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7. AÑO 2020\CAROLINA\PUBLICAR\"/>
    </mc:Choice>
  </mc:AlternateContent>
  <xr:revisionPtr revIDLastSave="0" documentId="13_ncr:1_{DCF0D12E-CD8A-4352-97CB-B5CCA26D9262}" xr6:coauthVersionLast="45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36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7" r:id="rId26"/>
    <sheet name="Risaralda " sheetId="28" r:id="rId27"/>
    <sheet name="San Andrés y Providencia" sheetId="29" r:id="rId28"/>
    <sheet name="Santander" sheetId="31" r:id="rId29"/>
    <sheet name="Sucre" sheetId="32" r:id="rId30"/>
    <sheet name="Tolima" sheetId="33" r:id="rId31"/>
    <sheet name="Valle" sheetId="26" r:id="rId32"/>
    <sheet name="Vaupés" sheetId="30" r:id="rId33"/>
    <sheet name="Vichada" sheetId="35" r:id="rId3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88" i="36" l="1"/>
  <c r="F594" i="36"/>
  <c r="E595" i="36"/>
  <c r="F602" i="36"/>
  <c r="F604" i="36"/>
  <c r="F606" i="36"/>
  <c r="E353" i="36"/>
  <c r="F354" i="36"/>
  <c r="F360" i="36"/>
  <c r="E363" i="36"/>
  <c r="F363" i="36"/>
  <c r="E367" i="36"/>
  <c r="F367" i="36"/>
  <c r="F368" i="36"/>
  <c r="E371" i="36"/>
  <c r="F371" i="36"/>
  <c r="E377" i="36"/>
  <c r="E380" i="36"/>
  <c r="E381" i="36"/>
  <c r="F381" i="36"/>
  <c r="E385" i="36"/>
  <c r="E387" i="36"/>
  <c r="E389" i="36"/>
  <c r="E390" i="36"/>
  <c r="F390" i="36"/>
  <c r="E393" i="36"/>
  <c r="E394" i="36"/>
  <c r="E396" i="36"/>
  <c r="F396" i="36"/>
  <c r="E400" i="36"/>
  <c r="E402" i="36"/>
  <c r="E404" i="36"/>
  <c r="F404" i="36"/>
  <c r="E406" i="36"/>
  <c r="F407" i="36"/>
  <c r="F413" i="36"/>
  <c r="E414" i="36"/>
  <c r="F414" i="36"/>
  <c r="E415" i="36"/>
  <c r="F416" i="36"/>
  <c r="E418" i="36"/>
  <c r="F418" i="36"/>
  <c r="F419" i="36"/>
  <c r="E421" i="36"/>
  <c r="E422" i="36"/>
  <c r="E425" i="36"/>
  <c r="E426" i="36"/>
  <c r="E427" i="36"/>
  <c r="E430" i="36"/>
  <c r="F430" i="36"/>
  <c r="E431" i="36"/>
  <c r="E436" i="36"/>
  <c r="E438" i="36"/>
  <c r="F440" i="36"/>
  <c r="E446" i="36"/>
  <c r="F446" i="36"/>
  <c r="E447" i="36"/>
  <c r="F447" i="36"/>
  <c r="E448" i="36"/>
  <c r="F448" i="36"/>
  <c r="F450" i="36"/>
  <c r="E451" i="36"/>
  <c r="E452" i="36"/>
  <c r="F452" i="36"/>
  <c r="E454" i="36"/>
  <c r="F454" i="36"/>
  <c r="E460" i="36"/>
  <c r="F460" i="36"/>
  <c r="E462" i="36"/>
  <c r="F462" i="36"/>
  <c r="E467" i="36"/>
  <c r="F470" i="36"/>
  <c r="E472" i="36"/>
  <c r="F473" i="36"/>
  <c r="F474" i="36"/>
  <c r="E475" i="36"/>
  <c r="F477" i="36"/>
  <c r="E478" i="36"/>
  <c r="E480" i="36"/>
  <c r="F480" i="36"/>
  <c r="E482" i="36"/>
  <c r="F487" i="36"/>
  <c r="E488" i="36"/>
  <c r="F491" i="36"/>
  <c r="F493" i="36"/>
  <c r="E494" i="36"/>
  <c r="F494" i="36"/>
  <c r="F495" i="36"/>
  <c r="E496" i="36"/>
  <c r="F496" i="36"/>
  <c r="E502" i="36"/>
  <c r="F502" i="36"/>
  <c r="F503" i="36"/>
  <c r="E504" i="36"/>
  <c r="F504" i="36"/>
  <c r="F505" i="36"/>
  <c r="E506" i="36"/>
  <c r="F506" i="36"/>
  <c r="F507" i="36"/>
  <c r="E508" i="36"/>
  <c r="F508" i="36"/>
  <c r="F509" i="36"/>
  <c r="E512" i="36"/>
  <c r="F512" i="36"/>
  <c r="F513" i="36"/>
  <c r="E518" i="36"/>
  <c r="F518" i="36"/>
  <c r="F519" i="36"/>
  <c r="F520" i="36"/>
  <c r="E521" i="36"/>
  <c r="F521" i="36"/>
  <c r="E524" i="36"/>
  <c r="E525" i="36"/>
  <c r="F525" i="36"/>
  <c r="E526" i="36"/>
  <c r="F526" i="36"/>
  <c r="E527" i="36"/>
  <c r="E528" i="36"/>
  <c r="E529" i="36"/>
  <c r="E530" i="36"/>
  <c r="E531" i="36"/>
  <c r="F531" i="36"/>
  <c r="E533" i="36"/>
  <c r="F536" i="36"/>
  <c r="E537" i="36"/>
  <c r="E540" i="36"/>
  <c r="F540" i="36"/>
  <c r="E541" i="36"/>
  <c r="F541" i="36"/>
  <c r="E542" i="36"/>
  <c r="E543" i="36"/>
  <c r="E544" i="36"/>
  <c r="E545" i="36"/>
  <c r="E546" i="36"/>
  <c r="F546" i="36"/>
  <c r="E547" i="36"/>
  <c r="E550" i="36"/>
  <c r="F552" i="36"/>
  <c r="E553" i="36"/>
  <c r="F553" i="36"/>
  <c r="E555" i="36"/>
  <c r="E557" i="36"/>
  <c r="E558" i="36"/>
  <c r="F558" i="36"/>
  <c r="E563" i="36"/>
  <c r="E564" i="36"/>
  <c r="F564" i="36"/>
  <c r="E565" i="36"/>
  <c r="F565" i="36"/>
  <c r="E571" i="36"/>
  <c r="F571" i="36"/>
  <c r="F573" i="36"/>
  <c r="E575" i="36"/>
  <c r="F575" i="36"/>
  <c r="E576" i="36"/>
  <c r="F576" i="36"/>
  <c r="E177" i="36"/>
  <c r="F177" i="36"/>
  <c r="E183" i="36"/>
  <c r="F183" i="36"/>
  <c r="E184" i="36"/>
  <c r="F185" i="36"/>
  <c r="E189" i="36"/>
  <c r="F189" i="36"/>
  <c r="E190" i="36"/>
  <c r="F192" i="36"/>
  <c r="E193" i="36"/>
  <c r="E195" i="36"/>
  <c r="F195" i="36"/>
  <c r="E196" i="36"/>
  <c r="F196" i="36"/>
  <c r="E198" i="36"/>
  <c r="F198" i="36"/>
  <c r="G199" i="36"/>
  <c r="F207" i="36"/>
  <c r="E211" i="36"/>
  <c r="F211" i="36"/>
  <c r="F212" i="36"/>
  <c r="E216" i="36"/>
  <c r="F216" i="36"/>
  <c r="E217" i="36"/>
  <c r="F217" i="36"/>
  <c r="E218" i="36"/>
  <c r="E219" i="36"/>
  <c r="E220" i="36"/>
  <c r="E221" i="36"/>
  <c r="F221" i="36"/>
  <c r="F223" i="36"/>
  <c r="E224" i="36"/>
  <c r="E226" i="36"/>
  <c r="F226" i="36"/>
  <c r="E227" i="36"/>
  <c r="E228" i="36"/>
  <c r="E229" i="36"/>
  <c r="E231" i="36"/>
  <c r="F231" i="36"/>
  <c r="E232" i="36"/>
  <c r="E233" i="36"/>
  <c r="E234" i="36"/>
  <c r="E235" i="36"/>
  <c r="F235" i="36"/>
  <c r="E237" i="36"/>
  <c r="F239" i="36"/>
  <c r="E240" i="36"/>
  <c r="F240" i="36"/>
  <c r="E242" i="36"/>
  <c r="F242" i="36"/>
  <c r="E243" i="36"/>
  <c r="F243" i="36"/>
  <c r="F244" i="36"/>
  <c r="E245" i="36"/>
  <c r="E247" i="36"/>
  <c r="F247" i="36"/>
  <c r="F248" i="36"/>
  <c r="E249" i="36"/>
  <c r="F250" i="36"/>
  <c r="F251" i="36"/>
  <c r="F252" i="36"/>
  <c r="E253" i="36"/>
  <c r="E254" i="36"/>
  <c r="E255" i="36"/>
  <c r="F255" i="36"/>
  <c r="E256" i="36"/>
  <c r="E257" i="36"/>
  <c r="F258" i="36"/>
  <c r="E260" i="36"/>
  <c r="E261" i="36"/>
  <c r="F262" i="36"/>
  <c r="E263" i="36"/>
  <c r="F263" i="36"/>
  <c r="E265" i="36"/>
  <c r="E266" i="36"/>
  <c r="F266" i="36"/>
  <c r="E267" i="36"/>
  <c r="F267" i="36"/>
  <c r="F268" i="36"/>
  <c r="E269" i="36"/>
  <c r="E270" i="36"/>
  <c r="E271" i="36"/>
  <c r="F271" i="36"/>
  <c r="E272" i="36"/>
  <c r="E273" i="36"/>
  <c r="E274" i="36"/>
  <c r="F274" i="36"/>
  <c r="F279" i="36"/>
  <c r="E281" i="36"/>
  <c r="F281" i="36"/>
  <c r="E284" i="36"/>
  <c r="F284" i="36"/>
  <c r="E285" i="36"/>
  <c r="F285" i="36"/>
  <c r="E287" i="36"/>
  <c r="E289" i="36"/>
  <c r="E291" i="36"/>
  <c r="F291" i="36"/>
  <c r="F293" i="36"/>
  <c r="E295" i="36"/>
  <c r="F295" i="36"/>
  <c r="F297" i="36"/>
  <c r="E299" i="36"/>
  <c r="F299" i="36"/>
  <c r="E300" i="36"/>
  <c r="F303" i="36"/>
  <c r="E304" i="36"/>
  <c r="F306" i="36"/>
  <c r="E307" i="36"/>
  <c r="E309" i="36"/>
  <c r="F309" i="36"/>
  <c r="E310" i="36"/>
  <c r="E311" i="36"/>
  <c r="F311" i="36"/>
  <c r="F312" i="36"/>
  <c r="E315" i="36"/>
  <c r="F316" i="36"/>
  <c r="F318" i="36"/>
  <c r="E322" i="36"/>
  <c r="F324" i="36"/>
  <c r="E325" i="36"/>
  <c r="F325" i="36"/>
  <c r="E326" i="36"/>
  <c r="F326" i="36"/>
  <c r="E327" i="36"/>
  <c r="F327" i="36"/>
  <c r="E330" i="36"/>
  <c r="E331" i="36"/>
  <c r="E332" i="36"/>
  <c r="F332" i="36"/>
  <c r="F333" i="36"/>
  <c r="F335" i="36"/>
  <c r="F336" i="36"/>
  <c r="E337" i="36"/>
  <c r="E339" i="36"/>
  <c r="F340" i="36"/>
  <c r="E342" i="36"/>
  <c r="F342" i="36"/>
  <c r="E343" i="36"/>
  <c r="F343" i="36"/>
  <c r="F77" i="36"/>
  <c r="F78" i="36"/>
  <c r="E83" i="36"/>
  <c r="E85" i="36"/>
  <c r="F85" i="36"/>
  <c r="E86" i="36"/>
  <c r="F86" i="36"/>
  <c r="F88" i="36"/>
  <c r="F95" i="36"/>
  <c r="F97" i="36"/>
  <c r="F98" i="36"/>
  <c r="E100" i="36"/>
  <c r="E105" i="36"/>
  <c r="F105" i="36"/>
  <c r="E107" i="36"/>
  <c r="F107" i="36"/>
  <c r="E109" i="36"/>
  <c r="F110" i="36"/>
  <c r="F116" i="36"/>
  <c r="F118" i="36"/>
  <c r="E119" i="36"/>
  <c r="F119" i="36"/>
  <c r="F122" i="36"/>
  <c r="F123" i="36"/>
  <c r="F124" i="36"/>
  <c r="E127" i="36"/>
  <c r="F127" i="36"/>
  <c r="F129" i="36"/>
  <c r="F130" i="36"/>
  <c r="F133" i="36"/>
  <c r="F135" i="36"/>
  <c r="E138" i="36"/>
  <c r="E139" i="36"/>
  <c r="F139" i="36"/>
  <c r="E140" i="36"/>
  <c r="F140" i="36"/>
  <c r="F141" i="36"/>
  <c r="E144" i="36"/>
  <c r="F144" i="36"/>
  <c r="F145" i="36"/>
  <c r="E146" i="36"/>
  <c r="E147" i="36"/>
  <c r="F147" i="36"/>
  <c r="E149" i="36"/>
  <c r="F149" i="36"/>
  <c r="E150" i="36"/>
  <c r="E151" i="36"/>
  <c r="F151" i="36"/>
  <c r="F152" i="36"/>
  <c r="F153" i="36"/>
  <c r="E156" i="36"/>
  <c r="E157" i="36"/>
  <c r="F157" i="36"/>
  <c r="E160" i="36"/>
  <c r="F160" i="36"/>
  <c r="E161" i="36"/>
  <c r="F161" i="36"/>
  <c r="E162" i="36"/>
  <c r="E163" i="36"/>
  <c r="F163" i="36"/>
  <c r="E164" i="36"/>
  <c r="E165" i="36"/>
  <c r="F165" i="36"/>
  <c r="E166" i="36"/>
  <c r="F166" i="36"/>
  <c r="F167" i="36"/>
  <c r="E21" i="36"/>
  <c r="F21" i="36"/>
  <c r="E22" i="36"/>
  <c r="E24" i="36"/>
  <c r="E25" i="36"/>
  <c r="F25" i="36"/>
  <c r="E31" i="36"/>
  <c r="F31" i="36"/>
  <c r="F32" i="36"/>
  <c r="E34" i="36"/>
  <c r="F34" i="36"/>
  <c r="F35" i="36"/>
  <c r="F37" i="36"/>
  <c r="E38" i="36"/>
  <c r="E40" i="36"/>
  <c r="F40" i="36"/>
  <c r="E41" i="36"/>
  <c r="F41" i="36"/>
  <c r="E42" i="36"/>
  <c r="E43" i="36"/>
  <c r="F43" i="36"/>
  <c r="E44" i="36"/>
  <c r="E45" i="36"/>
  <c r="E46" i="36"/>
  <c r="F46" i="36"/>
  <c r="E47" i="36"/>
  <c r="F47" i="36"/>
  <c r="E48" i="36"/>
  <c r="F48" i="36"/>
  <c r="F49" i="36"/>
  <c r="F51" i="36"/>
  <c r="E52" i="36"/>
  <c r="E53" i="36"/>
  <c r="F53" i="36"/>
  <c r="E55" i="36"/>
  <c r="F55" i="36"/>
  <c r="E56" i="36"/>
  <c r="F56" i="36"/>
  <c r="F57" i="36"/>
  <c r="E58" i="36"/>
  <c r="F58" i="36"/>
  <c r="E59" i="36"/>
  <c r="F59" i="36"/>
  <c r="E60" i="36"/>
  <c r="F63" i="36"/>
  <c r="E65" i="36"/>
  <c r="F65" i="36"/>
  <c r="E68" i="36"/>
  <c r="E594" i="36"/>
  <c r="F482" i="36"/>
  <c r="F331" i="36"/>
  <c r="F219" i="36"/>
  <c r="F83" i="36"/>
  <c r="F33" i="36"/>
  <c r="G20" i="36" l="1"/>
  <c r="G66" i="36"/>
  <c r="G64" i="36"/>
  <c r="G60" i="36"/>
  <c r="H60" i="36" s="1"/>
  <c r="G52" i="36"/>
  <c r="G50" i="36"/>
  <c r="G44" i="36"/>
  <c r="G42" i="36"/>
  <c r="H42" i="36" s="1"/>
  <c r="G38" i="36"/>
  <c r="G36" i="36"/>
  <c r="G28" i="36"/>
  <c r="G26" i="36"/>
  <c r="G24" i="36"/>
  <c r="G22" i="36"/>
  <c r="G76" i="36"/>
  <c r="G162" i="36"/>
  <c r="H162" i="36" s="1"/>
  <c r="G158" i="36"/>
  <c r="G156" i="36"/>
  <c r="G150" i="36"/>
  <c r="G148" i="36"/>
  <c r="G146" i="36"/>
  <c r="G142" i="36"/>
  <c r="G138" i="36"/>
  <c r="G132" i="36"/>
  <c r="G128" i="36"/>
  <c r="G126" i="36"/>
  <c r="G120" i="36"/>
  <c r="G112" i="36"/>
  <c r="G102" i="36"/>
  <c r="G96" i="36"/>
  <c r="G94" i="36"/>
  <c r="G90" i="36"/>
  <c r="G80" i="36"/>
  <c r="G174" i="36"/>
  <c r="G338" i="36"/>
  <c r="G334" i="36"/>
  <c r="G330" i="36"/>
  <c r="G328" i="36"/>
  <c r="G320" i="36"/>
  <c r="G310" i="36"/>
  <c r="H310" i="36" s="1"/>
  <c r="G308" i="36"/>
  <c r="G300" i="36"/>
  <c r="G296" i="36"/>
  <c r="G280" i="36"/>
  <c r="G276" i="36"/>
  <c r="G270" i="36"/>
  <c r="G264" i="36"/>
  <c r="G260" i="36"/>
  <c r="H260" i="36" s="1"/>
  <c r="G254" i="36"/>
  <c r="G246" i="36"/>
  <c r="G238" i="36"/>
  <c r="G236" i="36"/>
  <c r="G234" i="36"/>
  <c r="G232" i="36"/>
  <c r="G230" i="36"/>
  <c r="G228" i="36"/>
  <c r="H228" i="36" s="1"/>
  <c r="G224" i="36"/>
  <c r="G220" i="36"/>
  <c r="G218" i="36"/>
  <c r="G214" i="36"/>
  <c r="G208" i="36"/>
  <c r="G206" i="36"/>
  <c r="G204" i="36"/>
  <c r="G202" i="36"/>
  <c r="G200" i="36"/>
  <c r="G194" i="36"/>
  <c r="G190" i="36"/>
  <c r="G186" i="36"/>
  <c r="G184" i="36"/>
  <c r="G182" i="36"/>
  <c r="G180" i="36"/>
  <c r="G178" i="36"/>
  <c r="G569" i="36"/>
  <c r="G563" i="36"/>
  <c r="G561" i="36"/>
  <c r="G559" i="36"/>
  <c r="G557" i="36"/>
  <c r="G555" i="36"/>
  <c r="G551" i="36"/>
  <c r="G549" i="36"/>
  <c r="G547" i="36"/>
  <c r="G545" i="36"/>
  <c r="G543" i="36"/>
  <c r="H543" i="36" s="1"/>
  <c r="G539" i="36"/>
  <c r="G537" i="36"/>
  <c r="G535" i="36"/>
  <c r="G533" i="36"/>
  <c r="H533" i="36" s="1"/>
  <c r="G529" i="36"/>
  <c r="H529" i="36" s="1"/>
  <c r="G527" i="36"/>
  <c r="G523" i="36"/>
  <c r="G479" i="36"/>
  <c r="G471" i="36"/>
  <c r="G463" i="36"/>
  <c r="G455" i="36"/>
  <c r="G451" i="36"/>
  <c r="G443" i="36"/>
  <c r="G435" i="36"/>
  <c r="G431" i="36"/>
  <c r="G427" i="36"/>
  <c r="G423" i="36"/>
  <c r="G421" i="36"/>
  <c r="G417" i="36"/>
  <c r="G411" i="36"/>
  <c r="G409" i="36"/>
  <c r="G405" i="36"/>
  <c r="G401" i="36"/>
  <c r="G399" i="36"/>
  <c r="G397" i="36"/>
  <c r="G393" i="36"/>
  <c r="G389" i="36"/>
  <c r="G387" i="36"/>
  <c r="G383" i="36"/>
  <c r="G375" i="36"/>
  <c r="G373" i="36"/>
  <c r="G369" i="36"/>
  <c r="G365" i="36"/>
  <c r="G361" i="36"/>
  <c r="G359" i="36"/>
  <c r="G357" i="36"/>
  <c r="G355" i="36"/>
  <c r="G353" i="36"/>
  <c r="G351" i="36"/>
  <c r="G603" i="36"/>
  <c r="G599" i="36"/>
  <c r="G597" i="36"/>
  <c r="G591" i="36"/>
  <c r="G589" i="36"/>
  <c r="G263" i="36"/>
  <c r="H263" i="36" s="1"/>
  <c r="G201" i="36"/>
  <c r="G299" i="36"/>
  <c r="G223" i="36"/>
  <c r="G115" i="36"/>
  <c r="G251" i="36"/>
  <c r="G215" i="36"/>
  <c r="G608" i="36"/>
  <c r="G583" i="36"/>
  <c r="G606" i="36"/>
  <c r="G602" i="36"/>
  <c r="G594" i="36"/>
  <c r="G586" i="36"/>
  <c r="G309" i="36"/>
  <c r="G530" i="36"/>
  <c r="G67" i="36"/>
  <c r="G61" i="36"/>
  <c r="G121" i="36"/>
  <c r="G117" i="36"/>
  <c r="G99" i="36"/>
  <c r="G91" i="36"/>
  <c r="G89" i="36"/>
  <c r="G79" i="36"/>
  <c r="G337" i="36"/>
  <c r="G323" i="36"/>
  <c r="G313" i="36"/>
  <c r="G305" i="36"/>
  <c r="G293" i="36"/>
  <c r="G289" i="36"/>
  <c r="G285" i="36"/>
  <c r="G275" i="36"/>
  <c r="G259" i="36"/>
  <c r="G207" i="36"/>
  <c r="G177" i="36"/>
  <c r="G552" i="36"/>
  <c r="G518" i="36"/>
  <c r="H518" i="36" s="1"/>
  <c r="G271" i="36"/>
  <c r="H271" i="36" s="1"/>
  <c r="G512" i="36"/>
  <c r="G183" i="36"/>
  <c r="G211" i="36"/>
  <c r="G221" i="36"/>
  <c r="H221" i="36" s="1"/>
  <c r="G43" i="36"/>
  <c r="G147" i="36"/>
  <c r="G161" i="36"/>
  <c r="E207" i="36"/>
  <c r="H207" i="36" s="1"/>
  <c r="G217" i="36"/>
  <c r="G247" i="36"/>
  <c r="G45" i="36"/>
  <c r="G267" i="36"/>
  <c r="H267" i="36" s="1"/>
  <c r="G394" i="36"/>
  <c r="G110" i="36"/>
  <c r="G25" i="36"/>
  <c r="E110" i="36"/>
  <c r="G325" i="36"/>
  <c r="G49" i="36"/>
  <c r="G153" i="36"/>
  <c r="G123" i="36"/>
  <c r="G95" i="36"/>
  <c r="G87" i="36"/>
  <c r="G81" i="36"/>
  <c r="G339" i="36"/>
  <c r="H339" i="36" s="1"/>
  <c r="G335" i="36"/>
  <c r="G319" i="36"/>
  <c r="G315" i="36"/>
  <c r="H315" i="36" s="1"/>
  <c r="G307" i="36"/>
  <c r="H307" i="36" s="1"/>
  <c r="G243" i="36"/>
  <c r="G239" i="36"/>
  <c r="G235" i="36"/>
  <c r="G231" i="36"/>
  <c r="H231" i="36" s="1"/>
  <c r="G227" i="36"/>
  <c r="G219" i="36"/>
  <c r="H219" i="36" s="1"/>
  <c r="G213" i="36"/>
  <c r="G209" i="36"/>
  <c r="G205" i="36"/>
  <c r="G193" i="36"/>
  <c r="H193" i="36" s="1"/>
  <c r="G191" i="36"/>
  <c r="G189" i="36"/>
  <c r="H189" i="36" s="1"/>
  <c r="G185" i="36"/>
  <c r="G181" i="36"/>
  <c r="G568" i="36"/>
  <c r="F514" i="36"/>
  <c r="G514" i="36"/>
  <c r="F426" i="36"/>
  <c r="G426" i="36"/>
  <c r="F392" i="36"/>
  <c r="G392" i="36"/>
  <c r="G255" i="36"/>
  <c r="F307" i="36"/>
  <c r="F339" i="36"/>
  <c r="G69" i="36"/>
  <c r="G63" i="36"/>
  <c r="G57" i="36"/>
  <c r="G53" i="36"/>
  <c r="H53" i="36" s="1"/>
  <c r="G51" i="36"/>
  <c r="G39" i="36"/>
  <c r="G37" i="36"/>
  <c r="G35" i="36"/>
  <c r="G33" i="36"/>
  <c r="G31" i="36"/>
  <c r="G29" i="36"/>
  <c r="G27" i="36"/>
  <c r="G23" i="36"/>
  <c r="G167" i="36"/>
  <c r="G159" i="36"/>
  <c r="G141" i="36"/>
  <c r="G135" i="36"/>
  <c r="G133" i="36"/>
  <c r="G129" i="36"/>
  <c r="G125" i="36"/>
  <c r="G119" i="36"/>
  <c r="G113" i="36"/>
  <c r="G111" i="36"/>
  <c r="G107" i="36"/>
  <c r="H107" i="36" s="1"/>
  <c r="G103" i="36"/>
  <c r="G97" i="36"/>
  <c r="G93" i="36"/>
  <c r="G85" i="36"/>
  <c r="H85" i="36" s="1"/>
  <c r="G341" i="36"/>
  <c r="G333" i="36"/>
  <c r="G331" i="36"/>
  <c r="H331" i="36" s="1"/>
  <c r="G329" i="36"/>
  <c r="G327" i="36"/>
  <c r="G321" i="36"/>
  <c r="G317" i="36"/>
  <c r="G311" i="36"/>
  <c r="H311" i="36" s="1"/>
  <c r="G301" i="36"/>
  <c r="G297" i="36"/>
  <c r="G295" i="36"/>
  <c r="G287" i="36"/>
  <c r="G203" i="36"/>
  <c r="G197" i="36"/>
  <c r="G195" i="36"/>
  <c r="H195" i="36" s="1"/>
  <c r="G187" i="36"/>
  <c r="G179" i="36"/>
  <c r="G175" i="36"/>
  <c r="G458" i="36"/>
  <c r="G442" i="36"/>
  <c r="G376" i="36"/>
  <c r="G21" i="36"/>
  <c r="H21" i="36" s="1"/>
  <c r="G47" i="36"/>
  <c r="G55" i="36"/>
  <c r="H55" i="36" s="1"/>
  <c r="G58" i="36"/>
  <c r="E63" i="36"/>
  <c r="H63" i="36" s="1"/>
  <c r="E69" i="36"/>
  <c r="G134" i="36"/>
  <c r="G302" i="36"/>
  <c r="E35" i="36"/>
  <c r="G41" i="36"/>
  <c r="G59" i="36"/>
  <c r="H59" i="36" s="1"/>
  <c r="H227" i="36"/>
  <c r="G114" i="36"/>
  <c r="G282" i="36"/>
  <c r="F24" i="36"/>
  <c r="E51" i="36"/>
  <c r="G65" i="36"/>
  <c r="H65" i="36" s="1"/>
  <c r="G151" i="36"/>
  <c r="H151" i="36" s="1"/>
  <c r="H287" i="36"/>
  <c r="F353" i="36"/>
  <c r="G32" i="36"/>
  <c r="G30" i="36"/>
  <c r="G152" i="36"/>
  <c r="G140" i="36"/>
  <c r="G136" i="36"/>
  <c r="G130" i="36"/>
  <c r="G116" i="36"/>
  <c r="G108" i="36"/>
  <c r="G106" i="36"/>
  <c r="G104" i="36"/>
  <c r="G100" i="36"/>
  <c r="H100" i="36" s="1"/>
  <c r="G98" i="36"/>
  <c r="G92" i="36"/>
  <c r="G88" i="36"/>
  <c r="G84" i="36"/>
  <c r="G82" i="36"/>
  <c r="G78" i="36"/>
  <c r="G340" i="36"/>
  <c r="G306" i="36"/>
  <c r="G294" i="36"/>
  <c r="G292" i="36"/>
  <c r="E130" i="36"/>
  <c r="H130" i="36" s="1"/>
  <c r="G332" i="36"/>
  <c r="H332" i="36" s="1"/>
  <c r="F529" i="36"/>
  <c r="G531" i="36"/>
  <c r="H531" i="36" s="1"/>
  <c r="G571" i="36"/>
  <c r="F38" i="36"/>
  <c r="E98" i="36"/>
  <c r="H98" i="36" s="1"/>
  <c r="G413" i="36"/>
  <c r="G491" i="36"/>
  <c r="F547" i="36"/>
  <c r="G565" i="36"/>
  <c r="G570" i="36"/>
  <c r="G564" i="36"/>
  <c r="H564" i="36" s="1"/>
  <c r="G562" i="36"/>
  <c r="G548" i="36"/>
  <c r="G544" i="36"/>
  <c r="H544" i="36" s="1"/>
  <c r="G540" i="36"/>
  <c r="H540" i="36" s="1"/>
  <c r="G536" i="36"/>
  <c r="G528" i="36"/>
  <c r="G516" i="36"/>
  <c r="G510" i="36"/>
  <c r="G508" i="36"/>
  <c r="H508" i="36" s="1"/>
  <c r="G506" i="36"/>
  <c r="G504" i="36"/>
  <c r="H504" i="36" s="1"/>
  <c r="G502" i="36"/>
  <c r="H502" i="36" s="1"/>
  <c r="H24" i="36"/>
  <c r="H22" i="36"/>
  <c r="G298" i="36"/>
  <c r="F298" i="36"/>
  <c r="G272" i="36"/>
  <c r="H272" i="36" s="1"/>
  <c r="F272" i="36"/>
  <c r="G256" i="36"/>
  <c r="F256" i="36"/>
  <c r="G567" i="36"/>
  <c r="F567" i="36"/>
  <c r="F22" i="36"/>
  <c r="H43" i="36"/>
  <c r="G196" i="36"/>
  <c r="H196" i="36" s="1"/>
  <c r="G262" i="36"/>
  <c r="G326" i="36"/>
  <c r="F330" i="36"/>
  <c r="G363" i="36"/>
  <c r="H363" i="36" s="1"/>
  <c r="G367" i="36"/>
  <c r="H367" i="36" s="1"/>
  <c r="G371" i="36"/>
  <c r="F375" i="36"/>
  <c r="F389" i="36"/>
  <c r="H393" i="36"/>
  <c r="F427" i="36"/>
  <c r="F431" i="36"/>
  <c r="H451" i="36"/>
  <c r="F527" i="36"/>
  <c r="F537" i="36"/>
  <c r="G541" i="36"/>
  <c r="H541" i="36" s="1"/>
  <c r="G553" i="36"/>
  <c r="H553" i="36" s="1"/>
  <c r="F557" i="36"/>
  <c r="F563" i="36"/>
  <c r="G336" i="36"/>
  <c r="E336" i="36"/>
  <c r="H336" i="36" s="1"/>
  <c r="G324" i="36"/>
  <c r="G322" i="36"/>
  <c r="G316" i="36"/>
  <c r="G314" i="36"/>
  <c r="H314" i="36" s="1"/>
  <c r="G312" i="36"/>
  <c r="E312" i="36"/>
  <c r="G268" i="36"/>
  <c r="G252" i="36"/>
  <c r="H252" i="36" s="1"/>
  <c r="G86" i="36"/>
  <c r="H86" i="36" s="1"/>
  <c r="F156" i="36"/>
  <c r="E252" i="36"/>
  <c r="H289" i="36"/>
  <c r="E292" i="36"/>
  <c r="H292" i="36" s="1"/>
  <c r="E314" i="36"/>
  <c r="G381" i="36"/>
  <c r="H381" i="36" s="1"/>
  <c r="H426" i="36"/>
  <c r="F451" i="36"/>
  <c r="F533" i="36"/>
  <c r="F545" i="36"/>
  <c r="F150" i="36"/>
  <c r="G212" i="36"/>
  <c r="F220" i="36"/>
  <c r="F246" i="36"/>
  <c r="E268" i="36"/>
  <c r="H268" i="36" s="1"/>
  <c r="H285" i="36"/>
  <c r="F334" i="36"/>
  <c r="G525" i="36"/>
  <c r="H525" i="36" s="1"/>
  <c r="F543" i="36"/>
  <c r="F555" i="36"/>
  <c r="G575" i="36"/>
  <c r="G609" i="36"/>
  <c r="G607" i="36"/>
  <c r="G605" i="36"/>
  <c r="G601" i="36"/>
  <c r="G593" i="36"/>
  <c r="G587" i="36"/>
  <c r="G585" i="36"/>
  <c r="H431" i="36"/>
  <c r="G343" i="36"/>
  <c r="G574" i="36"/>
  <c r="G566" i="36"/>
  <c r="G560" i="36"/>
  <c r="G556" i="36"/>
  <c r="G554" i="36"/>
  <c r="G550" i="36"/>
  <c r="H550" i="36" s="1"/>
  <c r="G538" i="36"/>
  <c r="G534" i="36"/>
  <c r="G532" i="36"/>
  <c r="G500" i="36"/>
  <c r="G490" i="36"/>
  <c r="G486" i="36"/>
  <c r="G478" i="36"/>
  <c r="H478" i="36" s="1"/>
  <c r="G470" i="36"/>
  <c r="G424" i="36"/>
  <c r="G420" i="36"/>
  <c r="G412" i="36"/>
  <c r="G408" i="36"/>
  <c r="G402" i="36"/>
  <c r="H402" i="36" s="1"/>
  <c r="G400" i="36"/>
  <c r="H400" i="36" s="1"/>
  <c r="G396" i="36"/>
  <c r="H396" i="36" s="1"/>
  <c r="G390" i="36"/>
  <c r="H390" i="36" s="1"/>
  <c r="G388" i="36"/>
  <c r="G384" i="36"/>
  <c r="G382" i="36"/>
  <c r="G380" i="36"/>
  <c r="H380" i="36" s="1"/>
  <c r="G598" i="36"/>
  <c r="G590" i="36"/>
  <c r="G595" i="36"/>
  <c r="H595" i="36" s="1"/>
  <c r="D582" i="36"/>
  <c r="F583" i="36" s="1"/>
  <c r="F400" i="36"/>
  <c r="G404" i="36"/>
  <c r="H404" i="36" s="1"/>
  <c r="G406" i="36"/>
  <c r="H406" i="36" s="1"/>
  <c r="G414" i="36"/>
  <c r="H414" i="36" s="1"/>
  <c r="G418" i="36"/>
  <c r="H418" i="36" s="1"/>
  <c r="H530" i="36"/>
  <c r="G462" i="36"/>
  <c r="H462" i="36" s="1"/>
  <c r="G498" i="36"/>
  <c r="G526" i="36"/>
  <c r="H526" i="36" s="1"/>
  <c r="G546" i="36"/>
  <c r="H546" i="36" s="1"/>
  <c r="G416" i="36"/>
  <c r="G428" i="36"/>
  <c r="F478" i="36"/>
  <c r="G494" i="36"/>
  <c r="H494" i="36" s="1"/>
  <c r="G496" i="36"/>
  <c r="H496" i="36" s="1"/>
  <c r="G572" i="36"/>
  <c r="G576" i="36"/>
  <c r="H576" i="36" s="1"/>
  <c r="G430" i="36"/>
  <c r="H430" i="36" s="1"/>
  <c r="G450" i="36"/>
  <c r="G542" i="36"/>
  <c r="H542" i="36" s="1"/>
  <c r="G558" i="36"/>
  <c r="H558" i="36" s="1"/>
  <c r="H427" i="36"/>
  <c r="H527" i="36"/>
  <c r="H547" i="36"/>
  <c r="H563" i="36"/>
  <c r="H387" i="36"/>
  <c r="F180" i="36"/>
  <c r="F184" i="36"/>
  <c r="F224" i="36"/>
  <c r="G240" i="36"/>
  <c r="H240" i="36" s="1"/>
  <c r="G244" i="36"/>
  <c r="G248" i="36"/>
  <c r="F254" i="36"/>
  <c r="F270" i="36"/>
  <c r="F296" i="36"/>
  <c r="H322" i="36"/>
  <c r="H183" i="36"/>
  <c r="F190" i="36"/>
  <c r="F234" i="36"/>
  <c r="H243" i="36"/>
  <c r="G318" i="36"/>
  <c r="G342" i="36"/>
  <c r="H342" i="36" s="1"/>
  <c r="H309" i="36"/>
  <c r="H327" i="36"/>
  <c r="G164" i="36"/>
  <c r="D75" i="36"/>
  <c r="F136" i="36" s="1"/>
  <c r="F138" i="36"/>
  <c r="H140" i="36"/>
  <c r="G144" i="36"/>
  <c r="H144" i="36" s="1"/>
  <c r="G154" i="36"/>
  <c r="G160" i="36"/>
  <c r="H160" i="36" s="1"/>
  <c r="F162" i="36"/>
  <c r="G166" i="36"/>
  <c r="H166" i="36" s="1"/>
  <c r="G118" i="36"/>
  <c r="G122" i="36"/>
  <c r="G124" i="36"/>
  <c r="F42" i="36"/>
  <c r="F26" i="36"/>
  <c r="F52" i="36"/>
  <c r="H389" i="36"/>
  <c r="H528" i="36"/>
  <c r="H537" i="36"/>
  <c r="H545" i="36"/>
  <c r="H555" i="36"/>
  <c r="H557" i="36"/>
  <c r="H565" i="36"/>
  <c r="H394" i="36"/>
  <c r="H421" i="36"/>
  <c r="H326" i="36"/>
  <c r="H217" i="36"/>
  <c r="H224" i="36"/>
  <c r="H299" i="36"/>
  <c r="H325" i="36"/>
  <c r="H330" i="36"/>
  <c r="H337" i="36"/>
  <c r="H343" i="36"/>
  <c r="H146" i="36"/>
  <c r="H150" i="36"/>
  <c r="H41" i="36"/>
  <c r="H25" i="36"/>
  <c r="H51" i="36"/>
  <c r="H69" i="36"/>
  <c r="F229" i="36"/>
  <c r="G229" i="36"/>
  <c r="H229" i="36" s="1"/>
  <c r="F233" i="36"/>
  <c r="G233" i="36"/>
  <c r="H233" i="36" s="1"/>
  <c r="G34" i="36"/>
  <c r="H34" i="36" s="1"/>
  <c r="H38" i="36"/>
  <c r="G40" i="36"/>
  <c r="H40" i="36" s="1"/>
  <c r="H44" i="36"/>
  <c r="H47" i="36"/>
  <c r="G48" i="36"/>
  <c r="H52" i="36"/>
  <c r="G56" i="36"/>
  <c r="H56" i="36" s="1"/>
  <c r="G62" i="36"/>
  <c r="E66" i="36"/>
  <c r="H66" i="36" s="1"/>
  <c r="G68" i="36"/>
  <c r="H68" i="36" s="1"/>
  <c r="G83" i="36"/>
  <c r="H83" i="36" s="1"/>
  <c r="H119" i="36"/>
  <c r="G127" i="36"/>
  <c r="H127" i="36" s="1"/>
  <c r="H138" i="36"/>
  <c r="G139" i="36"/>
  <c r="H139" i="36" s="1"/>
  <c r="G145" i="36"/>
  <c r="H147" i="36"/>
  <c r="G149" i="36"/>
  <c r="H156" i="36"/>
  <c r="G157" i="36"/>
  <c r="H157" i="36" s="1"/>
  <c r="H161" i="36"/>
  <c r="H164" i="36"/>
  <c r="G165" i="36"/>
  <c r="H165" i="36" s="1"/>
  <c r="H177" i="36"/>
  <c r="G188" i="36"/>
  <c r="G198" i="36"/>
  <c r="H211" i="36"/>
  <c r="G216" i="36"/>
  <c r="H216" i="36" s="1"/>
  <c r="H220" i="36"/>
  <c r="F237" i="36"/>
  <c r="G237" i="36"/>
  <c r="H237" i="36" s="1"/>
  <c r="H247" i="36"/>
  <c r="F249" i="36"/>
  <c r="G249" i="36"/>
  <c r="H254" i="36"/>
  <c r="H255" i="36"/>
  <c r="F257" i="36"/>
  <c r="G257" i="36"/>
  <c r="H257" i="36" s="1"/>
  <c r="F265" i="36"/>
  <c r="G265" i="36"/>
  <c r="H265" i="36" s="1"/>
  <c r="H270" i="36"/>
  <c r="F273" i="36"/>
  <c r="G273" i="36"/>
  <c r="H273" i="36" s="1"/>
  <c r="E20" i="36"/>
  <c r="H20" i="36" s="1"/>
  <c r="C19" i="36"/>
  <c r="H31" i="36"/>
  <c r="H45" i="36"/>
  <c r="G46" i="36"/>
  <c r="H46" i="36" s="1"/>
  <c r="G54" i="36"/>
  <c r="H58" i="36"/>
  <c r="F60" i="36"/>
  <c r="E64" i="36"/>
  <c r="H64" i="36" s="1"/>
  <c r="C75" i="36"/>
  <c r="E131" i="36" s="1"/>
  <c r="G77" i="36"/>
  <c r="G101" i="36"/>
  <c r="G105" i="36"/>
  <c r="H105" i="36" s="1"/>
  <c r="G109" i="36"/>
  <c r="H109" i="36" s="1"/>
  <c r="G131" i="36"/>
  <c r="G137" i="36"/>
  <c r="G143" i="36"/>
  <c r="G155" i="36"/>
  <c r="G163" i="36"/>
  <c r="H163" i="36" s="1"/>
  <c r="E167" i="36"/>
  <c r="H167" i="36" s="1"/>
  <c r="C173" i="36"/>
  <c r="E251" i="36" s="1"/>
  <c r="H251" i="36" s="1"/>
  <c r="G176" i="36"/>
  <c r="H184" i="36"/>
  <c r="H190" i="36"/>
  <c r="G192" i="36"/>
  <c r="G210" i="36"/>
  <c r="H218" i="36"/>
  <c r="G222" i="36"/>
  <c r="H232" i="36"/>
  <c r="H234" i="36"/>
  <c r="H235" i="36"/>
  <c r="G241" i="36"/>
  <c r="G242" i="36"/>
  <c r="H242" i="36" s="1"/>
  <c r="H249" i="36"/>
  <c r="G250" i="36"/>
  <c r="H256" i="36"/>
  <c r="G258" i="36"/>
  <c r="G266" i="36"/>
  <c r="H266" i="36" s="1"/>
  <c r="G274" i="36"/>
  <c r="H274" i="36" s="1"/>
  <c r="G277" i="36"/>
  <c r="E279" i="36"/>
  <c r="G279" i="36"/>
  <c r="F20" i="36"/>
  <c r="D19" i="36"/>
  <c r="F68" i="36" s="1"/>
  <c r="H48" i="36"/>
  <c r="E97" i="36"/>
  <c r="H97" i="36" s="1"/>
  <c r="H149" i="36"/>
  <c r="H198" i="36"/>
  <c r="E212" i="36"/>
  <c r="H212" i="36" s="1"/>
  <c r="G225" i="36"/>
  <c r="G226" i="36"/>
  <c r="H226" i="36" s="1"/>
  <c r="F245" i="36"/>
  <c r="G245" i="36"/>
  <c r="H245" i="36" s="1"/>
  <c r="F253" i="36"/>
  <c r="G253" i="36"/>
  <c r="H253" i="36" s="1"/>
  <c r="F261" i="36"/>
  <c r="G261" i="36"/>
  <c r="H261" i="36" s="1"/>
  <c r="F269" i="36"/>
  <c r="G269" i="36"/>
  <c r="H269" i="36" s="1"/>
  <c r="G278" i="36"/>
  <c r="G283" i="36"/>
  <c r="E505" i="36"/>
  <c r="G505" i="36"/>
  <c r="F84" i="36"/>
  <c r="F90" i="36"/>
  <c r="F96" i="36"/>
  <c r="F100" i="36"/>
  <c r="F102" i="36"/>
  <c r="F108" i="36"/>
  <c r="F126" i="36"/>
  <c r="F134" i="36"/>
  <c r="F142" i="36"/>
  <c r="F146" i="36"/>
  <c r="H300" i="36"/>
  <c r="G352" i="36"/>
  <c r="G358" i="36"/>
  <c r="E360" i="36"/>
  <c r="G360" i="36"/>
  <c r="G362" i="36"/>
  <c r="E368" i="36"/>
  <c r="G368" i="36"/>
  <c r="G370" i="36"/>
  <c r="G385" i="36"/>
  <c r="H385" i="36" s="1"/>
  <c r="G395" i="36"/>
  <c r="E407" i="36"/>
  <c r="G407" i="36"/>
  <c r="E419" i="36"/>
  <c r="G419" i="36"/>
  <c r="G281" i="36"/>
  <c r="H281" i="36" s="1"/>
  <c r="H295" i="36"/>
  <c r="D173" i="36"/>
  <c r="F286" i="36" s="1"/>
  <c r="G291" i="36"/>
  <c r="H291" i="36" s="1"/>
  <c r="G303" i="36"/>
  <c r="G304" i="36"/>
  <c r="H304" i="36" s="1"/>
  <c r="C349" i="36"/>
  <c r="E399" i="36" s="1"/>
  <c r="G350" i="36"/>
  <c r="E354" i="36"/>
  <c r="G354" i="36"/>
  <c r="G356" i="36"/>
  <c r="G364" i="36"/>
  <c r="G366" i="36"/>
  <c r="G372" i="36"/>
  <c r="G374" i="36"/>
  <c r="G377" i="36"/>
  <c r="H377" i="36" s="1"/>
  <c r="F377" i="36"/>
  <c r="F469" i="36"/>
  <c r="G284" i="36"/>
  <c r="H284" i="36" s="1"/>
  <c r="G286" i="36"/>
  <c r="G288" i="36"/>
  <c r="G290" i="36"/>
  <c r="D349" i="36"/>
  <c r="F542" i="36" s="1"/>
  <c r="F352" i="36"/>
  <c r="F382" i="36"/>
  <c r="G439" i="36"/>
  <c r="G449" i="36"/>
  <c r="G457" i="36"/>
  <c r="G459" i="36"/>
  <c r="F464" i="36"/>
  <c r="F466" i="36"/>
  <c r="G511" i="36"/>
  <c r="E604" i="36"/>
  <c r="G604" i="36"/>
  <c r="E317" i="36"/>
  <c r="H317" i="36" s="1"/>
  <c r="E329" i="36"/>
  <c r="H353" i="36"/>
  <c r="H371" i="36"/>
  <c r="G378" i="36"/>
  <c r="G386" i="36"/>
  <c r="F402" i="36"/>
  <c r="F421" i="36"/>
  <c r="G425" i="36"/>
  <c r="H425" i="36" s="1"/>
  <c r="F425" i="36"/>
  <c r="F436" i="36"/>
  <c r="F444" i="36"/>
  <c r="F449" i="36"/>
  <c r="F468" i="36"/>
  <c r="E477" i="36"/>
  <c r="G477" i="36"/>
  <c r="G485" i="36"/>
  <c r="E487" i="36"/>
  <c r="G487" i="36"/>
  <c r="F319" i="36"/>
  <c r="F337" i="36"/>
  <c r="F378" i="36"/>
  <c r="G379" i="36"/>
  <c r="G391" i="36"/>
  <c r="F393" i="36"/>
  <c r="G398" i="36"/>
  <c r="G403" i="36"/>
  <c r="F405" i="36"/>
  <c r="G410" i="36"/>
  <c r="G415" i="36"/>
  <c r="H415" i="36" s="1"/>
  <c r="F417" i="36"/>
  <c r="G422" i="36"/>
  <c r="H422" i="36" s="1"/>
  <c r="G429" i="36"/>
  <c r="F429" i="36"/>
  <c r="F438" i="36"/>
  <c r="G469" i="36"/>
  <c r="E499" i="36"/>
  <c r="G499" i="36"/>
  <c r="E573" i="36"/>
  <c r="G573" i="36"/>
  <c r="E441" i="36"/>
  <c r="G441" i="36"/>
  <c r="G461" i="36"/>
  <c r="G489" i="36"/>
  <c r="G497" i="36"/>
  <c r="E503" i="36"/>
  <c r="G503" i="36"/>
  <c r="F511" i="36"/>
  <c r="G515" i="36"/>
  <c r="E588" i="36"/>
  <c r="G588" i="36"/>
  <c r="E596" i="36"/>
  <c r="G596" i="36"/>
  <c r="E433" i="36"/>
  <c r="G433" i="36"/>
  <c r="G434" i="36"/>
  <c r="E435" i="36"/>
  <c r="H435" i="36" s="1"/>
  <c r="G445" i="36"/>
  <c r="G446" i="36"/>
  <c r="H446" i="36" s="1"/>
  <c r="G447" i="36"/>
  <c r="H447" i="36" s="1"/>
  <c r="G453" i="36"/>
  <c r="G454" i="36"/>
  <c r="H454" i="36" s="1"/>
  <c r="G467" i="36"/>
  <c r="H467" i="36" s="1"/>
  <c r="E473" i="36"/>
  <c r="G473" i="36"/>
  <c r="G474" i="36"/>
  <c r="G475" i="36"/>
  <c r="H475" i="36" s="1"/>
  <c r="G481" i="36"/>
  <c r="G482" i="36"/>
  <c r="H482" i="36" s="1"/>
  <c r="G483" i="36"/>
  <c r="E493" i="36"/>
  <c r="G493" i="36"/>
  <c r="G495" i="36"/>
  <c r="F497" i="36"/>
  <c r="G501" i="36"/>
  <c r="E509" i="36"/>
  <c r="G509" i="36"/>
  <c r="E519" i="36"/>
  <c r="G519" i="36"/>
  <c r="E437" i="36"/>
  <c r="G437" i="36"/>
  <c r="G438" i="36"/>
  <c r="H438" i="36" s="1"/>
  <c r="G465" i="36"/>
  <c r="G466" i="36"/>
  <c r="G507" i="36"/>
  <c r="E513" i="36"/>
  <c r="G513" i="36"/>
  <c r="E517" i="36"/>
  <c r="G517" i="36"/>
  <c r="G522" i="36"/>
  <c r="G584" i="36"/>
  <c r="C582" i="36"/>
  <c r="E608" i="36" s="1"/>
  <c r="H608" i="36" s="1"/>
  <c r="E592" i="36"/>
  <c r="G592" i="36"/>
  <c r="G600" i="36"/>
  <c r="G432" i="36"/>
  <c r="G436" i="36"/>
  <c r="H436" i="36" s="1"/>
  <c r="G440" i="36"/>
  <c r="G444" i="36"/>
  <c r="G448" i="36"/>
  <c r="H448" i="36" s="1"/>
  <c r="G452" i="36"/>
  <c r="H452" i="36" s="1"/>
  <c r="G456" i="36"/>
  <c r="G460" i="36"/>
  <c r="H460" i="36" s="1"/>
  <c r="G464" i="36"/>
  <c r="G468" i="36"/>
  <c r="G472" i="36"/>
  <c r="H472" i="36" s="1"/>
  <c r="G476" i="36"/>
  <c r="G480" i="36"/>
  <c r="H480" i="36" s="1"/>
  <c r="G484" i="36"/>
  <c r="G488" i="36"/>
  <c r="H488" i="36" s="1"/>
  <c r="G492" i="36"/>
  <c r="H506" i="36"/>
  <c r="H512" i="36"/>
  <c r="G520" i="36"/>
  <c r="G521" i="36"/>
  <c r="H521" i="36" s="1"/>
  <c r="G524" i="36"/>
  <c r="H524" i="36" s="1"/>
  <c r="E549" i="36"/>
  <c r="E567" i="36"/>
  <c r="H571" i="36"/>
  <c r="F549" i="36"/>
  <c r="F569" i="36"/>
  <c r="H575" i="36"/>
  <c r="H594" i="36"/>
  <c r="E602" i="36"/>
  <c r="H602" i="36" s="1"/>
  <c r="F585" i="36"/>
  <c r="F587" i="36"/>
  <c r="F589" i="36"/>
  <c r="F591" i="36"/>
  <c r="F593" i="36"/>
  <c r="F595" i="36"/>
  <c r="F597" i="36"/>
  <c r="F599" i="36"/>
  <c r="F601" i="36"/>
  <c r="F603" i="36"/>
  <c r="F605" i="36"/>
  <c r="F609" i="36"/>
  <c r="H399" i="36" l="1"/>
  <c r="H549" i="36"/>
  <c r="H329" i="36"/>
  <c r="H35" i="36"/>
  <c r="H567" i="36"/>
  <c r="D10" i="36"/>
  <c r="F76" i="36"/>
  <c r="F559" i="36"/>
  <c r="F535" i="36"/>
  <c r="E455" i="36"/>
  <c r="H455" i="36" s="1"/>
  <c r="E417" i="36"/>
  <c r="H417" i="36" s="1"/>
  <c r="E89" i="36"/>
  <c r="H89" i="36" s="1"/>
  <c r="F551" i="36"/>
  <c r="F572" i="36"/>
  <c r="F561" i="36"/>
  <c r="F539" i="36"/>
  <c r="F515" i="36"/>
  <c r="E501" i="36"/>
  <c r="H501" i="36" s="1"/>
  <c r="E121" i="36"/>
  <c r="H121" i="36" s="1"/>
  <c r="E93" i="36"/>
  <c r="H93" i="36" s="1"/>
  <c r="F485" i="36"/>
  <c r="H312" i="36"/>
  <c r="H110" i="36"/>
  <c r="E115" i="36"/>
  <c r="H115" i="36" s="1"/>
  <c r="E586" i="36"/>
  <c r="H586" i="36" s="1"/>
  <c r="F120" i="36"/>
  <c r="F106" i="36"/>
  <c r="F114" i="36"/>
  <c r="F104" i="36"/>
  <c r="F94" i="36"/>
  <c r="F82" i="36"/>
  <c r="F148" i="36"/>
  <c r="F128" i="36"/>
  <c r="F112" i="36"/>
  <c r="F92" i="36"/>
  <c r="F80" i="36"/>
  <c r="E598" i="36"/>
  <c r="H598" i="36" s="1"/>
  <c r="F465" i="36"/>
  <c r="F403" i="36"/>
  <c r="E259" i="36"/>
  <c r="H259" i="36" s="1"/>
  <c r="F411" i="36"/>
  <c r="F399" i="36"/>
  <c r="F387" i="36"/>
  <c r="F457" i="36"/>
  <c r="F397" i="36"/>
  <c r="F486" i="36"/>
  <c r="F362" i="36"/>
  <c r="H354" i="36"/>
  <c r="H509" i="36"/>
  <c r="E178" i="36"/>
  <c r="H178" i="36" s="1"/>
  <c r="E133" i="36"/>
  <c r="H133" i="36" s="1"/>
  <c r="E111" i="36"/>
  <c r="H111" i="36" s="1"/>
  <c r="E79" i="36"/>
  <c r="H79" i="36" s="1"/>
  <c r="E290" i="36"/>
  <c r="H290" i="36" s="1"/>
  <c r="E87" i="36"/>
  <c r="H87" i="36" s="1"/>
  <c r="F64" i="36"/>
  <c r="E99" i="36"/>
  <c r="H99" i="36" s="1"/>
  <c r="F406" i="36"/>
  <c r="F409" i="36"/>
  <c r="H279" i="36"/>
  <c r="F582" i="36"/>
  <c r="F607" i="36"/>
  <c r="F596" i="36"/>
  <c r="F586" i="36"/>
  <c r="D13" i="36"/>
  <c r="F598" i="36"/>
  <c r="F590" i="36"/>
  <c r="F608" i="36"/>
  <c r="F600" i="36"/>
  <c r="F592" i="36"/>
  <c r="E606" i="36"/>
  <c r="H606" i="36" s="1"/>
  <c r="E590" i="36"/>
  <c r="H590" i="36" s="1"/>
  <c r="F584" i="36"/>
  <c r="E469" i="36"/>
  <c r="H469" i="36" s="1"/>
  <c r="F517" i="36"/>
  <c r="F433" i="36"/>
  <c r="F423" i="36"/>
  <c r="F391" i="36"/>
  <c r="F357" i="36"/>
  <c r="F351" i="36"/>
  <c r="F443" i="36"/>
  <c r="F499" i="36"/>
  <c r="F501" i="36"/>
  <c r="F467" i="36"/>
  <c r="F459" i="36"/>
  <c r="F415" i="36"/>
  <c r="F422" i="36"/>
  <c r="F372" i="36"/>
  <c r="F385" i="36"/>
  <c r="F366" i="36"/>
  <c r="F458" i="36"/>
  <c r="E411" i="36"/>
  <c r="H411" i="36" s="1"/>
  <c r="E474" i="36"/>
  <c r="H474" i="36" s="1"/>
  <c r="E536" i="36"/>
  <c r="H536" i="36" s="1"/>
  <c r="E520" i="36"/>
  <c r="H520" i="36" s="1"/>
  <c r="E491" i="36"/>
  <c r="H491" i="36" s="1"/>
  <c r="E450" i="36"/>
  <c r="H450" i="36" s="1"/>
  <c r="E423" i="36"/>
  <c r="H423" i="36" s="1"/>
  <c r="E413" i="36"/>
  <c r="H413" i="36" s="1"/>
  <c r="E391" i="36"/>
  <c r="H391" i="36" s="1"/>
  <c r="E357" i="36"/>
  <c r="H357" i="36" s="1"/>
  <c r="E351" i="36"/>
  <c r="H351" i="36" s="1"/>
  <c r="E483" i="36"/>
  <c r="H483" i="36" s="1"/>
  <c r="E470" i="36"/>
  <c r="H470" i="36" s="1"/>
  <c r="E429" i="36"/>
  <c r="H429" i="36" s="1"/>
  <c r="E386" i="36"/>
  <c r="H386" i="36" s="1"/>
  <c r="E515" i="36"/>
  <c r="H515" i="36" s="1"/>
  <c r="F484" i="36"/>
  <c r="F364" i="36"/>
  <c r="E358" i="36"/>
  <c r="H358" i="36" s="1"/>
  <c r="F574" i="36"/>
  <c r="E498" i="36"/>
  <c r="H498" i="36" s="1"/>
  <c r="F386" i="36"/>
  <c r="F498" i="36"/>
  <c r="E356" i="36"/>
  <c r="E507" i="36"/>
  <c r="H507" i="36" s="1"/>
  <c r="E397" i="36"/>
  <c r="H397" i="36" s="1"/>
  <c r="F379" i="36"/>
  <c r="E366" i="36"/>
  <c r="H366" i="36" s="1"/>
  <c r="F424" i="36"/>
  <c r="E572" i="36"/>
  <c r="H572" i="36" s="1"/>
  <c r="F428" i="36"/>
  <c r="F544" i="36"/>
  <c r="F300" i="36"/>
  <c r="F188" i="36"/>
  <c r="F292" i="36"/>
  <c r="E341" i="36"/>
  <c r="H341" i="36" s="1"/>
  <c r="E333" i="36"/>
  <c r="H333" i="36" s="1"/>
  <c r="E298" i="36"/>
  <c r="H298" i="36" s="1"/>
  <c r="E297" i="36"/>
  <c r="H297" i="36" s="1"/>
  <c r="E262" i="36"/>
  <c r="H262" i="36" s="1"/>
  <c r="E258" i="36"/>
  <c r="H258" i="36" s="1"/>
  <c r="E239" i="36"/>
  <c r="H239" i="36" s="1"/>
  <c r="E192" i="36"/>
  <c r="H192" i="36" s="1"/>
  <c r="E175" i="36"/>
  <c r="H175" i="36" s="1"/>
  <c r="E296" i="36"/>
  <c r="H296" i="36" s="1"/>
  <c r="E180" i="36"/>
  <c r="H180" i="36" s="1"/>
  <c r="E340" i="36"/>
  <c r="H340" i="36" s="1"/>
  <c r="E306" i="36"/>
  <c r="H306" i="36" s="1"/>
  <c r="E293" i="36"/>
  <c r="H293" i="36" s="1"/>
  <c r="E288" i="36"/>
  <c r="H288" i="36" s="1"/>
  <c r="E191" i="36"/>
  <c r="H191" i="36" s="1"/>
  <c r="E250" i="36"/>
  <c r="H250" i="36" s="1"/>
  <c r="E188" i="36"/>
  <c r="H188" i="36" s="1"/>
  <c r="E185" i="36"/>
  <c r="H185" i="36" s="1"/>
  <c r="F264" i="36"/>
  <c r="F322" i="36"/>
  <c r="E328" i="36"/>
  <c r="H328" i="36" s="1"/>
  <c r="F178" i="36"/>
  <c r="F275" i="36"/>
  <c r="F260" i="36"/>
  <c r="F259" i="36"/>
  <c r="F228" i="36"/>
  <c r="F341" i="36"/>
  <c r="F328" i="36"/>
  <c r="F278" i="36"/>
  <c r="E334" i="36"/>
  <c r="H334" i="36" s="1"/>
  <c r="F158" i="36"/>
  <c r="F132" i="36"/>
  <c r="E143" i="36"/>
  <c r="H143" i="36" s="1"/>
  <c r="E117" i="36"/>
  <c r="H117" i="36" s="1"/>
  <c r="E82" i="36"/>
  <c r="H82" i="36" s="1"/>
  <c r="E81" i="36"/>
  <c r="H81" i="36" s="1"/>
  <c r="E77" i="36"/>
  <c r="H77" i="36" s="1"/>
  <c r="E159" i="36"/>
  <c r="H159" i="36" s="1"/>
  <c r="E154" i="36"/>
  <c r="H154" i="36" s="1"/>
  <c r="E142" i="36"/>
  <c r="H142" i="36" s="1"/>
  <c r="E101" i="36"/>
  <c r="H101" i="36" s="1"/>
  <c r="E78" i="36"/>
  <c r="H78" i="36" s="1"/>
  <c r="E152" i="36"/>
  <c r="H152" i="36" s="1"/>
  <c r="E135" i="36"/>
  <c r="H135" i="36" s="1"/>
  <c r="E116" i="36"/>
  <c r="H116" i="36" s="1"/>
  <c r="E158" i="36"/>
  <c r="H158" i="36" s="1"/>
  <c r="E155" i="36"/>
  <c r="H155" i="36" s="1"/>
  <c r="E145" i="36"/>
  <c r="H145" i="36" s="1"/>
  <c r="F75" i="36"/>
  <c r="F159" i="36"/>
  <c r="F131" i="36"/>
  <c r="F115" i="36"/>
  <c r="F113" i="36"/>
  <c r="F101" i="36"/>
  <c r="F137" i="36"/>
  <c r="F99" i="36"/>
  <c r="F89" i="36"/>
  <c r="F87" i="36"/>
  <c r="F155" i="36"/>
  <c r="F121" i="36"/>
  <c r="F111" i="36"/>
  <c r="F103" i="36"/>
  <c r="F79" i="36"/>
  <c r="F143" i="36"/>
  <c r="F125" i="36"/>
  <c r="F117" i="36"/>
  <c r="F109" i="36"/>
  <c r="F93" i="36"/>
  <c r="F91" i="36"/>
  <c r="F81" i="36"/>
  <c r="F154" i="36"/>
  <c r="F164" i="36"/>
  <c r="E62" i="36"/>
  <c r="H62" i="36" s="1"/>
  <c r="E49" i="36"/>
  <c r="H49" i="36" s="1"/>
  <c r="E33" i="36"/>
  <c r="H33" i="36" s="1"/>
  <c r="E36" i="36"/>
  <c r="H36" i="36" s="1"/>
  <c r="E37" i="36"/>
  <c r="H37" i="36" s="1"/>
  <c r="E26" i="36"/>
  <c r="H26" i="36" s="1"/>
  <c r="F36" i="36"/>
  <c r="E32" i="36"/>
  <c r="H32" i="36" s="1"/>
  <c r="E50" i="36"/>
  <c r="H50" i="36" s="1"/>
  <c r="F62" i="36"/>
  <c r="F45" i="36"/>
  <c r="F69" i="36"/>
  <c r="F50" i="36"/>
  <c r="E28" i="36"/>
  <c r="H28" i="36" s="1"/>
  <c r="F28" i="36"/>
  <c r="H592" i="36"/>
  <c r="H513" i="36"/>
  <c r="H356" i="36"/>
  <c r="H505" i="36"/>
  <c r="H441" i="36"/>
  <c r="E574" i="36"/>
  <c r="H574" i="36" s="1"/>
  <c r="E522" i="36"/>
  <c r="H522" i="36" s="1"/>
  <c r="E516" i="36"/>
  <c r="H516" i="36" s="1"/>
  <c r="E514" i="36"/>
  <c r="H514" i="36" s="1"/>
  <c r="E510" i="36"/>
  <c r="H510" i="36" s="1"/>
  <c r="E500" i="36"/>
  <c r="H500" i="36" s="1"/>
  <c r="E490" i="36"/>
  <c r="H490" i="36" s="1"/>
  <c r="E486" i="36"/>
  <c r="H486" i="36" s="1"/>
  <c r="E466" i="36"/>
  <c r="H466" i="36" s="1"/>
  <c r="E458" i="36"/>
  <c r="H458" i="36" s="1"/>
  <c r="E442" i="36"/>
  <c r="H442" i="36" s="1"/>
  <c r="E434" i="36"/>
  <c r="H434" i="36" s="1"/>
  <c r="E568" i="36"/>
  <c r="H568" i="36" s="1"/>
  <c r="E554" i="36"/>
  <c r="H554" i="36" s="1"/>
  <c r="E532" i="36"/>
  <c r="H532" i="36" s="1"/>
  <c r="E440" i="36"/>
  <c r="H440" i="36" s="1"/>
  <c r="E560" i="36"/>
  <c r="H560" i="36" s="1"/>
  <c r="E538" i="36"/>
  <c r="H538" i="36" s="1"/>
  <c r="E484" i="36"/>
  <c r="H484" i="36" s="1"/>
  <c r="E476" i="36"/>
  <c r="H476" i="36" s="1"/>
  <c r="E468" i="36"/>
  <c r="H468" i="36" s="1"/>
  <c r="E456" i="36"/>
  <c r="H456" i="36" s="1"/>
  <c r="E410" i="36"/>
  <c r="H410" i="36" s="1"/>
  <c r="E398" i="36"/>
  <c r="H398" i="36" s="1"/>
  <c r="E382" i="36"/>
  <c r="H382" i="36" s="1"/>
  <c r="E378" i="36"/>
  <c r="H378" i="36" s="1"/>
  <c r="G349" i="36"/>
  <c r="E570" i="36"/>
  <c r="H570" i="36" s="1"/>
  <c r="E566" i="36"/>
  <c r="H566" i="36" s="1"/>
  <c r="E556" i="36"/>
  <c r="H556" i="36" s="1"/>
  <c r="E534" i="36"/>
  <c r="H534" i="36" s="1"/>
  <c r="E464" i="36"/>
  <c r="H464" i="36" s="1"/>
  <c r="E444" i="36"/>
  <c r="H444" i="36" s="1"/>
  <c r="E416" i="36"/>
  <c r="H416" i="36" s="1"/>
  <c r="E392" i="36"/>
  <c r="H392" i="36" s="1"/>
  <c r="E562" i="36"/>
  <c r="H562" i="36" s="1"/>
  <c r="E492" i="36"/>
  <c r="H492" i="36" s="1"/>
  <c r="E432" i="36"/>
  <c r="H432" i="36" s="1"/>
  <c r="E420" i="36"/>
  <c r="H420" i="36" s="1"/>
  <c r="E408" i="36"/>
  <c r="H408" i="36" s="1"/>
  <c r="E373" i="36"/>
  <c r="H373" i="36" s="1"/>
  <c r="E369" i="36"/>
  <c r="H369" i="36" s="1"/>
  <c r="E365" i="36"/>
  <c r="H365" i="36" s="1"/>
  <c r="E361" i="36"/>
  <c r="H361" i="36" s="1"/>
  <c r="E359" i="36"/>
  <c r="H359" i="36" s="1"/>
  <c r="E355" i="36"/>
  <c r="H355" i="36" s="1"/>
  <c r="E349" i="36"/>
  <c r="H349" i="36" s="1"/>
  <c r="E552" i="36"/>
  <c r="H552" i="36" s="1"/>
  <c r="E548" i="36"/>
  <c r="H548" i="36" s="1"/>
  <c r="E428" i="36"/>
  <c r="H428" i="36" s="1"/>
  <c r="E384" i="36"/>
  <c r="H384" i="36" s="1"/>
  <c r="E376" i="36"/>
  <c r="H376" i="36" s="1"/>
  <c r="E424" i="36"/>
  <c r="H424" i="36" s="1"/>
  <c r="E412" i="36"/>
  <c r="H412" i="36" s="1"/>
  <c r="E388" i="36"/>
  <c r="H388" i="36" s="1"/>
  <c r="C12" i="36"/>
  <c r="F283" i="36"/>
  <c r="F225" i="36"/>
  <c r="F204" i="36"/>
  <c r="E303" i="36"/>
  <c r="H303" i="36" s="1"/>
  <c r="E320" i="36"/>
  <c r="H320" i="36" s="1"/>
  <c r="E294" i="36"/>
  <c r="H294" i="36" s="1"/>
  <c r="E302" i="36"/>
  <c r="H302" i="36" s="1"/>
  <c r="E282" i="36"/>
  <c r="H282" i="36" s="1"/>
  <c r="E280" i="36"/>
  <c r="H280" i="36" s="1"/>
  <c r="G173" i="36"/>
  <c r="E338" i="36"/>
  <c r="H338" i="36" s="1"/>
  <c r="E316" i="36"/>
  <c r="H316" i="36" s="1"/>
  <c r="E277" i="36"/>
  <c r="H277" i="36" s="1"/>
  <c r="E241" i="36"/>
  <c r="H241" i="36" s="1"/>
  <c r="E225" i="36"/>
  <c r="H225" i="36" s="1"/>
  <c r="E324" i="36"/>
  <c r="H324" i="36" s="1"/>
  <c r="E318" i="36"/>
  <c r="H318" i="36" s="1"/>
  <c r="E308" i="36"/>
  <c r="H308" i="36" s="1"/>
  <c r="E236" i="36"/>
  <c r="H236" i="36" s="1"/>
  <c r="E209" i="36"/>
  <c r="H209" i="36" s="1"/>
  <c r="E264" i="36"/>
  <c r="H264" i="36" s="1"/>
  <c r="E248" i="36"/>
  <c r="H248" i="36" s="1"/>
  <c r="E215" i="36"/>
  <c r="H215" i="36" s="1"/>
  <c r="E205" i="36"/>
  <c r="H205" i="36" s="1"/>
  <c r="E201" i="36"/>
  <c r="H201" i="36" s="1"/>
  <c r="E197" i="36"/>
  <c r="H197" i="36" s="1"/>
  <c r="E187" i="36"/>
  <c r="H187" i="36" s="1"/>
  <c r="E181" i="36"/>
  <c r="H181" i="36" s="1"/>
  <c r="C11" i="36"/>
  <c r="E173" i="36"/>
  <c r="H173" i="36" s="1"/>
  <c r="E276" i="36"/>
  <c r="H276" i="36" s="1"/>
  <c r="E244" i="36"/>
  <c r="H244" i="36" s="1"/>
  <c r="E213" i="36"/>
  <c r="H213" i="36" s="1"/>
  <c r="E203" i="36"/>
  <c r="H203" i="36" s="1"/>
  <c r="E199" i="36"/>
  <c r="H199" i="36" s="1"/>
  <c r="E179" i="36"/>
  <c r="H179" i="36" s="1"/>
  <c r="E246" i="36"/>
  <c r="H246" i="36" s="1"/>
  <c r="E204" i="36"/>
  <c r="H204" i="36" s="1"/>
  <c r="E222" i="36"/>
  <c r="H222" i="36" s="1"/>
  <c r="H131" i="36"/>
  <c r="E561" i="36"/>
  <c r="H561" i="36" s="1"/>
  <c r="E539" i="36"/>
  <c r="H539" i="36" s="1"/>
  <c r="E582" i="36"/>
  <c r="E609" i="36"/>
  <c r="H609" i="36" s="1"/>
  <c r="E583" i="36"/>
  <c r="H583" i="36" s="1"/>
  <c r="E605" i="36"/>
  <c r="H605" i="36" s="1"/>
  <c r="E601" i="36"/>
  <c r="H601" i="36" s="1"/>
  <c r="E597" i="36"/>
  <c r="H597" i="36" s="1"/>
  <c r="E593" i="36"/>
  <c r="H593" i="36" s="1"/>
  <c r="E589" i="36"/>
  <c r="H589" i="36" s="1"/>
  <c r="E585" i="36"/>
  <c r="H585" i="36" s="1"/>
  <c r="E603" i="36"/>
  <c r="H603" i="36" s="1"/>
  <c r="E587" i="36"/>
  <c r="H587" i="36" s="1"/>
  <c r="G582" i="36"/>
  <c r="E599" i="36"/>
  <c r="H599" i="36" s="1"/>
  <c r="E591" i="36"/>
  <c r="H591" i="36" s="1"/>
  <c r="E607" i="36"/>
  <c r="H607" i="36" s="1"/>
  <c r="C13" i="36"/>
  <c r="E409" i="36"/>
  <c r="H409" i="36" s="1"/>
  <c r="H493" i="36"/>
  <c r="E481" i="36"/>
  <c r="H481" i="36" s="1"/>
  <c r="H473" i="36"/>
  <c r="H596" i="36"/>
  <c r="H503" i="36"/>
  <c r="E489" i="36"/>
  <c r="H489" i="36" s="1"/>
  <c r="E461" i="36"/>
  <c r="H461" i="36" s="1"/>
  <c r="H499" i="36"/>
  <c r="F329" i="36"/>
  <c r="F317" i="36"/>
  <c r="H487" i="36"/>
  <c r="E323" i="36"/>
  <c r="H323" i="36" s="1"/>
  <c r="E313" i="36"/>
  <c r="H313" i="36" s="1"/>
  <c r="H604" i="36"/>
  <c r="E457" i="36"/>
  <c r="H457" i="36" s="1"/>
  <c r="E439" i="36"/>
  <c r="H439" i="36" s="1"/>
  <c r="E403" i="36"/>
  <c r="H403" i="36" s="1"/>
  <c r="E379" i="36"/>
  <c r="H379" i="36" s="1"/>
  <c r="F523" i="36"/>
  <c r="F570" i="36"/>
  <c r="F568" i="36"/>
  <c r="F566" i="36"/>
  <c r="F562" i="36"/>
  <c r="F560" i="36"/>
  <c r="F556" i="36"/>
  <c r="F554" i="36"/>
  <c r="F550" i="36"/>
  <c r="F548" i="36"/>
  <c r="F538" i="36"/>
  <c r="F534" i="36"/>
  <c r="F532" i="36"/>
  <c r="F530" i="36"/>
  <c r="F528" i="36"/>
  <c r="F524" i="36"/>
  <c r="F510" i="36"/>
  <c r="F490" i="36"/>
  <c r="F489" i="36"/>
  <c r="F479" i="36"/>
  <c r="F471" i="36"/>
  <c r="F461" i="36"/>
  <c r="F456" i="36"/>
  <c r="F442" i="36"/>
  <c r="F441" i="36"/>
  <c r="F516" i="36"/>
  <c r="F439" i="36"/>
  <c r="F500" i="36"/>
  <c r="F492" i="36"/>
  <c r="F483" i="36"/>
  <c r="F475" i="36"/>
  <c r="F472" i="36"/>
  <c r="F455" i="36"/>
  <c r="F435" i="36"/>
  <c r="F420" i="36"/>
  <c r="F408" i="36"/>
  <c r="F373" i="36"/>
  <c r="F369" i="36"/>
  <c r="F365" i="36"/>
  <c r="F361" i="36"/>
  <c r="F359" i="36"/>
  <c r="F355" i="36"/>
  <c r="F349" i="36"/>
  <c r="F463" i="36"/>
  <c r="F445" i="36"/>
  <c r="F384" i="36"/>
  <c r="F376" i="36"/>
  <c r="F488" i="36"/>
  <c r="F481" i="36"/>
  <c r="F453" i="36"/>
  <c r="F412" i="36"/>
  <c r="F388" i="36"/>
  <c r="D12" i="36"/>
  <c r="F380" i="36"/>
  <c r="F434" i="36"/>
  <c r="F401" i="36"/>
  <c r="E350" i="36"/>
  <c r="H350" i="36" s="1"/>
  <c r="F227" i="36"/>
  <c r="H407" i="36"/>
  <c r="H368" i="36"/>
  <c r="H360" i="36"/>
  <c r="E352" i="36"/>
  <c r="H352" i="36" s="1"/>
  <c r="F410" i="36"/>
  <c r="E283" i="36"/>
  <c r="H283" i="36" s="1"/>
  <c r="E275" i="36"/>
  <c r="H275" i="36" s="1"/>
  <c r="E238" i="36"/>
  <c r="H238" i="36" s="1"/>
  <c r="E223" i="36"/>
  <c r="H223" i="36" s="1"/>
  <c r="F208" i="36"/>
  <c r="F194" i="36"/>
  <c r="F174" i="36"/>
  <c r="E230" i="36"/>
  <c r="H230" i="36" s="1"/>
  <c r="F214" i="36"/>
  <c r="F200" i="36"/>
  <c r="F186" i="36"/>
  <c r="E174" i="36"/>
  <c r="H174" i="36" s="1"/>
  <c r="E75" i="36"/>
  <c r="C10" i="36"/>
  <c r="E124" i="36"/>
  <c r="H124" i="36" s="1"/>
  <c r="E118" i="36"/>
  <c r="H118" i="36" s="1"/>
  <c r="E108" i="36"/>
  <c r="H108" i="36" s="1"/>
  <c r="E104" i="36"/>
  <c r="H104" i="36" s="1"/>
  <c r="E76" i="36"/>
  <c r="H76" i="36" s="1"/>
  <c r="E94" i="36"/>
  <c r="H94" i="36" s="1"/>
  <c r="E148" i="36"/>
  <c r="H148" i="36" s="1"/>
  <c r="E136" i="36"/>
  <c r="H136" i="36" s="1"/>
  <c r="E126" i="36"/>
  <c r="H126" i="36" s="1"/>
  <c r="E120" i="36"/>
  <c r="H120" i="36" s="1"/>
  <c r="E114" i="36"/>
  <c r="H114" i="36" s="1"/>
  <c r="E96" i="36"/>
  <c r="H96" i="36" s="1"/>
  <c r="E92" i="36"/>
  <c r="H92" i="36" s="1"/>
  <c r="E90" i="36"/>
  <c r="H90" i="36" s="1"/>
  <c r="E84" i="36"/>
  <c r="H84" i="36" s="1"/>
  <c r="E132" i="36"/>
  <c r="H132" i="36" s="1"/>
  <c r="E106" i="36"/>
  <c r="H106" i="36" s="1"/>
  <c r="E102" i="36"/>
  <c r="H102" i="36" s="1"/>
  <c r="E88" i="36"/>
  <c r="H88" i="36" s="1"/>
  <c r="E80" i="36"/>
  <c r="H80" i="36" s="1"/>
  <c r="G75" i="36"/>
  <c r="E134" i="36"/>
  <c r="H134" i="36" s="1"/>
  <c r="E128" i="36"/>
  <c r="H128" i="36" s="1"/>
  <c r="E122" i="36"/>
  <c r="H122" i="36" s="1"/>
  <c r="E112" i="36"/>
  <c r="H112" i="36" s="1"/>
  <c r="G19" i="36"/>
  <c r="C8" i="36"/>
  <c r="E57" i="36"/>
  <c r="H57" i="36" s="1"/>
  <c r="E29" i="36"/>
  <c r="H29" i="36" s="1"/>
  <c r="E19" i="36"/>
  <c r="E67" i="36"/>
  <c r="H67" i="36" s="1"/>
  <c r="E61" i="36"/>
  <c r="H61" i="36" s="1"/>
  <c r="E39" i="36"/>
  <c r="H39" i="36" s="1"/>
  <c r="E27" i="36"/>
  <c r="H27" i="36" s="1"/>
  <c r="E23" i="36"/>
  <c r="H23" i="36" s="1"/>
  <c r="C9" i="36"/>
  <c r="E214" i="36"/>
  <c r="H214" i="36" s="1"/>
  <c r="E200" i="36"/>
  <c r="H200" i="36" s="1"/>
  <c r="F176" i="36"/>
  <c r="E125" i="36"/>
  <c r="H125" i="36" s="1"/>
  <c r="E95" i="36"/>
  <c r="H95" i="36" s="1"/>
  <c r="F54" i="36"/>
  <c r="E210" i="36"/>
  <c r="H210" i="36" s="1"/>
  <c r="F182" i="36"/>
  <c r="E559" i="36"/>
  <c r="H559" i="36" s="1"/>
  <c r="E535" i="36"/>
  <c r="H535" i="36" s="1"/>
  <c r="E523" i="36"/>
  <c r="H523" i="36" s="1"/>
  <c r="E600" i="36"/>
  <c r="H600" i="36" s="1"/>
  <c r="H517" i="36"/>
  <c r="E465" i="36"/>
  <c r="H465" i="36" s="1"/>
  <c r="E405" i="36"/>
  <c r="H405" i="36" s="1"/>
  <c r="E453" i="36"/>
  <c r="H453" i="36" s="1"/>
  <c r="E479" i="36"/>
  <c r="H479" i="36" s="1"/>
  <c r="E443" i="36"/>
  <c r="H443" i="36" s="1"/>
  <c r="F323" i="36"/>
  <c r="F315" i="36"/>
  <c r="H477" i="36"/>
  <c r="E321" i="36"/>
  <c r="H321" i="36" s="1"/>
  <c r="F305" i="36"/>
  <c r="F437" i="36"/>
  <c r="F395" i="36"/>
  <c r="F374" i="36"/>
  <c r="F358" i="36"/>
  <c r="F350" i="36"/>
  <c r="E372" i="36"/>
  <c r="H372" i="36" s="1"/>
  <c r="E364" i="36"/>
  <c r="H364" i="36" s="1"/>
  <c r="F398" i="36"/>
  <c r="F287" i="36"/>
  <c r="F289" i="36"/>
  <c r="F383" i="36"/>
  <c r="F218" i="36"/>
  <c r="E206" i="36"/>
  <c r="H206" i="36" s="1"/>
  <c r="D8" i="36"/>
  <c r="F67" i="36"/>
  <c r="F61" i="36"/>
  <c r="F39" i="36"/>
  <c r="F29" i="36"/>
  <c r="F27" i="36"/>
  <c r="F23" i="36"/>
  <c r="F19" i="36"/>
  <c r="D9" i="36"/>
  <c r="F277" i="36"/>
  <c r="E194" i="36"/>
  <c r="H194" i="36" s="1"/>
  <c r="E141" i="36"/>
  <c r="H141" i="36" s="1"/>
  <c r="E123" i="36"/>
  <c r="H123" i="36" s="1"/>
  <c r="F66" i="36"/>
  <c r="E186" i="36"/>
  <c r="H186" i="36" s="1"/>
  <c r="E91" i="36"/>
  <c r="H91" i="36" s="1"/>
  <c r="E30" i="36"/>
  <c r="H30" i="36" s="1"/>
  <c r="E54" i="36"/>
  <c r="H54" i="36" s="1"/>
  <c r="F206" i="36"/>
  <c r="F304" i="36"/>
  <c r="F338" i="36"/>
  <c r="F320" i="36"/>
  <c r="F314" i="36"/>
  <c r="F310" i="36"/>
  <c r="F308" i="36"/>
  <c r="F302" i="36"/>
  <c r="F294" i="36"/>
  <c r="F288" i="36"/>
  <c r="F282" i="36"/>
  <c r="F280" i="36"/>
  <c r="F238" i="36"/>
  <c r="F230" i="36"/>
  <c r="F222" i="36"/>
  <c r="F290" i="36"/>
  <c r="F276" i="36"/>
  <c r="F236" i="36"/>
  <c r="F232" i="36"/>
  <c r="F215" i="36"/>
  <c r="F213" i="36"/>
  <c r="F209" i="36"/>
  <c r="F205" i="36"/>
  <c r="F203" i="36"/>
  <c r="F201" i="36"/>
  <c r="F199" i="36"/>
  <c r="F197" i="36"/>
  <c r="F193" i="36"/>
  <c r="F191" i="36"/>
  <c r="F187" i="36"/>
  <c r="F181" i="36"/>
  <c r="F179" i="36"/>
  <c r="F175" i="36"/>
  <c r="F173" i="36"/>
  <c r="D11" i="36"/>
  <c r="F11" i="36" s="1"/>
  <c r="E569" i="36"/>
  <c r="H569" i="36" s="1"/>
  <c r="E551" i="36"/>
  <c r="H551" i="36" s="1"/>
  <c r="E584" i="36"/>
  <c r="H584" i="36" s="1"/>
  <c r="H437" i="36"/>
  <c r="E401" i="36"/>
  <c r="H401" i="36" s="1"/>
  <c r="H519" i="36"/>
  <c r="E495" i="36"/>
  <c r="H495" i="36" s="1"/>
  <c r="E463" i="36"/>
  <c r="H463" i="36" s="1"/>
  <c r="E445" i="36"/>
  <c r="H445" i="36" s="1"/>
  <c r="H433" i="36"/>
  <c r="H588" i="36"/>
  <c r="E497" i="36"/>
  <c r="H497" i="36" s="1"/>
  <c r="E471" i="36"/>
  <c r="H471" i="36" s="1"/>
  <c r="H573" i="36"/>
  <c r="E383" i="36"/>
  <c r="H383" i="36" s="1"/>
  <c r="E375" i="36"/>
  <c r="H375" i="36" s="1"/>
  <c r="F321" i="36"/>
  <c r="F313" i="36"/>
  <c r="E485" i="36"/>
  <c r="H485" i="36" s="1"/>
  <c r="E335" i="36"/>
  <c r="H335" i="36" s="1"/>
  <c r="E319" i="36"/>
  <c r="H319" i="36" s="1"/>
  <c r="F301" i="36"/>
  <c r="E511" i="36"/>
  <c r="H511" i="36" s="1"/>
  <c r="F476" i="36"/>
  <c r="E459" i="36"/>
  <c r="H459" i="36" s="1"/>
  <c r="E449" i="36"/>
  <c r="H449" i="36" s="1"/>
  <c r="F432" i="36"/>
  <c r="F394" i="36"/>
  <c r="F370" i="36"/>
  <c r="F356" i="36"/>
  <c r="F522" i="36"/>
  <c r="E374" i="36"/>
  <c r="H374" i="36" s="1"/>
  <c r="E286" i="36"/>
  <c r="H286" i="36" s="1"/>
  <c r="H419" i="36"/>
  <c r="E395" i="36"/>
  <c r="H395" i="36" s="1"/>
  <c r="E370" i="36"/>
  <c r="H370" i="36" s="1"/>
  <c r="E362" i="36"/>
  <c r="H362" i="36" s="1"/>
  <c r="E301" i="36"/>
  <c r="H301" i="36" s="1"/>
  <c r="E305" i="36"/>
  <c r="H305" i="36" s="1"/>
  <c r="E278" i="36"/>
  <c r="H278" i="36" s="1"/>
  <c r="E202" i="36"/>
  <c r="H202" i="36" s="1"/>
  <c r="E182" i="36"/>
  <c r="H182" i="36" s="1"/>
  <c r="F241" i="36"/>
  <c r="E208" i="36"/>
  <c r="H208" i="36" s="1"/>
  <c r="E103" i="36"/>
  <c r="H103" i="36" s="1"/>
  <c r="F44" i="36"/>
  <c r="F30" i="36"/>
  <c r="F210" i="36"/>
  <c r="E153" i="36"/>
  <c r="H153" i="36" s="1"/>
  <c r="E129" i="36"/>
  <c r="H129" i="36" s="1"/>
  <c r="E113" i="36"/>
  <c r="H113" i="36" s="1"/>
  <c r="F202" i="36"/>
  <c r="E176" i="36"/>
  <c r="H176" i="36" s="1"/>
  <c r="E137" i="36"/>
  <c r="H137" i="36" s="1"/>
  <c r="G609" i="35"/>
  <c r="F609" i="35"/>
  <c r="E609" i="35"/>
  <c r="G608" i="35"/>
  <c r="F608" i="35"/>
  <c r="E608" i="35"/>
  <c r="G607" i="35"/>
  <c r="E607" i="35"/>
  <c r="G606" i="35"/>
  <c r="F606" i="35"/>
  <c r="E606" i="35"/>
  <c r="H606" i="35" s="1"/>
  <c r="G605" i="35"/>
  <c r="F605" i="35"/>
  <c r="E605" i="35"/>
  <c r="G604" i="35"/>
  <c r="F604" i="35"/>
  <c r="E604" i="35"/>
  <c r="G603" i="35"/>
  <c r="F603" i="35"/>
  <c r="E603" i="35"/>
  <c r="G602" i="35"/>
  <c r="F602" i="35"/>
  <c r="E602" i="35"/>
  <c r="H602" i="35" s="1"/>
  <c r="G601" i="35"/>
  <c r="F601" i="35"/>
  <c r="E601" i="35"/>
  <c r="G600" i="35"/>
  <c r="G599" i="35"/>
  <c r="F599" i="35"/>
  <c r="E599" i="35"/>
  <c r="G598" i="35"/>
  <c r="E598" i="35"/>
  <c r="H598" i="35" s="1"/>
  <c r="G597" i="35"/>
  <c r="F597" i="35"/>
  <c r="E597" i="35"/>
  <c r="H597" i="35" s="1"/>
  <c r="G596" i="35"/>
  <c r="F596" i="35"/>
  <c r="E596" i="35"/>
  <c r="G595" i="35"/>
  <c r="E595" i="35"/>
  <c r="G594" i="35"/>
  <c r="F594" i="35"/>
  <c r="E594" i="35"/>
  <c r="H594" i="35" s="1"/>
  <c r="G593" i="35"/>
  <c r="F593" i="35"/>
  <c r="E593" i="35"/>
  <c r="G592" i="35"/>
  <c r="F592" i="35"/>
  <c r="E592" i="35"/>
  <c r="G591" i="35"/>
  <c r="F591" i="35"/>
  <c r="E591" i="35"/>
  <c r="G590" i="35"/>
  <c r="F590" i="35"/>
  <c r="E590" i="35"/>
  <c r="H590" i="35" s="1"/>
  <c r="G589" i="35"/>
  <c r="F589" i="35"/>
  <c r="E589" i="35"/>
  <c r="G588" i="35"/>
  <c r="F588" i="35"/>
  <c r="E588" i="35"/>
  <c r="G587" i="35"/>
  <c r="F587" i="35"/>
  <c r="E587" i="35"/>
  <c r="G586" i="35"/>
  <c r="G585" i="35"/>
  <c r="G584" i="35"/>
  <c r="F584" i="35"/>
  <c r="E584" i="35"/>
  <c r="G583" i="35"/>
  <c r="F583" i="35"/>
  <c r="D582" i="35"/>
  <c r="F607" i="35" s="1"/>
  <c r="C582" i="35"/>
  <c r="C13" i="35" s="1"/>
  <c r="G576" i="35"/>
  <c r="F576" i="35"/>
  <c r="E576" i="35"/>
  <c r="G575" i="35"/>
  <c r="F575" i="35"/>
  <c r="E575" i="35"/>
  <c r="G574" i="35"/>
  <c r="F574" i="35"/>
  <c r="E574" i="35"/>
  <c r="G573" i="35"/>
  <c r="F573" i="35"/>
  <c r="E573" i="35"/>
  <c r="G572" i="35"/>
  <c r="F572" i="35"/>
  <c r="E572" i="35"/>
  <c r="G571" i="35"/>
  <c r="F571" i="35"/>
  <c r="E571" i="35"/>
  <c r="G570" i="35"/>
  <c r="F570" i="35"/>
  <c r="E570" i="35"/>
  <c r="G569" i="35"/>
  <c r="F569" i="35"/>
  <c r="E569" i="35"/>
  <c r="G568" i="35"/>
  <c r="F568" i="35"/>
  <c r="E568" i="35"/>
  <c r="G567" i="35"/>
  <c r="F567" i="35"/>
  <c r="E567" i="35"/>
  <c r="G566" i="35"/>
  <c r="F566" i="35"/>
  <c r="E566" i="35"/>
  <c r="G565" i="35"/>
  <c r="F565" i="35"/>
  <c r="E565" i="35"/>
  <c r="G564" i="35"/>
  <c r="F564" i="35"/>
  <c r="E564" i="35"/>
  <c r="G563" i="35"/>
  <c r="F563" i="35"/>
  <c r="E563" i="35"/>
  <c r="G562" i="35"/>
  <c r="F562" i="35"/>
  <c r="E562" i="35"/>
  <c r="G561" i="35"/>
  <c r="G560" i="35"/>
  <c r="F560" i="35"/>
  <c r="G559" i="35"/>
  <c r="F559" i="35"/>
  <c r="E559" i="35"/>
  <c r="G558" i="35"/>
  <c r="F558" i="35"/>
  <c r="E558" i="35"/>
  <c r="G557" i="35"/>
  <c r="F557" i="35"/>
  <c r="E557" i="35"/>
  <c r="G556" i="35"/>
  <c r="G555" i="35"/>
  <c r="F555" i="35"/>
  <c r="E555" i="35"/>
  <c r="G554" i="35"/>
  <c r="E554" i="35"/>
  <c r="G553" i="35"/>
  <c r="F553" i="35"/>
  <c r="E553" i="35"/>
  <c r="G552" i="35"/>
  <c r="F552" i="35"/>
  <c r="E552" i="35"/>
  <c r="G551" i="35"/>
  <c r="F551" i="35"/>
  <c r="E551" i="35"/>
  <c r="G550" i="35"/>
  <c r="F550" i="35"/>
  <c r="E550" i="35"/>
  <c r="G549" i="35"/>
  <c r="F549" i="35"/>
  <c r="E549" i="35"/>
  <c r="G548" i="35"/>
  <c r="F548" i="35"/>
  <c r="G547" i="35"/>
  <c r="F547" i="35"/>
  <c r="E547" i="35"/>
  <c r="G546" i="35"/>
  <c r="F546" i="35"/>
  <c r="E546" i="35"/>
  <c r="G545" i="35"/>
  <c r="F545" i="35"/>
  <c r="E545" i="35"/>
  <c r="G544" i="35"/>
  <c r="F544" i="35"/>
  <c r="E544" i="35"/>
  <c r="G543" i="35"/>
  <c r="F543" i="35"/>
  <c r="E543" i="35"/>
  <c r="G542" i="35"/>
  <c r="F542" i="35"/>
  <c r="E542" i="35"/>
  <c r="G541" i="35"/>
  <c r="F541" i="35"/>
  <c r="E541" i="35"/>
  <c r="G540" i="35"/>
  <c r="F540" i="35"/>
  <c r="E540" i="35"/>
  <c r="G539" i="35"/>
  <c r="E539" i="35"/>
  <c r="G538" i="35"/>
  <c r="E538" i="35"/>
  <c r="G537" i="35"/>
  <c r="F537" i="35"/>
  <c r="E537" i="35"/>
  <c r="G536" i="35"/>
  <c r="F536" i="35"/>
  <c r="E536" i="35"/>
  <c r="G535" i="35"/>
  <c r="F535" i="35"/>
  <c r="E535" i="35"/>
  <c r="G534" i="35"/>
  <c r="F534" i="35"/>
  <c r="E534" i="35"/>
  <c r="G533" i="35"/>
  <c r="F533" i="35"/>
  <c r="E533" i="35"/>
  <c r="G532" i="35"/>
  <c r="F532" i="35"/>
  <c r="E532" i="35"/>
  <c r="G531" i="35"/>
  <c r="F531" i="35"/>
  <c r="E531" i="35"/>
  <c r="G530" i="35"/>
  <c r="F530" i="35"/>
  <c r="E530" i="35"/>
  <c r="G529" i="35"/>
  <c r="F529" i="35"/>
  <c r="E529" i="35"/>
  <c r="G528" i="35"/>
  <c r="F528" i="35"/>
  <c r="E528" i="35"/>
  <c r="G527" i="35"/>
  <c r="F527" i="35"/>
  <c r="E527" i="35"/>
  <c r="G526" i="35"/>
  <c r="F526" i="35"/>
  <c r="E526" i="35"/>
  <c r="G525" i="35"/>
  <c r="F525" i="35"/>
  <c r="E525" i="35"/>
  <c r="G524" i="35"/>
  <c r="F524" i="35"/>
  <c r="E524" i="35"/>
  <c r="G523" i="35"/>
  <c r="F523" i="35"/>
  <c r="E523" i="35"/>
  <c r="G522" i="35"/>
  <c r="F522" i="35"/>
  <c r="E522" i="35"/>
  <c r="G521" i="35"/>
  <c r="F521" i="35"/>
  <c r="E521" i="35"/>
  <c r="G520" i="35"/>
  <c r="F520" i="35"/>
  <c r="E520" i="35"/>
  <c r="G519" i="35"/>
  <c r="F519" i="35"/>
  <c r="E519" i="35"/>
  <c r="G518" i="35"/>
  <c r="F518" i="35"/>
  <c r="E518" i="35"/>
  <c r="G517" i="35"/>
  <c r="F517" i="35"/>
  <c r="E517" i="35"/>
  <c r="G516" i="35"/>
  <c r="F516" i="35"/>
  <c r="E516" i="35"/>
  <c r="G515" i="35"/>
  <c r="F515" i="35"/>
  <c r="E515" i="35"/>
  <c r="G514" i="35"/>
  <c r="F514" i="35"/>
  <c r="E514" i="35"/>
  <c r="G513" i="35"/>
  <c r="F513" i="35"/>
  <c r="E513" i="35"/>
  <c r="G512" i="35"/>
  <c r="F512" i="35"/>
  <c r="E512" i="35"/>
  <c r="G511" i="35"/>
  <c r="F511" i="35"/>
  <c r="E511" i="35"/>
  <c r="G510" i="35"/>
  <c r="F510" i="35"/>
  <c r="E510" i="35"/>
  <c r="G509" i="35"/>
  <c r="F509" i="35"/>
  <c r="E509" i="35"/>
  <c r="G508" i="35"/>
  <c r="F508" i="35"/>
  <c r="E508" i="35"/>
  <c r="G507" i="35"/>
  <c r="F507" i="35"/>
  <c r="E507" i="35"/>
  <c r="G506" i="35"/>
  <c r="F506" i="35"/>
  <c r="E506" i="35"/>
  <c r="G505" i="35"/>
  <c r="F505" i="35"/>
  <c r="E505" i="35"/>
  <c r="G504" i="35"/>
  <c r="F504" i="35"/>
  <c r="E504" i="35"/>
  <c r="G503" i="35"/>
  <c r="F503" i="35"/>
  <c r="E503" i="35"/>
  <c r="G502" i="35"/>
  <c r="F502" i="35"/>
  <c r="E502" i="35"/>
  <c r="G501" i="35"/>
  <c r="F501" i="35"/>
  <c r="E501" i="35"/>
  <c r="G500" i="35"/>
  <c r="F500" i="35"/>
  <c r="E500" i="35"/>
  <c r="G499" i="35"/>
  <c r="F499" i="35"/>
  <c r="E499" i="35"/>
  <c r="G498" i="35"/>
  <c r="F498" i="35"/>
  <c r="E498" i="35"/>
  <c r="G497" i="35"/>
  <c r="F497" i="35"/>
  <c r="E497" i="35"/>
  <c r="G496" i="35"/>
  <c r="F496" i="35"/>
  <c r="E496" i="35"/>
  <c r="G495" i="35"/>
  <c r="F495" i="35"/>
  <c r="E495" i="35"/>
  <c r="G494" i="35"/>
  <c r="F494" i="35"/>
  <c r="E494" i="35"/>
  <c r="G493" i="35"/>
  <c r="F493" i="35"/>
  <c r="E493" i="35"/>
  <c r="G492" i="35"/>
  <c r="F492" i="35"/>
  <c r="E492" i="35"/>
  <c r="G491" i="35"/>
  <c r="F491" i="35"/>
  <c r="E491" i="35"/>
  <c r="G490" i="35"/>
  <c r="F490" i="35"/>
  <c r="E490" i="35"/>
  <c r="G489" i="35"/>
  <c r="E489" i="35"/>
  <c r="G488" i="35"/>
  <c r="F488" i="35"/>
  <c r="E488" i="35"/>
  <c r="G487" i="35"/>
  <c r="F487" i="35"/>
  <c r="E487" i="35"/>
  <c r="G486" i="35"/>
  <c r="F486" i="35"/>
  <c r="E486" i="35"/>
  <c r="G485" i="35"/>
  <c r="F485" i="35"/>
  <c r="E485" i="35"/>
  <c r="G484" i="35"/>
  <c r="F484" i="35"/>
  <c r="E484" i="35"/>
  <c r="G483" i="35"/>
  <c r="F483" i="35"/>
  <c r="E483" i="35"/>
  <c r="G482" i="35"/>
  <c r="F482" i="35"/>
  <c r="E482" i="35"/>
  <c r="G481" i="35"/>
  <c r="F481" i="35"/>
  <c r="E481" i="35"/>
  <c r="G480" i="35"/>
  <c r="F480" i="35"/>
  <c r="E480" i="35"/>
  <c r="G479" i="35"/>
  <c r="F479" i="35"/>
  <c r="E479" i="35"/>
  <c r="G478" i="35"/>
  <c r="F478" i="35"/>
  <c r="E478" i="35"/>
  <c r="G477" i="35"/>
  <c r="F477" i="35"/>
  <c r="E477" i="35"/>
  <c r="G476" i="35"/>
  <c r="E476" i="35"/>
  <c r="G475" i="35"/>
  <c r="F475" i="35"/>
  <c r="E475" i="35"/>
  <c r="G474" i="35"/>
  <c r="F474" i="35"/>
  <c r="E474" i="35"/>
  <c r="G473" i="35"/>
  <c r="E473" i="35"/>
  <c r="G472" i="35"/>
  <c r="E472" i="35"/>
  <c r="G471" i="35"/>
  <c r="E471" i="35"/>
  <c r="G470" i="35"/>
  <c r="F470" i="35"/>
  <c r="E470" i="35"/>
  <c r="G469" i="35"/>
  <c r="E469" i="35"/>
  <c r="G468" i="35"/>
  <c r="E468" i="35"/>
  <c r="G467" i="35"/>
  <c r="F467" i="35"/>
  <c r="E467" i="35"/>
  <c r="G466" i="35"/>
  <c r="E466" i="35"/>
  <c r="G465" i="35"/>
  <c r="F465" i="35"/>
  <c r="E465" i="35"/>
  <c r="G464" i="35"/>
  <c r="F464" i="35"/>
  <c r="E464" i="35"/>
  <c r="G463" i="35"/>
  <c r="F463" i="35"/>
  <c r="E463" i="35"/>
  <c r="G462" i="35"/>
  <c r="F462" i="35"/>
  <c r="E462" i="35"/>
  <c r="G461" i="35"/>
  <c r="F461" i="35"/>
  <c r="E461" i="35"/>
  <c r="G460" i="35"/>
  <c r="F460" i="35"/>
  <c r="E460" i="35"/>
  <c r="G459" i="35"/>
  <c r="F459" i="35"/>
  <c r="E459" i="35"/>
  <c r="G458" i="35"/>
  <c r="F458" i="35"/>
  <c r="E458" i="35"/>
  <c r="G457" i="35"/>
  <c r="F457" i="35"/>
  <c r="E457" i="35"/>
  <c r="G456" i="35"/>
  <c r="E456" i="35"/>
  <c r="G455" i="35"/>
  <c r="E455" i="35"/>
  <c r="G454" i="35"/>
  <c r="F454" i="35"/>
  <c r="E454" i="35"/>
  <c r="G453" i="35"/>
  <c r="F453" i="35"/>
  <c r="E453" i="35"/>
  <c r="G452" i="35"/>
  <c r="F452" i="35"/>
  <c r="E452" i="35"/>
  <c r="G451" i="35"/>
  <c r="F451" i="35"/>
  <c r="E451" i="35"/>
  <c r="G450" i="35"/>
  <c r="F450" i="35"/>
  <c r="E450" i="35"/>
  <c r="G449" i="35"/>
  <c r="F449" i="35"/>
  <c r="E449" i="35"/>
  <c r="G448" i="35"/>
  <c r="F448" i="35"/>
  <c r="E448" i="35"/>
  <c r="G447" i="35"/>
  <c r="F447" i="35"/>
  <c r="E447" i="35"/>
  <c r="G446" i="35"/>
  <c r="F446" i="35"/>
  <c r="E446" i="35"/>
  <c r="G445" i="35"/>
  <c r="F445" i="35"/>
  <c r="E445" i="35"/>
  <c r="G444" i="35"/>
  <c r="F444" i="35"/>
  <c r="E444" i="35"/>
  <c r="G443" i="35"/>
  <c r="F443" i="35"/>
  <c r="E443" i="35"/>
  <c r="G442" i="35"/>
  <c r="G441" i="35"/>
  <c r="F441" i="35"/>
  <c r="G440" i="35"/>
  <c r="F440" i="35"/>
  <c r="E440" i="35"/>
  <c r="G439" i="35"/>
  <c r="F439" i="35"/>
  <c r="E439" i="35"/>
  <c r="G438" i="35"/>
  <c r="F438" i="35"/>
  <c r="E438" i="35"/>
  <c r="G437" i="35"/>
  <c r="F437" i="35"/>
  <c r="E437" i="35"/>
  <c r="G436" i="35"/>
  <c r="F436" i="35"/>
  <c r="E436" i="35"/>
  <c r="G435" i="35"/>
  <c r="F435" i="35"/>
  <c r="E435" i="35"/>
  <c r="G434" i="35"/>
  <c r="F434" i="35"/>
  <c r="E434" i="35"/>
  <c r="G433" i="35"/>
  <c r="F433" i="35"/>
  <c r="E433" i="35"/>
  <c r="G432" i="35"/>
  <c r="F432" i="35"/>
  <c r="E432" i="35"/>
  <c r="G431" i="35"/>
  <c r="F431" i="35"/>
  <c r="E431" i="35"/>
  <c r="G430" i="35"/>
  <c r="F430" i="35"/>
  <c r="E430" i="35"/>
  <c r="G429" i="35"/>
  <c r="F429" i="35"/>
  <c r="E429" i="35"/>
  <c r="G428" i="35"/>
  <c r="F428" i="35"/>
  <c r="E428" i="35"/>
  <c r="G427" i="35"/>
  <c r="F427" i="35"/>
  <c r="E427" i="35"/>
  <c r="G426" i="35"/>
  <c r="F426" i="35"/>
  <c r="E426" i="35"/>
  <c r="G425" i="35"/>
  <c r="F425" i="35"/>
  <c r="E425" i="35"/>
  <c r="G424" i="35"/>
  <c r="F424" i="35"/>
  <c r="E424" i="35"/>
  <c r="G423" i="35"/>
  <c r="F423" i="35"/>
  <c r="E423" i="35"/>
  <c r="G422" i="35"/>
  <c r="F422" i="35"/>
  <c r="E422" i="35"/>
  <c r="G421" i="35"/>
  <c r="F421" i="35"/>
  <c r="E421" i="35"/>
  <c r="G420" i="35"/>
  <c r="G419" i="35"/>
  <c r="F419" i="35"/>
  <c r="E419" i="35"/>
  <c r="G418" i="35"/>
  <c r="F418" i="35"/>
  <c r="E418" i="35"/>
  <c r="G417" i="35"/>
  <c r="F417" i="35"/>
  <c r="E417" i="35"/>
  <c r="G416" i="35"/>
  <c r="F416" i="35"/>
  <c r="E416" i="35"/>
  <c r="G415" i="35"/>
  <c r="F415" i="35"/>
  <c r="E415" i="35"/>
  <c r="G414" i="35"/>
  <c r="F414" i="35"/>
  <c r="E414" i="35"/>
  <c r="G413" i="35"/>
  <c r="F413" i="35"/>
  <c r="E413" i="35"/>
  <c r="G412" i="35"/>
  <c r="G411" i="35"/>
  <c r="F411" i="35"/>
  <c r="G410" i="35"/>
  <c r="F410" i="35"/>
  <c r="G409" i="35"/>
  <c r="F409" i="35"/>
  <c r="G408" i="35"/>
  <c r="F408" i="35"/>
  <c r="E408" i="35"/>
  <c r="G407" i="35"/>
  <c r="F407" i="35"/>
  <c r="E407" i="35"/>
  <c r="G406" i="35"/>
  <c r="F406" i="35"/>
  <c r="E406" i="35"/>
  <c r="G405" i="35"/>
  <c r="F405" i="35"/>
  <c r="E405" i="35"/>
  <c r="G404" i="35"/>
  <c r="F404" i="35"/>
  <c r="E404" i="35"/>
  <c r="G403" i="35"/>
  <c r="F403" i="35"/>
  <c r="E403" i="35"/>
  <c r="G402" i="35"/>
  <c r="F402" i="35"/>
  <c r="E402" i="35"/>
  <c r="G401" i="35"/>
  <c r="F401" i="35"/>
  <c r="E401" i="35"/>
  <c r="G400" i="35"/>
  <c r="F400" i="35"/>
  <c r="E400" i="35"/>
  <c r="G399" i="35"/>
  <c r="F399" i="35"/>
  <c r="E399" i="35"/>
  <c r="G398" i="35"/>
  <c r="F398" i="35"/>
  <c r="E398" i="35"/>
  <c r="G397" i="35"/>
  <c r="F397" i="35"/>
  <c r="E397" i="35"/>
  <c r="G396" i="35"/>
  <c r="F396" i="35"/>
  <c r="E396" i="35"/>
  <c r="G395" i="35"/>
  <c r="E395" i="35"/>
  <c r="G394" i="35"/>
  <c r="F394" i="35"/>
  <c r="E394" i="35"/>
  <c r="G393" i="35"/>
  <c r="F393" i="35"/>
  <c r="E393" i="35"/>
  <c r="G392" i="35"/>
  <c r="F392" i="35"/>
  <c r="E392" i="35"/>
  <c r="G391" i="35"/>
  <c r="F391" i="35"/>
  <c r="E391" i="35"/>
  <c r="G390" i="35"/>
  <c r="F390" i="35"/>
  <c r="E390" i="35"/>
  <c r="G389" i="35"/>
  <c r="F389" i="35"/>
  <c r="E389" i="35"/>
  <c r="G388" i="35"/>
  <c r="F388" i="35"/>
  <c r="G387" i="35"/>
  <c r="F387" i="35"/>
  <c r="E387" i="35"/>
  <c r="G386" i="35"/>
  <c r="F386" i="35"/>
  <c r="E386" i="35"/>
  <c r="G385" i="35"/>
  <c r="F385" i="35"/>
  <c r="E385" i="35"/>
  <c r="G384" i="35"/>
  <c r="G383" i="35"/>
  <c r="F383" i="35"/>
  <c r="G382" i="35"/>
  <c r="F382" i="35"/>
  <c r="E382" i="35"/>
  <c r="G381" i="35"/>
  <c r="F381" i="35"/>
  <c r="E381" i="35"/>
  <c r="G380" i="35"/>
  <c r="F380" i="35"/>
  <c r="E380" i="35"/>
  <c r="G379" i="35"/>
  <c r="F379" i="35"/>
  <c r="E379" i="35"/>
  <c r="G378" i="35"/>
  <c r="F378" i="35"/>
  <c r="E378" i="35"/>
  <c r="G377" i="35"/>
  <c r="F377" i="35"/>
  <c r="E377" i="35"/>
  <c r="G376" i="35"/>
  <c r="F376" i="35"/>
  <c r="E376" i="35"/>
  <c r="G375" i="35"/>
  <c r="F375" i="35"/>
  <c r="E375" i="35"/>
  <c r="G374" i="35"/>
  <c r="F374" i="35"/>
  <c r="E374" i="35"/>
  <c r="G373" i="35"/>
  <c r="G372" i="35"/>
  <c r="F372" i="35"/>
  <c r="E372" i="35"/>
  <c r="G371" i="35"/>
  <c r="F371" i="35"/>
  <c r="E371" i="35"/>
  <c r="G370" i="35"/>
  <c r="G369" i="35"/>
  <c r="F369" i="35"/>
  <c r="E369" i="35"/>
  <c r="G368" i="35"/>
  <c r="F368" i="35"/>
  <c r="E368" i="35"/>
  <c r="G367" i="35"/>
  <c r="F367" i="35"/>
  <c r="E367" i="35"/>
  <c r="G366" i="35"/>
  <c r="F366" i="35"/>
  <c r="E366" i="35"/>
  <c r="G365" i="35"/>
  <c r="F365" i="35"/>
  <c r="E365" i="35"/>
  <c r="G364" i="35"/>
  <c r="F364" i="35"/>
  <c r="E364" i="35"/>
  <c r="G363" i="35"/>
  <c r="F363" i="35"/>
  <c r="E363" i="35"/>
  <c r="G362" i="35"/>
  <c r="F362" i="35"/>
  <c r="E362" i="35"/>
  <c r="G361" i="35"/>
  <c r="F361" i="35"/>
  <c r="G360" i="35"/>
  <c r="F360" i="35"/>
  <c r="E360" i="35"/>
  <c r="G359" i="35"/>
  <c r="F359" i="35"/>
  <c r="E359" i="35"/>
  <c r="G358" i="35"/>
  <c r="G357" i="35"/>
  <c r="F357" i="35"/>
  <c r="E357" i="35"/>
  <c r="G356" i="35"/>
  <c r="F356" i="35"/>
  <c r="E356" i="35"/>
  <c r="G355" i="35"/>
  <c r="F355" i="35"/>
  <c r="G354" i="35"/>
  <c r="F354" i="35"/>
  <c r="E354" i="35"/>
  <c r="G353" i="35"/>
  <c r="F353" i="35"/>
  <c r="E353" i="35"/>
  <c r="G352" i="35"/>
  <c r="F352" i="35"/>
  <c r="E352" i="35"/>
  <c r="G351" i="35"/>
  <c r="F351" i="35"/>
  <c r="G350" i="35"/>
  <c r="F350" i="35"/>
  <c r="E350" i="35"/>
  <c r="D349" i="35"/>
  <c r="F554" i="35" s="1"/>
  <c r="C349" i="35"/>
  <c r="E561" i="35" s="1"/>
  <c r="G343" i="35"/>
  <c r="F343" i="35"/>
  <c r="E343" i="35"/>
  <c r="G342" i="35"/>
  <c r="F342" i="35"/>
  <c r="E342" i="35"/>
  <c r="G341" i="35"/>
  <c r="F341" i="35"/>
  <c r="E341" i="35"/>
  <c r="G340" i="35"/>
  <c r="F340" i="35"/>
  <c r="E340" i="35"/>
  <c r="H340" i="35" s="1"/>
  <c r="G339" i="35"/>
  <c r="F339" i="35"/>
  <c r="E339" i="35"/>
  <c r="G338" i="35"/>
  <c r="F338" i="35"/>
  <c r="E338" i="35"/>
  <c r="G337" i="35"/>
  <c r="F337" i="35"/>
  <c r="E337" i="35"/>
  <c r="G336" i="35"/>
  <c r="F336" i="35"/>
  <c r="E336" i="35"/>
  <c r="H336" i="35" s="1"/>
  <c r="G335" i="35"/>
  <c r="F335" i="35"/>
  <c r="E335" i="35"/>
  <c r="G334" i="35"/>
  <c r="F334" i="35"/>
  <c r="E334" i="35"/>
  <c r="G333" i="35"/>
  <c r="F333" i="35"/>
  <c r="E333" i="35"/>
  <c r="G332" i="35"/>
  <c r="F332" i="35"/>
  <c r="E332" i="35"/>
  <c r="H332" i="35" s="1"/>
  <c r="G331" i="35"/>
  <c r="F331" i="35"/>
  <c r="E331" i="35"/>
  <c r="G330" i="35"/>
  <c r="F330" i="35"/>
  <c r="E330" i="35"/>
  <c r="G329" i="35"/>
  <c r="F329" i="35"/>
  <c r="E329" i="35"/>
  <c r="G328" i="35"/>
  <c r="F328" i="35"/>
  <c r="E328" i="35"/>
  <c r="H328" i="35" s="1"/>
  <c r="G327" i="35"/>
  <c r="F327" i="35"/>
  <c r="E327" i="35"/>
  <c r="G326" i="35"/>
  <c r="F326" i="35"/>
  <c r="E326" i="35"/>
  <c r="G325" i="35"/>
  <c r="F325" i="35"/>
  <c r="E325" i="35"/>
  <c r="G324" i="35"/>
  <c r="F324" i="35"/>
  <c r="E324" i="35"/>
  <c r="H324" i="35" s="1"/>
  <c r="G323" i="35"/>
  <c r="F323" i="35"/>
  <c r="E323" i="35"/>
  <c r="G322" i="35"/>
  <c r="F322" i="35"/>
  <c r="E322" i="35"/>
  <c r="G321" i="35"/>
  <c r="F321" i="35"/>
  <c r="E321" i="35"/>
  <c r="G320" i="35"/>
  <c r="F320" i="35"/>
  <c r="E320" i="35"/>
  <c r="H320" i="35" s="1"/>
  <c r="G319" i="35"/>
  <c r="F319" i="35"/>
  <c r="G318" i="35"/>
  <c r="F318" i="35"/>
  <c r="E318" i="35"/>
  <c r="G317" i="35"/>
  <c r="F317" i="35"/>
  <c r="E317" i="35"/>
  <c r="G316" i="35"/>
  <c r="F316" i="35"/>
  <c r="E316" i="35"/>
  <c r="G315" i="35"/>
  <c r="F315" i="35"/>
  <c r="E315" i="35"/>
  <c r="G314" i="35"/>
  <c r="F314" i="35"/>
  <c r="E314" i="35"/>
  <c r="G313" i="35"/>
  <c r="F313" i="35"/>
  <c r="E313" i="35"/>
  <c r="G312" i="35"/>
  <c r="F312" i="35"/>
  <c r="E312" i="35"/>
  <c r="G311" i="35"/>
  <c r="F311" i="35"/>
  <c r="E311" i="35"/>
  <c r="G310" i="35"/>
  <c r="F310" i="35"/>
  <c r="G309" i="35"/>
  <c r="F309" i="35"/>
  <c r="E309" i="35"/>
  <c r="G308" i="35"/>
  <c r="F308" i="35"/>
  <c r="E308" i="35"/>
  <c r="G307" i="35"/>
  <c r="F307" i="35"/>
  <c r="E307" i="35"/>
  <c r="G306" i="35"/>
  <c r="F306" i="35"/>
  <c r="E306" i="35"/>
  <c r="G305" i="35"/>
  <c r="G304" i="35"/>
  <c r="F304" i="35"/>
  <c r="E304" i="35"/>
  <c r="G303" i="35"/>
  <c r="F303" i="35"/>
  <c r="E303" i="35"/>
  <c r="G302" i="35"/>
  <c r="F302" i="35"/>
  <c r="E302" i="35"/>
  <c r="G301" i="35"/>
  <c r="F301" i="35"/>
  <c r="E301" i="35"/>
  <c r="G300" i="35"/>
  <c r="F300" i="35"/>
  <c r="E300" i="35"/>
  <c r="G299" i="35"/>
  <c r="F299" i="35"/>
  <c r="E299" i="35"/>
  <c r="G298" i="35"/>
  <c r="G297" i="35"/>
  <c r="F297" i="35"/>
  <c r="E297" i="35"/>
  <c r="G296" i="35"/>
  <c r="E296" i="35"/>
  <c r="G295" i="35"/>
  <c r="F295" i="35"/>
  <c r="E295" i="35"/>
  <c r="G294" i="35"/>
  <c r="F294" i="35"/>
  <c r="G293" i="35"/>
  <c r="F293" i="35"/>
  <c r="E293" i="35"/>
  <c r="G292" i="35"/>
  <c r="F292" i="35"/>
  <c r="E292" i="35"/>
  <c r="G291" i="35"/>
  <c r="F291" i="35"/>
  <c r="E291" i="35"/>
  <c r="G290" i="35"/>
  <c r="F290" i="35"/>
  <c r="E290" i="35"/>
  <c r="G289" i="35"/>
  <c r="F289" i="35"/>
  <c r="E289" i="35"/>
  <c r="G288" i="35"/>
  <c r="F288" i="35"/>
  <c r="E288" i="35"/>
  <c r="G287" i="35"/>
  <c r="F287" i="35"/>
  <c r="E287" i="35"/>
  <c r="G286" i="35"/>
  <c r="F286" i="35"/>
  <c r="E286" i="35"/>
  <c r="G285" i="35"/>
  <c r="F285" i="35"/>
  <c r="E285" i="35"/>
  <c r="G284" i="35"/>
  <c r="F284" i="35"/>
  <c r="E284" i="35"/>
  <c r="G283" i="35"/>
  <c r="F283" i="35"/>
  <c r="E283" i="35"/>
  <c r="G282" i="35"/>
  <c r="E282" i="35"/>
  <c r="G281" i="35"/>
  <c r="F281" i="35"/>
  <c r="E281" i="35"/>
  <c r="G280" i="35"/>
  <c r="F280" i="35"/>
  <c r="E280" i="35"/>
  <c r="G279" i="35"/>
  <c r="F279" i="35"/>
  <c r="E279" i="35"/>
  <c r="G278" i="35"/>
  <c r="F278" i="35"/>
  <c r="E278" i="35"/>
  <c r="G277" i="35"/>
  <c r="F277" i="35"/>
  <c r="E277" i="35"/>
  <c r="G276" i="35"/>
  <c r="F276" i="35"/>
  <c r="E276" i="35"/>
  <c r="G275" i="35"/>
  <c r="F275" i="35"/>
  <c r="E275" i="35"/>
  <c r="G274" i="35"/>
  <c r="F274" i="35"/>
  <c r="E274" i="35"/>
  <c r="G273" i="35"/>
  <c r="F273" i="35"/>
  <c r="E273" i="35"/>
  <c r="G272" i="35"/>
  <c r="F272" i="35"/>
  <c r="E272" i="35"/>
  <c r="G271" i="35"/>
  <c r="F271" i="35"/>
  <c r="E271" i="35"/>
  <c r="G270" i="35"/>
  <c r="F270" i="35"/>
  <c r="E270" i="35"/>
  <c r="G269" i="35"/>
  <c r="F269" i="35"/>
  <c r="E269" i="35"/>
  <c r="G268" i="35"/>
  <c r="F268" i="35"/>
  <c r="E268" i="35"/>
  <c r="G267" i="35"/>
  <c r="F267" i="35"/>
  <c r="E267" i="35"/>
  <c r="G266" i="35"/>
  <c r="F266" i="35"/>
  <c r="E266" i="35"/>
  <c r="H266" i="35" s="1"/>
  <c r="G265" i="35"/>
  <c r="F265" i="35"/>
  <c r="E265" i="35"/>
  <c r="H265" i="35" s="1"/>
  <c r="G264" i="35"/>
  <c r="G263" i="35"/>
  <c r="F263" i="35"/>
  <c r="E263" i="35"/>
  <c r="H263" i="35" s="1"/>
  <c r="G262" i="35"/>
  <c r="F262" i="35"/>
  <c r="E262" i="35"/>
  <c r="G261" i="35"/>
  <c r="F261" i="35"/>
  <c r="E261" i="35"/>
  <c r="G260" i="35"/>
  <c r="F260" i="35"/>
  <c r="E260" i="35"/>
  <c r="H260" i="35" s="1"/>
  <c r="G259" i="35"/>
  <c r="F259" i="35"/>
  <c r="E259" i="35"/>
  <c r="H259" i="35" s="1"/>
  <c r="G258" i="35"/>
  <c r="F258" i="35"/>
  <c r="E258" i="35"/>
  <c r="G257" i="35"/>
  <c r="F257" i="35"/>
  <c r="E257" i="35"/>
  <c r="G256" i="35"/>
  <c r="F256" i="35"/>
  <c r="E256" i="35"/>
  <c r="H256" i="35" s="1"/>
  <c r="G255" i="35"/>
  <c r="F255" i="35"/>
  <c r="E255" i="35"/>
  <c r="H255" i="35" s="1"/>
  <c r="G254" i="35"/>
  <c r="F254" i="35"/>
  <c r="E254" i="35"/>
  <c r="G253" i="35"/>
  <c r="F253" i="35"/>
  <c r="E253" i="35"/>
  <c r="G252" i="35"/>
  <c r="F252" i="35"/>
  <c r="E252" i="35"/>
  <c r="H252" i="35" s="1"/>
  <c r="G251" i="35"/>
  <c r="F251" i="35"/>
  <c r="E251" i="35"/>
  <c r="H251" i="35" s="1"/>
  <c r="G250" i="35"/>
  <c r="F250" i="35"/>
  <c r="E250" i="35"/>
  <c r="G249" i="35"/>
  <c r="F249" i="35"/>
  <c r="E249" i="35"/>
  <c r="G248" i="35"/>
  <c r="F248" i="35"/>
  <c r="E248" i="35"/>
  <c r="H248" i="35" s="1"/>
  <c r="G247" i="35"/>
  <c r="F247" i="35"/>
  <c r="G246" i="35"/>
  <c r="F246" i="35"/>
  <c r="E246" i="35"/>
  <c r="G245" i="35"/>
  <c r="F245" i="35"/>
  <c r="E245" i="35"/>
  <c r="G244" i="35"/>
  <c r="F244" i="35"/>
  <c r="E244" i="35"/>
  <c r="H244" i="35" s="1"/>
  <c r="G243" i="35"/>
  <c r="F243" i="35"/>
  <c r="E243" i="35"/>
  <c r="G242" i="35"/>
  <c r="F242" i="35"/>
  <c r="E242" i="35"/>
  <c r="G241" i="35"/>
  <c r="F241" i="35"/>
  <c r="G240" i="35"/>
  <c r="F240" i="35"/>
  <c r="E240" i="35"/>
  <c r="G239" i="35"/>
  <c r="G238" i="35"/>
  <c r="E238" i="35"/>
  <c r="G237" i="35"/>
  <c r="F237" i="35"/>
  <c r="E237" i="35"/>
  <c r="G236" i="35"/>
  <c r="F236" i="35"/>
  <c r="E236" i="35"/>
  <c r="H236" i="35" s="1"/>
  <c r="G235" i="35"/>
  <c r="F235" i="35"/>
  <c r="E235" i="35"/>
  <c r="G234" i="35"/>
  <c r="F234" i="35"/>
  <c r="E234" i="35"/>
  <c r="G233" i="35"/>
  <c r="F233" i="35"/>
  <c r="E233" i="35"/>
  <c r="G232" i="35"/>
  <c r="F232" i="35"/>
  <c r="E232" i="35"/>
  <c r="H232" i="35" s="1"/>
  <c r="G231" i="35"/>
  <c r="F231" i="35"/>
  <c r="E231" i="35"/>
  <c r="G230" i="35"/>
  <c r="F230" i="35"/>
  <c r="E230" i="35"/>
  <c r="G229" i="35"/>
  <c r="F229" i="35"/>
  <c r="E229" i="35"/>
  <c r="G228" i="35"/>
  <c r="F228" i="35"/>
  <c r="E228" i="35"/>
  <c r="H228" i="35" s="1"/>
  <c r="G227" i="35"/>
  <c r="F227" i="35"/>
  <c r="E227" i="35"/>
  <c r="G226" i="35"/>
  <c r="F226" i="35"/>
  <c r="E226" i="35"/>
  <c r="G225" i="35"/>
  <c r="F225" i="35"/>
  <c r="G224" i="35"/>
  <c r="F224" i="35"/>
  <c r="E224" i="35"/>
  <c r="G223" i="35"/>
  <c r="F223" i="35"/>
  <c r="E223" i="35"/>
  <c r="G222" i="35"/>
  <c r="F222" i="35"/>
  <c r="E222" i="35"/>
  <c r="G221" i="35"/>
  <c r="F221" i="35"/>
  <c r="E221" i="35"/>
  <c r="G220" i="35"/>
  <c r="F220" i="35"/>
  <c r="E220" i="35"/>
  <c r="G219" i="35"/>
  <c r="F219" i="35"/>
  <c r="E219" i="35"/>
  <c r="G218" i="35"/>
  <c r="E218" i="35"/>
  <c r="G217" i="35"/>
  <c r="F217" i="35"/>
  <c r="E217" i="35"/>
  <c r="G216" i="35"/>
  <c r="F216" i="35"/>
  <c r="E216" i="35"/>
  <c r="G215" i="35"/>
  <c r="F215" i="35"/>
  <c r="E215" i="35"/>
  <c r="G214" i="35"/>
  <c r="F214" i="35"/>
  <c r="E214" i="35"/>
  <c r="G213" i="35"/>
  <c r="G212" i="35"/>
  <c r="F212" i="35"/>
  <c r="E212" i="35"/>
  <c r="H212" i="35" s="1"/>
  <c r="G211" i="35"/>
  <c r="F211" i="35"/>
  <c r="E211" i="35"/>
  <c r="G210" i="35"/>
  <c r="E210" i="35"/>
  <c r="G209" i="35"/>
  <c r="F209" i="35"/>
  <c r="E209" i="35"/>
  <c r="G208" i="35"/>
  <c r="E208" i="35"/>
  <c r="G207" i="35"/>
  <c r="F207" i="35"/>
  <c r="E207" i="35"/>
  <c r="G206" i="35"/>
  <c r="F206" i="35"/>
  <c r="E206" i="35"/>
  <c r="G205" i="35"/>
  <c r="F205" i="35"/>
  <c r="E205" i="35"/>
  <c r="G204" i="35"/>
  <c r="G203" i="35"/>
  <c r="E203" i="35"/>
  <c r="G202" i="35"/>
  <c r="F202" i="35"/>
  <c r="E202" i="35"/>
  <c r="G201" i="35"/>
  <c r="F201" i="35"/>
  <c r="E201" i="35"/>
  <c r="G200" i="35"/>
  <c r="F200" i="35"/>
  <c r="G199" i="35"/>
  <c r="E199" i="35"/>
  <c r="G198" i="35"/>
  <c r="F198" i="35"/>
  <c r="G197" i="35"/>
  <c r="G196" i="35"/>
  <c r="F196" i="35"/>
  <c r="E196" i="35"/>
  <c r="G195" i="35"/>
  <c r="F195" i="35"/>
  <c r="E195" i="35"/>
  <c r="G194" i="35"/>
  <c r="E194" i="35"/>
  <c r="G193" i="35"/>
  <c r="E193" i="35"/>
  <c r="G192" i="35"/>
  <c r="F192" i="35"/>
  <c r="E192" i="35"/>
  <c r="G191" i="35"/>
  <c r="F191" i="35"/>
  <c r="E191" i="35"/>
  <c r="G190" i="35"/>
  <c r="F190" i="35"/>
  <c r="E190" i="35"/>
  <c r="G189" i="35"/>
  <c r="F189" i="35"/>
  <c r="E189" i="35"/>
  <c r="G188" i="35"/>
  <c r="F188" i="35"/>
  <c r="E188" i="35"/>
  <c r="G187" i="35"/>
  <c r="F187" i="35"/>
  <c r="G186" i="35"/>
  <c r="F186" i="35"/>
  <c r="G185" i="35"/>
  <c r="F185" i="35"/>
  <c r="E185" i="35"/>
  <c r="G184" i="35"/>
  <c r="F184" i="35"/>
  <c r="E184" i="35"/>
  <c r="G183" i="35"/>
  <c r="F183" i="35"/>
  <c r="E183" i="35"/>
  <c r="G182" i="35"/>
  <c r="F182" i="35"/>
  <c r="E182" i="35"/>
  <c r="G181" i="35"/>
  <c r="F181" i="35"/>
  <c r="G180" i="35"/>
  <c r="G179" i="35"/>
  <c r="G178" i="35"/>
  <c r="E178" i="35"/>
  <c r="G177" i="35"/>
  <c r="F177" i="35"/>
  <c r="G176" i="35"/>
  <c r="G175" i="35"/>
  <c r="F175" i="35"/>
  <c r="E175" i="35"/>
  <c r="G174" i="35"/>
  <c r="D173" i="35"/>
  <c r="F298" i="35" s="1"/>
  <c r="C173" i="35"/>
  <c r="C11" i="35" s="1"/>
  <c r="G167" i="35"/>
  <c r="F167" i="35"/>
  <c r="G166" i="35"/>
  <c r="F166" i="35"/>
  <c r="E166" i="35"/>
  <c r="G165" i="35"/>
  <c r="F165" i="35"/>
  <c r="E165" i="35"/>
  <c r="G164" i="35"/>
  <c r="H164" i="35" s="1"/>
  <c r="F164" i="35"/>
  <c r="E164" i="35"/>
  <c r="G163" i="35"/>
  <c r="F163" i="35"/>
  <c r="E163" i="35"/>
  <c r="G162" i="35"/>
  <c r="F162" i="35"/>
  <c r="E162" i="35"/>
  <c r="G161" i="35"/>
  <c r="F161" i="35"/>
  <c r="E161" i="35"/>
  <c r="G160" i="35"/>
  <c r="H160" i="35" s="1"/>
  <c r="F160" i="35"/>
  <c r="E160" i="35"/>
  <c r="G159" i="35"/>
  <c r="F159" i="35"/>
  <c r="E159" i="35"/>
  <c r="G158" i="35"/>
  <c r="F158" i="35"/>
  <c r="G157" i="35"/>
  <c r="F157" i="35"/>
  <c r="E157" i="35"/>
  <c r="G156" i="35"/>
  <c r="F156" i="35"/>
  <c r="E156" i="35"/>
  <c r="G155" i="35"/>
  <c r="F155" i="35"/>
  <c r="E155" i="35"/>
  <c r="G154" i="35"/>
  <c r="F154" i="35"/>
  <c r="E154" i="35"/>
  <c r="G153" i="35"/>
  <c r="G152" i="35"/>
  <c r="H152" i="35" s="1"/>
  <c r="F152" i="35"/>
  <c r="E152" i="35"/>
  <c r="G151" i="35"/>
  <c r="F151" i="35"/>
  <c r="E151" i="35"/>
  <c r="G150" i="35"/>
  <c r="F150" i="35"/>
  <c r="E150" i="35"/>
  <c r="G149" i="35"/>
  <c r="F149" i="35"/>
  <c r="E149" i="35"/>
  <c r="G148" i="35"/>
  <c r="G147" i="35"/>
  <c r="F147" i="35"/>
  <c r="E147" i="35"/>
  <c r="G146" i="35"/>
  <c r="F146" i="35"/>
  <c r="E146" i="35"/>
  <c r="G145" i="35"/>
  <c r="F145" i="35"/>
  <c r="E145" i="35"/>
  <c r="G144" i="35"/>
  <c r="F144" i="35"/>
  <c r="E144" i="35"/>
  <c r="G143" i="35"/>
  <c r="F143" i="35"/>
  <c r="G142" i="35"/>
  <c r="F142" i="35"/>
  <c r="E142" i="35"/>
  <c r="G141" i="35"/>
  <c r="F141" i="35"/>
  <c r="E141" i="35"/>
  <c r="G140" i="35"/>
  <c r="F140" i="35"/>
  <c r="G139" i="35"/>
  <c r="F139" i="35"/>
  <c r="E139" i="35"/>
  <c r="G138" i="35"/>
  <c r="F138" i="35"/>
  <c r="E138" i="35"/>
  <c r="G137" i="35"/>
  <c r="F137" i="35"/>
  <c r="E137" i="35"/>
  <c r="G136" i="35"/>
  <c r="F136" i="35"/>
  <c r="G135" i="35"/>
  <c r="F135" i="35"/>
  <c r="G134" i="35"/>
  <c r="F134" i="35"/>
  <c r="E134" i="35"/>
  <c r="G133" i="35"/>
  <c r="F133" i="35"/>
  <c r="E133" i="35"/>
  <c r="G132" i="35"/>
  <c r="F132" i="35"/>
  <c r="E132" i="35"/>
  <c r="G131" i="35"/>
  <c r="G130" i="35"/>
  <c r="F130" i="35"/>
  <c r="E130" i="35"/>
  <c r="G129" i="35"/>
  <c r="F129" i="35"/>
  <c r="E129" i="35"/>
  <c r="G128" i="35"/>
  <c r="G127" i="35"/>
  <c r="F127" i="35"/>
  <c r="E127" i="35"/>
  <c r="G126" i="35"/>
  <c r="G125" i="35"/>
  <c r="E125" i="35"/>
  <c r="G124" i="35"/>
  <c r="H124" i="35" s="1"/>
  <c r="F124" i="35"/>
  <c r="E124" i="35"/>
  <c r="G123" i="35"/>
  <c r="F123" i="35"/>
  <c r="E123" i="35"/>
  <c r="G122" i="35"/>
  <c r="F122" i="35"/>
  <c r="E122" i="35"/>
  <c r="G121" i="35"/>
  <c r="F121" i="35"/>
  <c r="E121" i="35"/>
  <c r="G120" i="35"/>
  <c r="F120" i="35"/>
  <c r="G119" i="35"/>
  <c r="F119" i="35"/>
  <c r="E119" i="35"/>
  <c r="G118" i="35"/>
  <c r="F118" i="35"/>
  <c r="E118" i="35"/>
  <c r="G117" i="35"/>
  <c r="F117" i="35"/>
  <c r="E117" i="35"/>
  <c r="G116" i="35"/>
  <c r="F116" i="35"/>
  <c r="G115" i="35"/>
  <c r="G114" i="35"/>
  <c r="F114" i="35"/>
  <c r="E114" i="35"/>
  <c r="G113" i="35"/>
  <c r="F113" i="35"/>
  <c r="E113" i="35"/>
  <c r="G112" i="35"/>
  <c r="H112" i="35" s="1"/>
  <c r="F112" i="35"/>
  <c r="E112" i="35"/>
  <c r="G111" i="35"/>
  <c r="E111" i="35"/>
  <c r="G110" i="35"/>
  <c r="F110" i="35"/>
  <c r="E110" i="35"/>
  <c r="G109" i="35"/>
  <c r="F109" i="35"/>
  <c r="E109" i="35"/>
  <c r="G108" i="35"/>
  <c r="E108" i="35"/>
  <c r="G107" i="35"/>
  <c r="F107" i="35"/>
  <c r="E107" i="35"/>
  <c r="G106" i="35"/>
  <c r="E106" i="35"/>
  <c r="G105" i="35"/>
  <c r="F105" i="35"/>
  <c r="E105" i="35"/>
  <c r="G104" i="35"/>
  <c r="H104" i="35" s="1"/>
  <c r="F104" i="35"/>
  <c r="E104" i="35"/>
  <c r="G103" i="35"/>
  <c r="E103" i="35"/>
  <c r="G102" i="35"/>
  <c r="F102" i="35"/>
  <c r="E102" i="35"/>
  <c r="G101" i="35"/>
  <c r="F101" i="35"/>
  <c r="E101" i="35"/>
  <c r="G100" i="35"/>
  <c r="H100" i="35" s="1"/>
  <c r="F100" i="35"/>
  <c r="E100" i="35"/>
  <c r="G99" i="35"/>
  <c r="F99" i="35"/>
  <c r="E99" i="35"/>
  <c r="G98" i="35"/>
  <c r="F98" i="35"/>
  <c r="E98" i="35"/>
  <c r="G97" i="35"/>
  <c r="F97" i="35"/>
  <c r="E97" i="35"/>
  <c r="G96" i="35"/>
  <c r="H96" i="35" s="1"/>
  <c r="F96" i="35"/>
  <c r="E96" i="35"/>
  <c r="G95" i="35"/>
  <c r="F95" i="35"/>
  <c r="E95" i="35"/>
  <c r="G94" i="35"/>
  <c r="F94" i="35"/>
  <c r="E94" i="35"/>
  <c r="G93" i="35"/>
  <c r="E93" i="35"/>
  <c r="G92" i="35"/>
  <c r="F92" i="35"/>
  <c r="E92" i="35"/>
  <c r="G91" i="35"/>
  <c r="G90" i="35"/>
  <c r="E90" i="35"/>
  <c r="G89" i="35"/>
  <c r="F89" i="35"/>
  <c r="G88" i="35"/>
  <c r="F88" i="35"/>
  <c r="E88" i="35"/>
  <c r="G87" i="35"/>
  <c r="F87" i="35"/>
  <c r="E87" i="35"/>
  <c r="G86" i="35"/>
  <c r="F86" i="35"/>
  <c r="E86" i="35"/>
  <c r="G85" i="35"/>
  <c r="F85" i="35"/>
  <c r="E85" i="35"/>
  <c r="G84" i="35"/>
  <c r="E84" i="35"/>
  <c r="G83" i="35"/>
  <c r="F83" i="35"/>
  <c r="E83" i="35"/>
  <c r="G82" i="35"/>
  <c r="G81" i="35"/>
  <c r="G80" i="35"/>
  <c r="G79" i="35"/>
  <c r="G78" i="35"/>
  <c r="G77" i="35"/>
  <c r="F77" i="35"/>
  <c r="E77" i="35"/>
  <c r="G76" i="35"/>
  <c r="F76" i="35"/>
  <c r="E76" i="35"/>
  <c r="D75" i="35"/>
  <c r="F153" i="35" s="1"/>
  <c r="C75" i="35"/>
  <c r="C10" i="35" s="1"/>
  <c r="G69" i="35"/>
  <c r="F69" i="35"/>
  <c r="E69" i="35"/>
  <c r="G68" i="35"/>
  <c r="F68" i="35"/>
  <c r="E68" i="35"/>
  <c r="G67" i="35"/>
  <c r="F67" i="35"/>
  <c r="E67" i="35"/>
  <c r="G66" i="35"/>
  <c r="F66" i="35"/>
  <c r="E66" i="35"/>
  <c r="G65" i="35"/>
  <c r="F65" i="35"/>
  <c r="E65" i="35"/>
  <c r="G64" i="35"/>
  <c r="F64" i="35"/>
  <c r="E64" i="35"/>
  <c r="G63" i="35"/>
  <c r="F63" i="35"/>
  <c r="E63" i="35"/>
  <c r="G62" i="35"/>
  <c r="F62" i="35"/>
  <c r="E62" i="35"/>
  <c r="H62" i="35" s="1"/>
  <c r="G61" i="35"/>
  <c r="F61" i="35"/>
  <c r="E61" i="35"/>
  <c r="G60" i="35"/>
  <c r="F60" i="35"/>
  <c r="E60" i="35"/>
  <c r="G59" i="35"/>
  <c r="F59" i="35"/>
  <c r="E59" i="35"/>
  <c r="G58" i="35"/>
  <c r="F58" i="35"/>
  <c r="E58" i="35"/>
  <c r="H58" i="35" s="1"/>
  <c r="G57" i="35"/>
  <c r="F57" i="35"/>
  <c r="E57" i="35"/>
  <c r="G56" i="35"/>
  <c r="F56" i="35"/>
  <c r="E56" i="35"/>
  <c r="G55" i="35"/>
  <c r="F55" i="35"/>
  <c r="E55" i="35"/>
  <c r="G54" i="35"/>
  <c r="F54" i="35"/>
  <c r="E54" i="35"/>
  <c r="H54" i="35" s="1"/>
  <c r="G53" i="35"/>
  <c r="F53" i="35"/>
  <c r="E53" i="35"/>
  <c r="G52" i="35"/>
  <c r="F52" i="35"/>
  <c r="E52" i="35"/>
  <c r="G51" i="35"/>
  <c r="F51" i="35"/>
  <c r="E51" i="35"/>
  <c r="G50" i="35"/>
  <c r="F50" i="35"/>
  <c r="E50" i="35"/>
  <c r="H50" i="35" s="1"/>
  <c r="G49" i="35"/>
  <c r="F49" i="35"/>
  <c r="E49" i="35"/>
  <c r="G48" i="35"/>
  <c r="F48" i="35"/>
  <c r="E48" i="35"/>
  <c r="G47" i="35"/>
  <c r="F47" i="35"/>
  <c r="E47" i="35"/>
  <c r="G46" i="35"/>
  <c r="F46" i="35"/>
  <c r="E46" i="35"/>
  <c r="H46" i="35" s="1"/>
  <c r="G45" i="35"/>
  <c r="F45" i="35"/>
  <c r="E45" i="35"/>
  <c r="G44" i="35"/>
  <c r="F44" i="35"/>
  <c r="G43" i="35"/>
  <c r="F43" i="35"/>
  <c r="E43" i="35"/>
  <c r="H43" i="35" s="1"/>
  <c r="G42" i="35"/>
  <c r="F42" i="35"/>
  <c r="E42" i="35"/>
  <c r="G41" i="35"/>
  <c r="F41" i="35"/>
  <c r="E41" i="35"/>
  <c r="G40" i="35"/>
  <c r="F40" i="35"/>
  <c r="E40" i="35"/>
  <c r="G39" i="35"/>
  <c r="F39" i="35"/>
  <c r="E39" i="35"/>
  <c r="H39" i="35" s="1"/>
  <c r="G38" i="35"/>
  <c r="F38" i="35"/>
  <c r="E38" i="35"/>
  <c r="G37" i="35"/>
  <c r="F37" i="35"/>
  <c r="E37" i="35"/>
  <c r="G36" i="35"/>
  <c r="F36" i="35"/>
  <c r="E36" i="35"/>
  <c r="G35" i="35"/>
  <c r="F35" i="35"/>
  <c r="E35" i="35"/>
  <c r="H35" i="35" s="1"/>
  <c r="G34" i="35"/>
  <c r="F34" i="35"/>
  <c r="E34" i="35"/>
  <c r="G33" i="35"/>
  <c r="F33" i="35"/>
  <c r="E33" i="35"/>
  <c r="G32" i="35"/>
  <c r="G31" i="35"/>
  <c r="F31" i="35"/>
  <c r="E31" i="35"/>
  <c r="G30" i="35"/>
  <c r="F30" i="35"/>
  <c r="E30" i="35"/>
  <c r="G29" i="35"/>
  <c r="F29" i="35"/>
  <c r="E29" i="35"/>
  <c r="G28" i="35"/>
  <c r="F28" i="35"/>
  <c r="E28" i="35"/>
  <c r="G27" i="35"/>
  <c r="F27" i="35"/>
  <c r="E27" i="35"/>
  <c r="G26" i="35"/>
  <c r="F26" i="35"/>
  <c r="E26" i="35"/>
  <c r="G25" i="35"/>
  <c r="F25" i="35"/>
  <c r="E25" i="35"/>
  <c r="G24" i="35"/>
  <c r="F24" i="35"/>
  <c r="E24" i="35"/>
  <c r="G23" i="35"/>
  <c r="F23" i="35"/>
  <c r="E23" i="35"/>
  <c r="G22" i="35"/>
  <c r="F22" i="35"/>
  <c r="E22" i="35"/>
  <c r="G21" i="35"/>
  <c r="F21" i="35"/>
  <c r="E21" i="35"/>
  <c r="G20" i="35"/>
  <c r="F20" i="35"/>
  <c r="E20" i="35"/>
  <c r="D19" i="35"/>
  <c r="F32" i="35" s="1"/>
  <c r="C19" i="35"/>
  <c r="C9" i="35" s="1"/>
  <c r="H282" i="35" l="1"/>
  <c r="F373" i="35"/>
  <c r="H38" i="35"/>
  <c r="H88" i="35"/>
  <c r="H250" i="35"/>
  <c r="H254" i="35"/>
  <c r="H258" i="35"/>
  <c r="H262" i="35"/>
  <c r="H270" i="35"/>
  <c r="H274" i="35"/>
  <c r="H278" i="35"/>
  <c r="H285" i="35"/>
  <c r="H291" i="35"/>
  <c r="H312" i="35"/>
  <c r="H316" i="35"/>
  <c r="H34" i="35"/>
  <c r="H42" i="35"/>
  <c r="H23" i="35"/>
  <c r="H27" i="35"/>
  <c r="H31" i="35"/>
  <c r="H184" i="35"/>
  <c r="H196" i="35"/>
  <c r="H208" i="35"/>
  <c r="H249" i="35"/>
  <c r="H253" i="35"/>
  <c r="H257" i="35"/>
  <c r="H261" i="35"/>
  <c r="H269" i="35"/>
  <c r="H273" i="35"/>
  <c r="H277" i="35"/>
  <c r="H281" i="35"/>
  <c r="F473" i="35"/>
  <c r="E585" i="35"/>
  <c r="H585" i="35" s="1"/>
  <c r="H609" i="35"/>
  <c r="H589" i="35"/>
  <c r="H593" i="35"/>
  <c r="H601" i="35"/>
  <c r="H605" i="35"/>
  <c r="E583" i="35"/>
  <c r="F469" i="35"/>
  <c r="F489" i="35"/>
  <c r="F561" i="35"/>
  <c r="H188" i="35"/>
  <c r="H192" i="35"/>
  <c r="F193" i="35"/>
  <c r="H220" i="35"/>
  <c r="H224" i="35"/>
  <c r="H240" i="35"/>
  <c r="F305" i="35"/>
  <c r="F213" i="35"/>
  <c r="H216" i="35"/>
  <c r="H286" i="35"/>
  <c r="H295" i="35"/>
  <c r="F197" i="35"/>
  <c r="H299" i="35"/>
  <c r="H84" i="35"/>
  <c r="F91" i="35"/>
  <c r="H92" i="35"/>
  <c r="H108" i="35"/>
  <c r="H132" i="35"/>
  <c r="H144" i="35"/>
  <c r="H156" i="35"/>
  <c r="F79" i="35"/>
  <c r="H76" i="35"/>
  <c r="H47" i="35"/>
  <c r="H51" i="35"/>
  <c r="H55" i="35"/>
  <c r="H59" i="35"/>
  <c r="H67" i="35"/>
  <c r="H66" i="35"/>
  <c r="E582" i="35"/>
  <c r="F585" i="35"/>
  <c r="E600" i="35"/>
  <c r="F586" i="35"/>
  <c r="F598" i="35"/>
  <c r="F600" i="35"/>
  <c r="E586" i="35"/>
  <c r="H586" i="35" s="1"/>
  <c r="F595" i="35"/>
  <c r="F582" i="35"/>
  <c r="D13" i="35"/>
  <c r="G13" i="35" s="1"/>
  <c r="E388" i="35"/>
  <c r="E548" i="35"/>
  <c r="E351" i="35"/>
  <c r="E355" i="35"/>
  <c r="E383" i="35"/>
  <c r="F384" i="35"/>
  <c r="E411" i="35"/>
  <c r="H411" i="35" s="1"/>
  <c r="F412" i="35"/>
  <c r="F420" i="35"/>
  <c r="F456" i="35"/>
  <c r="F468" i="35"/>
  <c r="F472" i="35"/>
  <c r="F476" i="35"/>
  <c r="F556" i="35"/>
  <c r="E412" i="35"/>
  <c r="H412" i="35" s="1"/>
  <c r="E420" i="35"/>
  <c r="H420" i="35" s="1"/>
  <c r="E556" i="35"/>
  <c r="E560" i="35"/>
  <c r="H560" i="35" s="1"/>
  <c r="E358" i="35"/>
  <c r="H358" i="35" s="1"/>
  <c r="E370" i="35"/>
  <c r="H370" i="35" s="1"/>
  <c r="F395" i="35"/>
  <c r="E410" i="35"/>
  <c r="H410" i="35" s="1"/>
  <c r="E442" i="35"/>
  <c r="H442" i="35" s="1"/>
  <c r="F455" i="35"/>
  <c r="F471" i="35"/>
  <c r="F539" i="35"/>
  <c r="E384" i="35"/>
  <c r="H384" i="35" s="1"/>
  <c r="F358" i="35"/>
  <c r="E361" i="35"/>
  <c r="F370" i="35"/>
  <c r="E373" i="35"/>
  <c r="H373" i="35" s="1"/>
  <c r="E409" i="35"/>
  <c r="H409" i="35" s="1"/>
  <c r="E441" i="35"/>
  <c r="F442" i="35"/>
  <c r="F466" i="35"/>
  <c r="F538" i="35"/>
  <c r="F349" i="35"/>
  <c r="D12" i="35"/>
  <c r="H351" i="35"/>
  <c r="H355" i="35"/>
  <c r="H359" i="35"/>
  <c r="H363" i="35"/>
  <c r="H367" i="35"/>
  <c r="H371" i="35"/>
  <c r="H375" i="35"/>
  <c r="H379" i="35"/>
  <c r="H383" i="35"/>
  <c r="H387" i="35"/>
  <c r="H391" i="35"/>
  <c r="H395" i="35"/>
  <c r="H399" i="35"/>
  <c r="H403" i="35"/>
  <c r="H407" i="35"/>
  <c r="H415" i="35"/>
  <c r="H419" i="35"/>
  <c r="H423" i="35"/>
  <c r="H427" i="35"/>
  <c r="H431" i="35"/>
  <c r="H435" i="35"/>
  <c r="H439" i="35"/>
  <c r="H443" i="35"/>
  <c r="H447" i="35"/>
  <c r="H451" i="35"/>
  <c r="H455" i="35"/>
  <c r="H459" i="35"/>
  <c r="H463" i="35"/>
  <c r="H467" i="35"/>
  <c r="H471" i="35"/>
  <c r="H475" i="35"/>
  <c r="H479" i="35"/>
  <c r="H483" i="35"/>
  <c r="H487" i="35"/>
  <c r="H491" i="35"/>
  <c r="H495" i="35"/>
  <c r="H499" i="35"/>
  <c r="H503" i="35"/>
  <c r="H507" i="35"/>
  <c r="H511" i="35"/>
  <c r="H515" i="35"/>
  <c r="H519" i="35"/>
  <c r="H523" i="35"/>
  <c r="H527" i="35"/>
  <c r="H531" i="35"/>
  <c r="H535" i="35"/>
  <c r="H539" i="35"/>
  <c r="H543" i="35"/>
  <c r="H547" i="35"/>
  <c r="H551" i="35"/>
  <c r="H555" i="35"/>
  <c r="H559" i="35"/>
  <c r="H563" i="35"/>
  <c r="H567" i="35"/>
  <c r="H571" i="35"/>
  <c r="H575" i="35"/>
  <c r="E349" i="35"/>
  <c r="C12" i="35"/>
  <c r="H350" i="35"/>
  <c r="H354" i="35"/>
  <c r="H362" i="35"/>
  <c r="H366" i="35"/>
  <c r="H374" i="35"/>
  <c r="H378" i="35"/>
  <c r="H382" i="35"/>
  <c r="H386" i="35"/>
  <c r="H390" i="35"/>
  <c r="H394" i="35"/>
  <c r="H398" i="35"/>
  <c r="H402" i="35"/>
  <c r="H406" i="35"/>
  <c r="H414" i="35"/>
  <c r="H418" i="35"/>
  <c r="H422" i="35"/>
  <c r="H426" i="35"/>
  <c r="H430" i="35"/>
  <c r="H434" i="35"/>
  <c r="H438" i="35"/>
  <c r="H446" i="35"/>
  <c r="H450" i="35"/>
  <c r="H454" i="35"/>
  <c r="H458" i="35"/>
  <c r="H462" i="35"/>
  <c r="H466" i="35"/>
  <c r="H470" i="35"/>
  <c r="H474" i="35"/>
  <c r="H478" i="35"/>
  <c r="H482" i="35"/>
  <c r="H486" i="35"/>
  <c r="H490" i="35"/>
  <c r="H494" i="35"/>
  <c r="H498" i="35"/>
  <c r="H502" i="35"/>
  <c r="H506" i="35"/>
  <c r="H510" i="35"/>
  <c r="H514" i="35"/>
  <c r="H518" i="35"/>
  <c r="H522" i="35"/>
  <c r="H526" i="35"/>
  <c r="H530" i="35"/>
  <c r="H534" i="35"/>
  <c r="H538" i="35"/>
  <c r="H542" i="35"/>
  <c r="H546" i="35"/>
  <c r="H550" i="35"/>
  <c r="H554" i="35"/>
  <c r="H558" i="35"/>
  <c r="H562" i="35"/>
  <c r="H566" i="35"/>
  <c r="H570" i="35"/>
  <c r="H574" i="35"/>
  <c r="E180" i="35"/>
  <c r="H180" i="35" s="1"/>
  <c r="E200" i="35"/>
  <c r="H200" i="35" s="1"/>
  <c r="E204" i="35"/>
  <c r="H204" i="35" s="1"/>
  <c r="E179" i="35"/>
  <c r="E187" i="35"/>
  <c r="H187" i="35" s="1"/>
  <c r="F208" i="35"/>
  <c r="E264" i="35"/>
  <c r="H264" i="35" s="1"/>
  <c r="F296" i="35"/>
  <c r="E319" i="35"/>
  <c r="F180" i="35"/>
  <c r="F204" i="35"/>
  <c r="E239" i="35"/>
  <c r="H239" i="35" s="1"/>
  <c r="E173" i="35"/>
  <c r="F179" i="35"/>
  <c r="E186" i="35"/>
  <c r="H186" i="35" s="1"/>
  <c r="E198" i="35"/>
  <c r="F199" i="35"/>
  <c r="F203" i="35"/>
  <c r="F239" i="35"/>
  <c r="F264" i="35"/>
  <c r="E294" i="35"/>
  <c r="H294" i="35" s="1"/>
  <c r="E298" i="35"/>
  <c r="E310" i="35"/>
  <c r="H310" i="35" s="1"/>
  <c r="E176" i="35"/>
  <c r="H176" i="35" s="1"/>
  <c r="F176" i="35"/>
  <c r="E247" i="35"/>
  <c r="H247" i="35" s="1"/>
  <c r="E174" i="35"/>
  <c r="H174" i="35" s="1"/>
  <c r="E177" i="35"/>
  <c r="H177" i="35" s="1"/>
  <c r="F178" i="35"/>
  <c r="E181" i="35"/>
  <c r="H181" i="35" s="1"/>
  <c r="H185" i="35"/>
  <c r="H189" i="35"/>
  <c r="H193" i="35"/>
  <c r="F194" i="35"/>
  <c r="E197" i="35"/>
  <c r="H197" i="35" s="1"/>
  <c r="H201" i="35"/>
  <c r="H205" i="35"/>
  <c r="H209" i="35"/>
  <c r="F210" i="35"/>
  <c r="E213" i="35"/>
  <c r="H213" i="35" s="1"/>
  <c r="H217" i="35"/>
  <c r="F218" i="35"/>
  <c r="H221" i="35"/>
  <c r="E225" i="35"/>
  <c r="H225" i="35" s="1"/>
  <c r="H229" i="35"/>
  <c r="H233" i="35"/>
  <c r="H237" i="35"/>
  <c r="F238" i="35"/>
  <c r="E241" i="35"/>
  <c r="H241" i="35" s="1"/>
  <c r="H245" i="35"/>
  <c r="F282" i="35"/>
  <c r="E305" i="35"/>
  <c r="H305" i="35" s="1"/>
  <c r="H313" i="35"/>
  <c r="H317" i="35"/>
  <c r="H321" i="35"/>
  <c r="H325" i="35"/>
  <c r="H329" i="35"/>
  <c r="H333" i="35"/>
  <c r="H337" i="35"/>
  <c r="F173" i="35"/>
  <c r="D11" i="35"/>
  <c r="G11" i="35" s="1"/>
  <c r="F174" i="35"/>
  <c r="E79" i="35"/>
  <c r="H79" i="35" s="1"/>
  <c r="F80" i="35"/>
  <c r="F84" i="35"/>
  <c r="E91" i="35"/>
  <c r="H91" i="35" s="1"/>
  <c r="F108" i="35"/>
  <c r="E115" i="35"/>
  <c r="F128" i="35"/>
  <c r="E131" i="35"/>
  <c r="H131" i="35" s="1"/>
  <c r="E135" i="35"/>
  <c r="H135" i="35" s="1"/>
  <c r="E143" i="35"/>
  <c r="F148" i="35"/>
  <c r="E167" i="35"/>
  <c r="H167" i="35" s="1"/>
  <c r="E78" i="35"/>
  <c r="H78" i="35" s="1"/>
  <c r="E82" i="35"/>
  <c r="F103" i="35"/>
  <c r="F111" i="35"/>
  <c r="F115" i="35"/>
  <c r="E126" i="35"/>
  <c r="F131" i="35"/>
  <c r="E158" i="35"/>
  <c r="H158" i="35" s="1"/>
  <c r="F78" i="35"/>
  <c r="E81" i="35"/>
  <c r="F82" i="35"/>
  <c r="E89" i="35"/>
  <c r="F90" i="35"/>
  <c r="F106" i="35"/>
  <c r="F126" i="35"/>
  <c r="E153" i="35"/>
  <c r="E80" i="35"/>
  <c r="H80" i="35" s="1"/>
  <c r="F81" i="35"/>
  <c r="F93" i="35"/>
  <c r="E116" i="35"/>
  <c r="H116" i="35" s="1"/>
  <c r="E120" i="35"/>
  <c r="H120" i="35" s="1"/>
  <c r="F125" i="35"/>
  <c r="E128" i="35"/>
  <c r="H128" i="35" s="1"/>
  <c r="E136" i="35"/>
  <c r="H136" i="35" s="1"/>
  <c r="E140" i="35"/>
  <c r="H140" i="35" s="1"/>
  <c r="E148" i="35"/>
  <c r="H148" i="35" s="1"/>
  <c r="H87" i="35"/>
  <c r="H95" i="35"/>
  <c r="H107" i="35"/>
  <c r="H115" i="35"/>
  <c r="H119" i="35"/>
  <c r="H127" i="35"/>
  <c r="H143" i="35"/>
  <c r="H147" i="35"/>
  <c r="H151" i="35"/>
  <c r="H155" i="35"/>
  <c r="H159" i="35"/>
  <c r="H163" i="35"/>
  <c r="F75" i="35"/>
  <c r="D10" i="35"/>
  <c r="H83" i="35"/>
  <c r="H99" i="35"/>
  <c r="H103" i="35"/>
  <c r="H111" i="35"/>
  <c r="H123" i="35"/>
  <c r="H139" i="35"/>
  <c r="H22" i="35"/>
  <c r="H26" i="35"/>
  <c r="H30" i="35"/>
  <c r="E44" i="35"/>
  <c r="H44" i="35" s="1"/>
  <c r="E32" i="35"/>
  <c r="F19" i="35"/>
  <c r="D9" i="35"/>
  <c r="E19" i="35"/>
  <c r="F9" i="36"/>
  <c r="F13" i="36"/>
  <c r="H19" i="36"/>
  <c r="G8" i="36"/>
  <c r="G12" i="36"/>
  <c r="E12" i="36"/>
  <c r="E9" i="36"/>
  <c r="G9" i="36"/>
  <c r="G10" i="36"/>
  <c r="E10" i="36"/>
  <c r="F10" i="36"/>
  <c r="H582" i="36"/>
  <c r="H75" i="36"/>
  <c r="F12" i="36"/>
  <c r="E13" i="36"/>
  <c r="G13" i="36"/>
  <c r="E11" i="36"/>
  <c r="G11" i="36"/>
  <c r="H584" i="35"/>
  <c r="H588" i="35"/>
  <c r="H592" i="35"/>
  <c r="H596" i="35"/>
  <c r="H600" i="35"/>
  <c r="H604" i="35"/>
  <c r="H608" i="35"/>
  <c r="G582" i="35"/>
  <c r="H582" i="35" s="1"/>
  <c r="H583" i="35"/>
  <c r="H587" i="35"/>
  <c r="H591" i="35"/>
  <c r="H595" i="35"/>
  <c r="H599" i="35"/>
  <c r="H603" i="35"/>
  <c r="H607" i="35"/>
  <c r="H353" i="35"/>
  <c r="H357" i="35"/>
  <c r="H361" i="35"/>
  <c r="H365" i="35"/>
  <c r="H369" i="35"/>
  <c r="H377" i="35"/>
  <c r="H381" i="35"/>
  <c r="H385" i="35"/>
  <c r="H389" i="35"/>
  <c r="H393" i="35"/>
  <c r="H397" i="35"/>
  <c r="H401" i="35"/>
  <c r="H405" i="35"/>
  <c r="H413" i="35"/>
  <c r="H417" i="35"/>
  <c r="H421" i="35"/>
  <c r="H425" i="35"/>
  <c r="H429" i="35"/>
  <c r="H433" i="35"/>
  <c r="H437" i="35"/>
  <c r="H441" i="35"/>
  <c r="H445" i="35"/>
  <c r="H449" i="35"/>
  <c r="H453" i="35"/>
  <c r="H457" i="35"/>
  <c r="H461" i="35"/>
  <c r="H465" i="35"/>
  <c r="H469" i="35"/>
  <c r="H473" i="35"/>
  <c r="H477" i="35"/>
  <c r="H481" i="35"/>
  <c r="H485" i="35"/>
  <c r="H489" i="35"/>
  <c r="H493" i="35"/>
  <c r="H497" i="35"/>
  <c r="H501" i="35"/>
  <c r="H505" i="35"/>
  <c r="H509" i="35"/>
  <c r="H513" i="35"/>
  <c r="H517" i="35"/>
  <c r="H521" i="35"/>
  <c r="H525" i="35"/>
  <c r="H529" i="35"/>
  <c r="H533" i="35"/>
  <c r="H537" i="35"/>
  <c r="H541" i="35"/>
  <c r="H545" i="35"/>
  <c r="H549" i="35"/>
  <c r="H553" i="35"/>
  <c r="H557" i="35"/>
  <c r="H561" i="35"/>
  <c r="H565" i="35"/>
  <c r="H569" i="35"/>
  <c r="H573" i="35"/>
  <c r="H352" i="35"/>
  <c r="H356" i="35"/>
  <c r="H360" i="35"/>
  <c r="H364" i="35"/>
  <c r="H368" i="35"/>
  <c r="H372" i="35"/>
  <c r="H376" i="35"/>
  <c r="H380" i="35"/>
  <c r="H388" i="35"/>
  <c r="H392" i="35"/>
  <c r="H396" i="35"/>
  <c r="H400" i="35"/>
  <c r="H404" i="35"/>
  <c r="H408" i="35"/>
  <c r="H416" i="35"/>
  <c r="H424" i="35"/>
  <c r="H428" i="35"/>
  <c r="H432" i="35"/>
  <c r="H436" i="35"/>
  <c r="H440" i="35"/>
  <c r="H444" i="35"/>
  <c r="H448" i="35"/>
  <c r="H452" i="35"/>
  <c r="H456" i="35"/>
  <c r="H460" i="35"/>
  <c r="H464" i="35"/>
  <c r="H468" i="35"/>
  <c r="H472" i="35"/>
  <c r="H476" i="35"/>
  <c r="H480" i="35"/>
  <c r="H484" i="35"/>
  <c r="H488" i="35"/>
  <c r="H492" i="35"/>
  <c r="H496" i="35"/>
  <c r="H500" i="35"/>
  <c r="H504" i="35"/>
  <c r="H508" i="35"/>
  <c r="H512" i="35"/>
  <c r="H516" i="35"/>
  <c r="H520" i="35"/>
  <c r="H524" i="35"/>
  <c r="H528" i="35"/>
  <c r="H532" i="35"/>
  <c r="H536" i="35"/>
  <c r="H540" i="35"/>
  <c r="H544" i="35"/>
  <c r="H548" i="35"/>
  <c r="H552" i="35"/>
  <c r="H556" i="35"/>
  <c r="H564" i="35"/>
  <c r="H568" i="35"/>
  <c r="H572" i="35"/>
  <c r="H576" i="35"/>
  <c r="H175" i="35"/>
  <c r="H183" i="35"/>
  <c r="H191" i="35"/>
  <c r="H195" i="35"/>
  <c r="H199" i="35"/>
  <c r="H203" i="35"/>
  <c r="H207" i="35"/>
  <c r="H211" i="35"/>
  <c r="H215" i="35"/>
  <c r="H219" i="35"/>
  <c r="H223" i="35"/>
  <c r="H227" i="35"/>
  <c r="H231" i="35"/>
  <c r="H235" i="35"/>
  <c r="H243" i="35"/>
  <c r="H303" i="35"/>
  <c r="H307" i="35"/>
  <c r="H311" i="35"/>
  <c r="H315" i="35"/>
  <c r="H319" i="35"/>
  <c r="H323" i="35"/>
  <c r="H327" i="35"/>
  <c r="H331" i="35"/>
  <c r="H335" i="35"/>
  <c r="H339" i="35"/>
  <c r="H343" i="35"/>
  <c r="H179" i="35"/>
  <c r="G173" i="35"/>
  <c r="H173" i="35" s="1"/>
  <c r="H178" i="35"/>
  <c r="H182" i="35"/>
  <c r="H190" i="35"/>
  <c r="H194" i="35"/>
  <c r="H198" i="35"/>
  <c r="H202" i="35"/>
  <c r="H206" i="35"/>
  <c r="H210" i="35"/>
  <c r="H214" i="35"/>
  <c r="H218" i="35"/>
  <c r="H222" i="35"/>
  <c r="H226" i="35"/>
  <c r="H230" i="35"/>
  <c r="H234" i="35"/>
  <c r="H238" i="35"/>
  <c r="H242" i="35"/>
  <c r="H246" i="35"/>
  <c r="H268" i="35"/>
  <c r="H272" i="35"/>
  <c r="H276" i="35"/>
  <c r="H280" i="35"/>
  <c r="H284" i="35"/>
  <c r="H290" i="35"/>
  <c r="H298" i="35"/>
  <c r="H302" i="35"/>
  <c r="H306" i="35"/>
  <c r="H314" i="35"/>
  <c r="H318" i="35"/>
  <c r="H322" i="35"/>
  <c r="H326" i="35"/>
  <c r="H330" i="35"/>
  <c r="H334" i="35"/>
  <c r="H338" i="35"/>
  <c r="H342" i="35"/>
  <c r="H267" i="35"/>
  <c r="H271" i="35"/>
  <c r="H275" i="35"/>
  <c r="H279" i="35"/>
  <c r="H283" i="35"/>
  <c r="H287" i="35"/>
  <c r="H341" i="35"/>
  <c r="H82" i="35"/>
  <c r="H86" i="35"/>
  <c r="H90" i="35"/>
  <c r="H94" i="35"/>
  <c r="H98" i="35"/>
  <c r="H102" i="35"/>
  <c r="H106" i="35"/>
  <c r="H110" i="35"/>
  <c r="H114" i="35"/>
  <c r="H118" i="35"/>
  <c r="H122" i="35"/>
  <c r="H126" i="35"/>
  <c r="H130" i="35"/>
  <c r="H134" i="35"/>
  <c r="H138" i="35"/>
  <c r="H142" i="35"/>
  <c r="H146" i="35"/>
  <c r="H150" i="35"/>
  <c r="H154" i="35"/>
  <c r="H162" i="35"/>
  <c r="H166" i="35"/>
  <c r="H77" i="35"/>
  <c r="H81" i="35"/>
  <c r="H85" i="35"/>
  <c r="H89" i="35"/>
  <c r="H93" i="35"/>
  <c r="H97" i="35"/>
  <c r="H101" i="35"/>
  <c r="H105" i="35"/>
  <c r="H109" i="35"/>
  <c r="H113" i="35"/>
  <c r="H117" i="35"/>
  <c r="H121" i="35"/>
  <c r="H125" i="35"/>
  <c r="H129" i="35"/>
  <c r="H133" i="35"/>
  <c r="H137" i="35"/>
  <c r="H141" i="35"/>
  <c r="H145" i="35"/>
  <c r="H149" i="35"/>
  <c r="H153" i="35"/>
  <c r="H157" i="35"/>
  <c r="H161" i="35"/>
  <c r="H165" i="35"/>
  <c r="H29" i="35"/>
  <c r="H33" i="35"/>
  <c r="H37" i="35"/>
  <c r="H41" i="35"/>
  <c r="H45" i="35"/>
  <c r="H49" i="35"/>
  <c r="H53" i="35"/>
  <c r="H57" i="35"/>
  <c r="H61" i="35"/>
  <c r="H65" i="35"/>
  <c r="H69" i="35"/>
  <c r="H21" i="35"/>
  <c r="H25" i="35"/>
  <c r="G19" i="35"/>
  <c r="H20" i="35"/>
  <c r="H24" i="35"/>
  <c r="H28" i="35"/>
  <c r="H32" i="35"/>
  <c r="H36" i="35"/>
  <c r="H40" i="35"/>
  <c r="H48" i="35"/>
  <c r="H52" i="35"/>
  <c r="H56" i="35"/>
  <c r="H60" i="35"/>
  <c r="H64" i="35"/>
  <c r="H68" i="35"/>
  <c r="H63" i="35"/>
  <c r="G75" i="35"/>
  <c r="E75" i="35"/>
  <c r="H75" i="35" s="1"/>
  <c r="G9" i="35"/>
  <c r="G349" i="35"/>
  <c r="C8" i="35"/>
  <c r="E10" i="35" s="1"/>
  <c r="D8" i="35"/>
  <c r="H289" i="35"/>
  <c r="H293" i="35"/>
  <c r="H297" i="35"/>
  <c r="H301" i="35"/>
  <c r="H309" i="35"/>
  <c r="H288" i="35"/>
  <c r="H292" i="35"/>
  <c r="H296" i="35"/>
  <c r="H300" i="35"/>
  <c r="H304" i="35"/>
  <c r="H308" i="35"/>
  <c r="G609" i="33"/>
  <c r="G608" i="33"/>
  <c r="G607" i="33"/>
  <c r="F607" i="33"/>
  <c r="E607" i="33"/>
  <c r="G606" i="33"/>
  <c r="F606" i="33"/>
  <c r="E606" i="33"/>
  <c r="G605" i="33"/>
  <c r="G604" i="33"/>
  <c r="F604" i="33"/>
  <c r="E604" i="33"/>
  <c r="G603" i="33"/>
  <c r="G602" i="33"/>
  <c r="G601" i="33"/>
  <c r="G600" i="33"/>
  <c r="G599" i="33"/>
  <c r="G598" i="33"/>
  <c r="G597" i="33"/>
  <c r="G596" i="33"/>
  <c r="F596" i="33"/>
  <c r="E596" i="33"/>
  <c r="G595" i="33"/>
  <c r="E595" i="33"/>
  <c r="G594" i="33"/>
  <c r="E594" i="33"/>
  <c r="G593" i="33"/>
  <c r="G592" i="33"/>
  <c r="G591" i="33"/>
  <c r="G590" i="33"/>
  <c r="G589" i="33"/>
  <c r="G588" i="33"/>
  <c r="G587" i="33"/>
  <c r="G586" i="33"/>
  <c r="G585" i="33"/>
  <c r="G584" i="33"/>
  <c r="G583" i="33"/>
  <c r="D582" i="33"/>
  <c r="D13" i="33" s="1"/>
  <c r="G13" i="33" s="1"/>
  <c r="C582" i="33"/>
  <c r="C13" i="33" s="1"/>
  <c r="G576" i="33"/>
  <c r="F576" i="33"/>
  <c r="E576" i="33"/>
  <c r="G575" i="33"/>
  <c r="F575" i="33"/>
  <c r="E575" i="33"/>
  <c r="G574" i="33"/>
  <c r="G573" i="33"/>
  <c r="F573" i="33"/>
  <c r="E573" i="33"/>
  <c r="G572" i="33"/>
  <c r="F572" i="33"/>
  <c r="E572" i="33"/>
  <c r="G571" i="33"/>
  <c r="E571" i="33"/>
  <c r="G570" i="33"/>
  <c r="G569" i="33"/>
  <c r="G568" i="33"/>
  <c r="G567" i="33"/>
  <c r="F567" i="33"/>
  <c r="E567" i="33"/>
  <c r="G566" i="33"/>
  <c r="F566" i="33"/>
  <c r="E566" i="33"/>
  <c r="G565" i="33"/>
  <c r="F565" i="33"/>
  <c r="E565" i="33"/>
  <c r="G564" i="33"/>
  <c r="F564" i="33"/>
  <c r="E564" i="33"/>
  <c r="G563" i="33"/>
  <c r="F563" i="33"/>
  <c r="E563" i="33"/>
  <c r="G562" i="33"/>
  <c r="G561" i="33"/>
  <c r="G560" i="33"/>
  <c r="G559" i="33"/>
  <c r="G558" i="33"/>
  <c r="F558" i="33"/>
  <c r="E558" i="33"/>
  <c r="G557" i="33"/>
  <c r="F557" i="33"/>
  <c r="E557" i="33"/>
  <c r="G556" i="33"/>
  <c r="G555" i="33"/>
  <c r="E555" i="33"/>
  <c r="G554" i="33"/>
  <c r="G553" i="33"/>
  <c r="F553" i="33"/>
  <c r="E553" i="33"/>
  <c r="G552" i="33"/>
  <c r="E552" i="33"/>
  <c r="G551" i="33"/>
  <c r="G550" i="33"/>
  <c r="F550" i="33"/>
  <c r="E550" i="33"/>
  <c r="G549" i="33"/>
  <c r="E549" i="33"/>
  <c r="G548" i="33"/>
  <c r="F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E542" i="33"/>
  <c r="G541" i="33"/>
  <c r="F541" i="33"/>
  <c r="E541" i="33"/>
  <c r="G540" i="33"/>
  <c r="G539" i="33"/>
  <c r="G538" i="33"/>
  <c r="G537" i="33"/>
  <c r="F537" i="33"/>
  <c r="E537" i="33"/>
  <c r="G536" i="33"/>
  <c r="G535" i="33"/>
  <c r="G534" i="33"/>
  <c r="G533" i="33"/>
  <c r="F533" i="33"/>
  <c r="E533" i="33"/>
  <c r="G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G523" i="33"/>
  <c r="F523" i="33"/>
  <c r="G522" i="33"/>
  <c r="F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G516" i="33"/>
  <c r="G515" i="33"/>
  <c r="G514" i="33"/>
  <c r="G513" i="33"/>
  <c r="F513" i="33"/>
  <c r="E513" i="33"/>
  <c r="G512" i="33"/>
  <c r="F512" i="33"/>
  <c r="G511" i="33"/>
  <c r="G510" i="33"/>
  <c r="G509" i="33"/>
  <c r="E509" i="33"/>
  <c r="G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E501" i="33"/>
  <c r="G500" i="33"/>
  <c r="G499" i="33"/>
  <c r="F499" i="33"/>
  <c r="E499" i="33"/>
  <c r="G498" i="33"/>
  <c r="F498" i="33"/>
  <c r="E498" i="33"/>
  <c r="G497" i="33"/>
  <c r="F497" i="33"/>
  <c r="G496" i="33"/>
  <c r="F496" i="33"/>
  <c r="E496" i="33"/>
  <c r="G495" i="33"/>
  <c r="E495" i="33"/>
  <c r="G494" i="33"/>
  <c r="F494" i="33"/>
  <c r="G493" i="33"/>
  <c r="F493" i="33"/>
  <c r="E493" i="33"/>
  <c r="G492" i="33"/>
  <c r="F492" i="33"/>
  <c r="G491" i="33"/>
  <c r="F491" i="33"/>
  <c r="E491" i="33"/>
  <c r="G490" i="33"/>
  <c r="G489" i="33"/>
  <c r="G488" i="33"/>
  <c r="F488" i="33"/>
  <c r="G487" i="33"/>
  <c r="F487" i="33"/>
  <c r="G486" i="33"/>
  <c r="G485" i="33"/>
  <c r="G484" i="33"/>
  <c r="G483" i="33"/>
  <c r="G482" i="33"/>
  <c r="F482" i="33"/>
  <c r="E482" i="33"/>
  <c r="G481" i="33"/>
  <c r="G480" i="33"/>
  <c r="E480" i="33"/>
  <c r="G479" i="33"/>
  <c r="G478" i="33"/>
  <c r="F478" i="33"/>
  <c r="E478" i="33"/>
  <c r="G477" i="33"/>
  <c r="F477" i="33"/>
  <c r="E477" i="33"/>
  <c r="G476" i="33"/>
  <c r="G475" i="33"/>
  <c r="F475" i="33"/>
  <c r="E475" i="33"/>
  <c r="G474" i="33"/>
  <c r="F474" i="33"/>
  <c r="E474" i="33"/>
  <c r="G473" i="33"/>
  <c r="F473" i="33"/>
  <c r="E473" i="33"/>
  <c r="G472" i="33"/>
  <c r="E472" i="33"/>
  <c r="G471" i="33"/>
  <c r="G470" i="33"/>
  <c r="F470" i="33"/>
  <c r="G469" i="33"/>
  <c r="G468" i="33"/>
  <c r="G467" i="33"/>
  <c r="F467" i="33"/>
  <c r="G466" i="33"/>
  <c r="G465" i="33"/>
  <c r="G464" i="33"/>
  <c r="G463" i="33"/>
  <c r="G462" i="33"/>
  <c r="F462" i="33"/>
  <c r="G461" i="33"/>
  <c r="G460" i="33"/>
  <c r="E460" i="33"/>
  <c r="G459" i="33"/>
  <c r="G458" i="33"/>
  <c r="G457" i="33"/>
  <c r="G456" i="33"/>
  <c r="G455" i="33"/>
  <c r="G454" i="33"/>
  <c r="F454" i="33"/>
  <c r="E454" i="33"/>
  <c r="G453" i="33"/>
  <c r="F453" i="33"/>
  <c r="G452" i="33"/>
  <c r="F452" i="33"/>
  <c r="E452" i="33"/>
  <c r="G451" i="33"/>
  <c r="F451" i="33"/>
  <c r="E451" i="33"/>
  <c r="G450" i="33"/>
  <c r="F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G444" i="33"/>
  <c r="F444" i="33"/>
  <c r="G443" i="33"/>
  <c r="G442" i="33"/>
  <c r="G441" i="33"/>
  <c r="G440" i="33"/>
  <c r="E440" i="33"/>
  <c r="G439" i="33"/>
  <c r="E439" i="33"/>
  <c r="G438" i="33"/>
  <c r="F438" i="33"/>
  <c r="E438" i="33"/>
  <c r="G437" i="33"/>
  <c r="E437" i="33"/>
  <c r="G436" i="33"/>
  <c r="F436" i="33"/>
  <c r="E436" i="33"/>
  <c r="G435" i="33"/>
  <c r="F435" i="33"/>
  <c r="E435" i="33"/>
  <c r="G434" i="33"/>
  <c r="G433" i="33"/>
  <c r="E433" i="33"/>
  <c r="G432" i="33"/>
  <c r="G431" i="33"/>
  <c r="E431" i="33"/>
  <c r="G430" i="33"/>
  <c r="F430" i="33"/>
  <c r="E430" i="33"/>
  <c r="G429" i="33"/>
  <c r="G428" i="33"/>
  <c r="G427" i="33"/>
  <c r="F427" i="33"/>
  <c r="E427" i="33"/>
  <c r="G426" i="33"/>
  <c r="F426" i="33"/>
  <c r="E426" i="33"/>
  <c r="G425" i="33"/>
  <c r="G424" i="33"/>
  <c r="F424" i="33"/>
  <c r="G423" i="33"/>
  <c r="E423" i="33"/>
  <c r="G422" i="33"/>
  <c r="F422" i="33"/>
  <c r="G421" i="33"/>
  <c r="F421" i="33"/>
  <c r="G420" i="33"/>
  <c r="G419" i="33"/>
  <c r="F419" i="33"/>
  <c r="G418" i="33"/>
  <c r="F418" i="33"/>
  <c r="E418" i="33"/>
  <c r="G417" i="33"/>
  <c r="F417" i="33"/>
  <c r="E417" i="33"/>
  <c r="G416" i="33"/>
  <c r="F416" i="33"/>
  <c r="G415" i="33"/>
  <c r="F415" i="33"/>
  <c r="E415" i="33"/>
  <c r="G414" i="33"/>
  <c r="F414" i="33"/>
  <c r="E414" i="33"/>
  <c r="G413" i="33"/>
  <c r="F413" i="33"/>
  <c r="G412" i="33"/>
  <c r="G411" i="33"/>
  <c r="G410" i="33"/>
  <c r="G409" i="33"/>
  <c r="G408" i="33"/>
  <c r="G407" i="33"/>
  <c r="F407" i="33"/>
  <c r="E407" i="33"/>
  <c r="G406" i="33"/>
  <c r="F406" i="33"/>
  <c r="G405" i="33"/>
  <c r="F405" i="33"/>
  <c r="G404" i="33"/>
  <c r="E404" i="33"/>
  <c r="G403" i="33"/>
  <c r="G402" i="33"/>
  <c r="F402" i="33"/>
  <c r="E402" i="33"/>
  <c r="G401" i="33"/>
  <c r="G400" i="33"/>
  <c r="F400" i="33"/>
  <c r="G399" i="33"/>
  <c r="G398" i="33"/>
  <c r="G397" i="33"/>
  <c r="G396" i="33"/>
  <c r="E396" i="33"/>
  <c r="G395" i="33"/>
  <c r="G394" i="33"/>
  <c r="F394" i="33"/>
  <c r="E394" i="33"/>
  <c r="G393" i="33"/>
  <c r="F393" i="33"/>
  <c r="E393" i="33"/>
  <c r="G392" i="33"/>
  <c r="E392" i="33"/>
  <c r="G391" i="33"/>
  <c r="G390" i="33"/>
  <c r="F390" i="33"/>
  <c r="E390" i="33"/>
  <c r="G389" i="33"/>
  <c r="F389" i="33"/>
  <c r="E389" i="33"/>
  <c r="G388" i="33"/>
  <c r="G387" i="33"/>
  <c r="E387" i="33"/>
  <c r="G386" i="33"/>
  <c r="E386" i="33"/>
  <c r="G385" i="33"/>
  <c r="G384" i="33"/>
  <c r="G383" i="33"/>
  <c r="G382" i="33"/>
  <c r="G381" i="33"/>
  <c r="F381" i="33"/>
  <c r="E381" i="33"/>
  <c r="G380" i="33"/>
  <c r="E380" i="33"/>
  <c r="G379" i="33"/>
  <c r="G378" i="33"/>
  <c r="E378" i="33"/>
  <c r="G377" i="33"/>
  <c r="E377" i="33"/>
  <c r="G376" i="33"/>
  <c r="E376" i="33"/>
  <c r="G375" i="33"/>
  <c r="G374" i="33"/>
  <c r="G373" i="33"/>
  <c r="G372" i="33"/>
  <c r="G371" i="33"/>
  <c r="F371" i="33"/>
  <c r="E371" i="33"/>
  <c r="G370" i="33"/>
  <c r="G369" i="33"/>
  <c r="G368" i="33"/>
  <c r="F368" i="33"/>
  <c r="E368" i="33"/>
  <c r="G367" i="33"/>
  <c r="F367" i="33"/>
  <c r="E367" i="33"/>
  <c r="G366" i="33"/>
  <c r="F366" i="33"/>
  <c r="G365" i="33"/>
  <c r="G364" i="33"/>
  <c r="G363" i="33"/>
  <c r="F363" i="33"/>
  <c r="G362" i="33"/>
  <c r="G361" i="33"/>
  <c r="G360" i="33"/>
  <c r="F360" i="33"/>
  <c r="E360" i="33"/>
  <c r="G359" i="33"/>
  <c r="E359" i="33"/>
  <c r="G358" i="33"/>
  <c r="G357" i="33"/>
  <c r="G356" i="33"/>
  <c r="G355" i="33"/>
  <c r="G354" i="33"/>
  <c r="F354" i="33"/>
  <c r="E354" i="33"/>
  <c r="G353" i="33"/>
  <c r="F353" i="33"/>
  <c r="G352" i="33"/>
  <c r="G351" i="33"/>
  <c r="G350" i="33"/>
  <c r="D349" i="33"/>
  <c r="D12" i="33" s="1"/>
  <c r="C349" i="33"/>
  <c r="C12" i="33" s="1"/>
  <c r="G343" i="33"/>
  <c r="E343" i="33"/>
  <c r="G342" i="33"/>
  <c r="F342" i="33"/>
  <c r="E342" i="33"/>
  <c r="G341" i="33"/>
  <c r="F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E333" i="33"/>
  <c r="G332" i="33"/>
  <c r="F332" i="33"/>
  <c r="E332" i="33"/>
  <c r="G331" i="33"/>
  <c r="F331" i="33"/>
  <c r="E331" i="33"/>
  <c r="G330" i="33"/>
  <c r="F330" i="33"/>
  <c r="E330" i="33"/>
  <c r="G329" i="33"/>
  <c r="G328" i="33"/>
  <c r="G327" i="33"/>
  <c r="G326" i="33"/>
  <c r="E326" i="33"/>
  <c r="G325" i="33"/>
  <c r="F325" i="33"/>
  <c r="E325" i="33"/>
  <c r="G324" i="33"/>
  <c r="G323" i="33"/>
  <c r="F323" i="33"/>
  <c r="G322" i="33"/>
  <c r="F322" i="33"/>
  <c r="E322" i="33"/>
  <c r="G321" i="33"/>
  <c r="G320" i="33"/>
  <c r="F320" i="33"/>
  <c r="E320" i="33"/>
  <c r="G319" i="33"/>
  <c r="G318" i="33"/>
  <c r="F318" i="33"/>
  <c r="E318" i="33"/>
  <c r="G317" i="33"/>
  <c r="G316" i="33"/>
  <c r="F316" i="33"/>
  <c r="E316" i="33"/>
  <c r="G315" i="33"/>
  <c r="F315" i="33"/>
  <c r="E315" i="33"/>
  <c r="G314" i="33"/>
  <c r="F314" i="33"/>
  <c r="E314" i="33"/>
  <c r="G313" i="33"/>
  <c r="G312" i="33"/>
  <c r="F312" i="33"/>
  <c r="E312" i="33"/>
  <c r="G311" i="33"/>
  <c r="F311" i="33"/>
  <c r="E311" i="33"/>
  <c r="G310" i="33"/>
  <c r="F310" i="33"/>
  <c r="G309" i="33"/>
  <c r="E309" i="33"/>
  <c r="G308" i="33"/>
  <c r="G307" i="33"/>
  <c r="E307" i="33"/>
  <c r="G306" i="33"/>
  <c r="F306" i="33"/>
  <c r="G305" i="33"/>
  <c r="G304" i="33"/>
  <c r="E304" i="33"/>
  <c r="G303" i="33"/>
  <c r="E303" i="33"/>
  <c r="G302" i="33"/>
  <c r="G301" i="33"/>
  <c r="E301" i="33"/>
  <c r="G300" i="33"/>
  <c r="G299" i="33"/>
  <c r="F299" i="33"/>
  <c r="E299" i="33"/>
  <c r="G298" i="33"/>
  <c r="E298" i="33"/>
  <c r="G297" i="33"/>
  <c r="F297" i="33"/>
  <c r="E297" i="33"/>
  <c r="G296" i="33"/>
  <c r="G295" i="33"/>
  <c r="F295" i="33"/>
  <c r="E295" i="33"/>
  <c r="G294" i="33"/>
  <c r="G293" i="33"/>
  <c r="G292" i="33"/>
  <c r="E292" i="33"/>
  <c r="G291" i="33"/>
  <c r="G290" i="33"/>
  <c r="G289" i="33"/>
  <c r="G288" i="33"/>
  <c r="G287" i="33"/>
  <c r="E287" i="33"/>
  <c r="G286" i="33"/>
  <c r="E286" i="33"/>
  <c r="G285" i="33"/>
  <c r="F285" i="33"/>
  <c r="E285" i="33"/>
  <c r="G284" i="33"/>
  <c r="F284" i="33"/>
  <c r="E284" i="33"/>
  <c r="G283" i="33"/>
  <c r="G282" i="33"/>
  <c r="F282" i="33"/>
  <c r="E282" i="33"/>
  <c r="G281" i="33"/>
  <c r="F281" i="33"/>
  <c r="E281" i="33"/>
  <c r="G280" i="33"/>
  <c r="F280" i="33"/>
  <c r="G279" i="33"/>
  <c r="F279" i="33"/>
  <c r="E279" i="33"/>
  <c r="G278" i="33"/>
  <c r="G277" i="33"/>
  <c r="G276" i="33"/>
  <c r="G275" i="33"/>
  <c r="G274" i="33"/>
  <c r="F274" i="33"/>
  <c r="E274" i="33"/>
  <c r="G273" i="33"/>
  <c r="F273" i="33"/>
  <c r="E273" i="33"/>
  <c r="G272" i="33"/>
  <c r="F272" i="33"/>
  <c r="E272" i="33"/>
  <c r="G271" i="33"/>
  <c r="E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G263" i="33"/>
  <c r="F263" i="33"/>
  <c r="E263" i="33"/>
  <c r="G262" i="33"/>
  <c r="F262" i="33"/>
  <c r="G261" i="33"/>
  <c r="F261" i="33"/>
  <c r="E261" i="33"/>
  <c r="G260" i="33"/>
  <c r="G259" i="33"/>
  <c r="G258" i="33"/>
  <c r="F258" i="33"/>
  <c r="E258" i="33"/>
  <c r="G257" i="33"/>
  <c r="F257" i="33"/>
  <c r="E257" i="33"/>
  <c r="G256" i="33"/>
  <c r="F256" i="33"/>
  <c r="E256" i="33"/>
  <c r="G255" i="33"/>
  <c r="E255" i="33"/>
  <c r="G254" i="33"/>
  <c r="F254" i="33"/>
  <c r="E254" i="33"/>
  <c r="G253" i="33"/>
  <c r="F253" i="33"/>
  <c r="G252" i="33"/>
  <c r="F252" i="33"/>
  <c r="E252" i="33"/>
  <c r="G251" i="33"/>
  <c r="G250" i="33"/>
  <c r="G249" i="33"/>
  <c r="G248" i="33"/>
  <c r="F248" i="33"/>
  <c r="E248" i="33"/>
  <c r="G247" i="33"/>
  <c r="E247" i="33"/>
  <c r="G246" i="33"/>
  <c r="G245" i="33"/>
  <c r="F245" i="33"/>
  <c r="E245" i="33"/>
  <c r="G244" i="33"/>
  <c r="G243" i="33"/>
  <c r="E243" i="33"/>
  <c r="G242" i="33"/>
  <c r="F242" i="33"/>
  <c r="E242" i="33"/>
  <c r="G241" i="33"/>
  <c r="G240" i="33"/>
  <c r="G239" i="33"/>
  <c r="F239" i="33"/>
  <c r="G238" i="33"/>
  <c r="G237" i="33"/>
  <c r="F237" i="33"/>
  <c r="E237" i="33"/>
  <c r="G236" i="33"/>
  <c r="G235" i="33"/>
  <c r="F235" i="33"/>
  <c r="E235" i="33"/>
  <c r="G234" i="33"/>
  <c r="F234" i="33"/>
  <c r="G233" i="33"/>
  <c r="F233" i="33"/>
  <c r="E233" i="33"/>
  <c r="G232" i="33"/>
  <c r="E232" i="33"/>
  <c r="G231" i="33"/>
  <c r="F231" i="33"/>
  <c r="E231" i="33"/>
  <c r="G230" i="33"/>
  <c r="E230" i="33"/>
  <c r="G229" i="33"/>
  <c r="E229" i="33"/>
  <c r="G228" i="33"/>
  <c r="G227" i="33"/>
  <c r="G226" i="33"/>
  <c r="F226" i="33"/>
  <c r="E226" i="33"/>
  <c r="G225" i="33"/>
  <c r="G224" i="33"/>
  <c r="F224" i="33"/>
  <c r="E224" i="33"/>
  <c r="G223" i="33"/>
  <c r="E223" i="33"/>
  <c r="G222" i="33"/>
  <c r="E222" i="33"/>
  <c r="G221" i="33"/>
  <c r="F221" i="33"/>
  <c r="E221" i="33"/>
  <c r="G220" i="33"/>
  <c r="F220" i="33"/>
  <c r="E220" i="33"/>
  <c r="G219" i="33"/>
  <c r="F219" i="33"/>
  <c r="E219" i="33"/>
  <c r="G218" i="33"/>
  <c r="E218" i="33"/>
  <c r="G217" i="33"/>
  <c r="F217" i="33"/>
  <c r="E217" i="33"/>
  <c r="G216" i="33"/>
  <c r="F216" i="33"/>
  <c r="E216" i="33"/>
  <c r="G215" i="33"/>
  <c r="F215" i="33"/>
  <c r="E215" i="33"/>
  <c r="G214" i="33"/>
  <c r="G213" i="33"/>
  <c r="G212" i="33"/>
  <c r="F212" i="33"/>
  <c r="E212" i="33"/>
  <c r="G211" i="33"/>
  <c r="G210" i="33"/>
  <c r="G209" i="33"/>
  <c r="G208" i="33"/>
  <c r="G207" i="33"/>
  <c r="F207" i="33"/>
  <c r="E207" i="33"/>
  <c r="G206" i="33"/>
  <c r="G205" i="33"/>
  <c r="G204" i="33"/>
  <c r="G203" i="33"/>
  <c r="G202" i="33"/>
  <c r="G201" i="33"/>
  <c r="G200" i="33"/>
  <c r="G199" i="33"/>
  <c r="G198" i="33"/>
  <c r="E198" i="33"/>
  <c r="G197" i="33"/>
  <c r="G196" i="33"/>
  <c r="F196" i="33"/>
  <c r="E196" i="33"/>
  <c r="G195" i="33"/>
  <c r="E195" i="33"/>
  <c r="G194" i="33"/>
  <c r="G193" i="33"/>
  <c r="E193" i="33"/>
  <c r="G192" i="33"/>
  <c r="G191" i="33"/>
  <c r="G190" i="33"/>
  <c r="F190" i="33"/>
  <c r="E190" i="33"/>
  <c r="G189" i="33"/>
  <c r="F189" i="33"/>
  <c r="E189" i="33"/>
  <c r="G188" i="33"/>
  <c r="G187" i="33"/>
  <c r="G186" i="33"/>
  <c r="G185" i="33"/>
  <c r="F185" i="33"/>
  <c r="G184" i="33"/>
  <c r="E184" i="33"/>
  <c r="G183" i="33"/>
  <c r="F183" i="33"/>
  <c r="E183" i="33"/>
  <c r="G182" i="33"/>
  <c r="G181" i="33"/>
  <c r="G180" i="33"/>
  <c r="G179" i="33"/>
  <c r="G178" i="33"/>
  <c r="G177" i="33"/>
  <c r="F177" i="33"/>
  <c r="G176" i="33"/>
  <c r="G175" i="33"/>
  <c r="G174" i="33"/>
  <c r="D173" i="33"/>
  <c r="D11" i="33" s="1"/>
  <c r="C173" i="33"/>
  <c r="C11" i="33" s="1"/>
  <c r="G167" i="33"/>
  <c r="F167" i="33"/>
  <c r="E167" i="33"/>
  <c r="G166" i="33"/>
  <c r="G165" i="33"/>
  <c r="F165" i="33"/>
  <c r="E165" i="33"/>
  <c r="G164" i="33"/>
  <c r="G163" i="33"/>
  <c r="F163" i="33"/>
  <c r="E163" i="33"/>
  <c r="G162" i="33"/>
  <c r="E162" i="33"/>
  <c r="G161" i="33"/>
  <c r="E161" i="33"/>
  <c r="G160" i="33"/>
  <c r="F160" i="33"/>
  <c r="E160" i="33"/>
  <c r="G159" i="33"/>
  <c r="F159" i="33"/>
  <c r="E159" i="33"/>
  <c r="G158" i="33"/>
  <c r="E158" i="33"/>
  <c r="G157" i="33"/>
  <c r="F157" i="33"/>
  <c r="E157" i="33"/>
  <c r="G156" i="33"/>
  <c r="E156" i="33"/>
  <c r="G155" i="33"/>
  <c r="G154" i="33"/>
  <c r="F154" i="33"/>
  <c r="E154" i="33"/>
  <c r="G153" i="33"/>
  <c r="G152" i="33"/>
  <c r="F152" i="33"/>
  <c r="G151" i="33"/>
  <c r="F151" i="33"/>
  <c r="E151" i="33"/>
  <c r="G150" i="33"/>
  <c r="F150" i="33"/>
  <c r="E150" i="33"/>
  <c r="G149" i="33"/>
  <c r="E149" i="33"/>
  <c r="G148" i="33"/>
  <c r="E148" i="33"/>
  <c r="G147" i="33"/>
  <c r="F147" i="33"/>
  <c r="E147" i="33"/>
  <c r="G146" i="33"/>
  <c r="E146" i="33"/>
  <c r="G145" i="33"/>
  <c r="F145" i="33"/>
  <c r="E145" i="33"/>
  <c r="G144" i="33"/>
  <c r="E144" i="33"/>
  <c r="G143" i="33"/>
  <c r="G142" i="33"/>
  <c r="F142" i="33"/>
  <c r="G141" i="33"/>
  <c r="E141" i="33"/>
  <c r="G140" i="33"/>
  <c r="E140" i="33"/>
  <c r="G139" i="33"/>
  <c r="G138" i="33"/>
  <c r="F138" i="33"/>
  <c r="E138" i="33"/>
  <c r="G137" i="33"/>
  <c r="G136" i="33"/>
  <c r="G135" i="33"/>
  <c r="F135" i="33"/>
  <c r="G134" i="33"/>
  <c r="E134" i="33"/>
  <c r="G133" i="33"/>
  <c r="G132" i="33"/>
  <c r="G131" i="33"/>
  <c r="G130" i="33"/>
  <c r="G129" i="33"/>
  <c r="G128" i="33"/>
  <c r="G127" i="33"/>
  <c r="F127" i="33"/>
  <c r="E127" i="33"/>
  <c r="G126" i="33"/>
  <c r="G125" i="33"/>
  <c r="G124" i="33"/>
  <c r="G123" i="33"/>
  <c r="G122" i="33"/>
  <c r="G121" i="33"/>
  <c r="G120" i="33"/>
  <c r="G119" i="33"/>
  <c r="F119" i="33"/>
  <c r="E119" i="33"/>
  <c r="G118" i="33"/>
  <c r="F118" i="33"/>
  <c r="G117" i="33"/>
  <c r="G116" i="33"/>
  <c r="G115" i="33"/>
  <c r="G114" i="33"/>
  <c r="G113" i="33"/>
  <c r="G112" i="33"/>
  <c r="G111" i="33"/>
  <c r="G110" i="33"/>
  <c r="G109" i="33"/>
  <c r="E109" i="33"/>
  <c r="G108" i="33"/>
  <c r="G107" i="33"/>
  <c r="E107" i="33"/>
  <c r="G106" i="33"/>
  <c r="G105" i="33"/>
  <c r="F105" i="33"/>
  <c r="E105" i="33"/>
  <c r="G104" i="33"/>
  <c r="G103" i="33"/>
  <c r="G102" i="33"/>
  <c r="F102" i="33"/>
  <c r="G101" i="33"/>
  <c r="F101" i="33"/>
  <c r="G100" i="33"/>
  <c r="E100" i="33"/>
  <c r="G99" i="33"/>
  <c r="G98" i="33"/>
  <c r="F98" i="33"/>
  <c r="E98" i="33"/>
  <c r="G97" i="33"/>
  <c r="E97" i="33"/>
  <c r="G96" i="33"/>
  <c r="F96" i="33"/>
  <c r="G95" i="33"/>
  <c r="F95" i="33"/>
  <c r="G94" i="33"/>
  <c r="F94" i="33"/>
  <c r="G93" i="33"/>
  <c r="G92" i="33"/>
  <c r="G91" i="33"/>
  <c r="G90" i="33"/>
  <c r="G89" i="33"/>
  <c r="G88" i="33"/>
  <c r="G87" i="33"/>
  <c r="G86" i="33"/>
  <c r="F86" i="33"/>
  <c r="E86" i="33"/>
  <c r="G85" i="33"/>
  <c r="G84" i="33"/>
  <c r="G83" i="33"/>
  <c r="F83" i="33"/>
  <c r="E83" i="33"/>
  <c r="G82" i="33"/>
  <c r="E82" i="33"/>
  <c r="G81" i="33"/>
  <c r="G80" i="33"/>
  <c r="G79" i="33"/>
  <c r="G78" i="33"/>
  <c r="G77" i="33"/>
  <c r="G76" i="33"/>
  <c r="D75" i="33"/>
  <c r="D10" i="33" s="1"/>
  <c r="C75" i="33"/>
  <c r="C10" i="33" s="1"/>
  <c r="G69" i="33"/>
  <c r="G68" i="33"/>
  <c r="G67" i="33"/>
  <c r="G66" i="33"/>
  <c r="F66" i="33"/>
  <c r="G65" i="33"/>
  <c r="F65" i="33"/>
  <c r="E65" i="33"/>
  <c r="G64" i="33"/>
  <c r="G63" i="33"/>
  <c r="F63" i="33"/>
  <c r="E63" i="33"/>
  <c r="G62" i="33"/>
  <c r="G61" i="33"/>
  <c r="G60" i="33"/>
  <c r="F60" i="33"/>
  <c r="G59" i="33"/>
  <c r="G58" i="33"/>
  <c r="F58" i="33"/>
  <c r="E58" i="33"/>
  <c r="G57" i="33"/>
  <c r="F57" i="33"/>
  <c r="E57" i="33"/>
  <c r="G56" i="33"/>
  <c r="F56" i="33"/>
  <c r="E56" i="33"/>
  <c r="G55" i="33"/>
  <c r="F55" i="33"/>
  <c r="E55" i="33"/>
  <c r="G54" i="33"/>
  <c r="G53" i="33"/>
  <c r="G52" i="33"/>
  <c r="F52" i="33"/>
  <c r="E52" i="33"/>
  <c r="G51" i="33"/>
  <c r="E51" i="33"/>
  <c r="G50" i="33"/>
  <c r="G49" i="33"/>
  <c r="E49" i="33"/>
  <c r="G48" i="33"/>
  <c r="F48" i="33"/>
  <c r="E48" i="33"/>
  <c r="G47" i="33"/>
  <c r="E47" i="33"/>
  <c r="G46" i="33"/>
  <c r="F46" i="33"/>
  <c r="E46" i="33"/>
  <c r="G45" i="33"/>
  <c r="G44" i="33"/>
  <c r="F44" i="33"/>
  <c r="G43" i="33"/>
  <c r="E43" i="33"/>
  <c r="G42" i="33"/>
  <c r="F42" i="33"/>
  <c r="E42" i="33"/>
  <c r="G41" i="33"/>
  <c r="E41" i="33"/>
  <c r="G40" i="33"/>
  <c r="E40" i="33"/>
  <c r="G39" i="33"/>
  <c r="E39" i="33"/>
  <c r="G38" i="33"/>
  <c r="F38" i="33"/>
  <c r="E38" i="33"/>
  <c r="G37" i="33"/>
  <c r="G36" i="33"/>
  <c r="E36" i="33"/>
  <c r="G35" i="33"/>
  <c r="F35" i="33"/>
  <c r="E35" i="33"/>
  <c r="G34" i="33"/>
  <c r="F34" i="33"/>
  <c r="E34" i="33"/>
  <c r="G33" i="33"/>
  <c r="G32" i="33"/>
  <c r="F32" i="33"/>
  <c r="G31" i="33"/>
  <c r="F31" i="33"/>
  <c r="E31" i="33"/>
  <c r="G30" i="33"/>
  <c r="G29" i="33"/>
  <c r="G28" i="33"/>
  <c r="G27" i="33"/>
  <c r="G26" i="33"/>
  <c r="F26" i="33"/>
  <c r="G25" i="33"/>
  <c r="E25" i="33"/>
  <c r="G24" i="33"/>
  <c r="E24" i="33"/>
  <c r="G23" i="33"/>
  <c r="G22" i="33"/>
  <c r="F22" i="33"/>
  <c r="E22" i="33"/>
  <c r="G21" i="33"/>
  <c r="E21" i="33"/>
  <c r="G20" i="33"/>
  <c r="F20" i="33"/>
  <c r="E20" i="33"/>
  <c r="D19" i="33"/>
  <c r="D9" i="33" s="1"/>
  <c r="C19" i="33"/>
  <c r="C9" i="33" s="1"/>
  <c r="G609" i="32"/>
  <c r="G608" i="32"/>
  <c r="E608" i="32"/>
  <c r="G607" i="32"/>
  <c r="F607" i="32"/>
  <c r="E607" i="32"/>
  <c r="G606" i="32"/>
  <c r="F606" i="32"/>
  <c r="E606" i="32"/>
  <c r="G605" i="32"/>
  <c r="G604" i="32"/>
  <c r="F604" i="32"/>
  <c r="E604" i="32"/>
  <c r="G603" i="32"/>
  <c r="G602" i="32"/>
  <c r="G601" i="32"/>
  <c r="G600" i="32"/>
  <c r="G599" i="32"/>
  <c r="G598" i="32"/>
  <c r="G597" i="32"/>
  <c r="G596" i="32"/>
  <c r="F596" i="32"/>
  <c r="E596" i="32"/>
  <c r="G595" i="32"/>
  <c r="E595" i="32"/>
  <c r="G594" i="32"/>
  <c r="F594" i="32"/>
  <c r="E594" i="32"/>
  <c r="G593" i="32"/>
  <c r="G592" i="32"/>
  <c r="F592" i="32"/>
  <c r="E592" i="32"/>
  <c r="G591" i="32"/>
  <c r="F591" i="32"/>
  <c r="G590" i="32"/>
  <c r="F590" i="32"/>
  <c r="E590" i="32"/>
  <c r="G589" i="32"/>
  <c r="F589" i="32"/>
  <c r="G588" i="32"/>
  <c r="F588" i="32"/>
  <c r="E588" i="32"/>
  <c r="G587" i="32"/>
  <c r="F587" i="32"/>
  <c r="G586" i="32"/>
  <c r="G585" i="32"/>
  <c r="G584" i="32"/>
  <c r="G583" i="32"/>
  <c r="D582" i="32"/>
  <c r="D13" i="32" s="1"/>
  <c r="C582" i="32"/>
  <c r="C13" i="32" s="1"/>
  <c r="G576" i="32"/>
  <c r="F576" i="32"/>
  <c r="E576" i="32"/>
  <c r="G575" i="32"/>
  <c r="F575" i="32"/>
  <c r="E575" i="32"/>
  <c r="G574" i="32"/>
  <c r="F574" i="32"/>
  <c r="E574" i="32"/>
  <c r="G573" i="32"/>
  <c r="F573" i="32"/>
  <c r="E573" i="32"/>
  <c r="G572" i="32"/>
  <c r="G571" i="32"/>
  <c r="E571" i="32"/>
  <c r="G570" i="32"/>
  <c r="G569" i="32"/>
  <c r="G568" i="32"/>
  <c r="G567" i="32"/>
  <c r="G566" i="32"/>
  <c r="F566" i="32"/>
  <c r="E566" i="32"/>
  <c r="G565" i="32"/>
  <c r="F565" i="32"/>
  <c r="E565" i="32"/>
  <c r="G564" i="32"/>
  <c r="F564" i="32"/>
  <c r="G563" i="32"/>
  <c r="F563" i="32"/>
  <c r="G562" i="32"/>
  <c r="E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E555" i="32"/>
  <c r="G554" i="32"/>
  <c r="G553" i="32"/>
  <c r="F553" i="32"/>
  <c r="E553" i="32"/>
  <c r="G552" i="32"/>
  <c r="F552" i="32"/>
  <c r="G551" i="32"/>
  <c r="F551" i="32"/>
  <c r="G550" i="32"/>
  <c r="F550" i="32"/>
  <c r="E550" i="32"/>
  <c r="G549" i="32"/>
  <c r="F549" i="32"/>
  <c r="G548" i="32"/>
  <c r="G547" i="32"/>
  <c r="F547" i="32"/>
  <c r="E547" i="32"/>
  <c r="G546" i="32"/>
  <c r="E546" i="32"/>
  <c r="G545" i="32"/>
  <c r="F545" i="32"/>
  <c r="E545" i="32"/>
  <c r="G544" i="32"/>
  <c r="F544" i="32"/>
  <c r="E544" i="32"/>
  <c r="G543" i="32"/>
  <c r="F543" i="32"/>
  <c r="E543" i="32"/>
  <c r="G542" i="32"/>
  <c r="F542" i="32"/>
  <c r="E542" i="32"/>
  <c r="G541" i="32"/>
  <c r="F541" i="32"/>
  <c r="E541" i="32"/>
  <c r="G540" i="32"/>
  <c r="F540" i="32"/>
  <c r="E540" i="32"/>
  <c r="G539" i="32"/>
  <c r="G538" i="32"/>
  <c r="G537" i="32"/>
  <c r="E537" i="32"/>
  <c r="G536" i="32"/>
  <c r="E536" i="32"/>
  <c r="G535" i="32"/>
  <c r="G534" i="32"/>
  <c r="F534" i="32"/>
  <c r="E534" i="32"/>
  <c r="G533" i="32"/>
  <c r="F533" i="32"/>
  <c r="E533" i="32"/>
  <c r="G532" i="32"/>
  <c r="G531" i="32"/>
  <c r="F531" i="32"/>
  <c r="E531" i="32"/>
  <c r="G530" i="32"/>
  <c r="F530" i="32"/>
  <c r="E530" i="32"/>
  <c r="G529" i="32"/>
  <c r="F529" i="32"/>
  <c r="E529" i="32"/>
  <c r="G528" i="32"/>
  <c r="F528" i="32"/>
  <c r="E528" i="32"/>
  <c r="G527" i="32"/>
  <c r="F527" i="32"/>
  <c r="E527" i="32"/>
  <c r="G526" i="32"/>
  <c r="F526" i="32"/>
  <c r="E526" i="32"/>
  <c r="G525" i="32"/>
  <c r="F525" i="32"/>
  <c r="E525" i="32"/>
  <c r="G524" i="32"/>
  <c r="F524" i="32"/>
  <c r="E524" i="32"/>
  <c r="G523" i="32"/>
  <c r="F523" i="32"/>
  <c r="E523" i="32"/>
  <c r="G522" i="32"/>
  <c r="F522" i="32"/>
  <c r="E522" i="32"/>
  <c r="G521" i="32"/>
  <c r="F521" i="32"/>
  <c r="E521" i="32"/>
  <c r="G520" i="32"/>
  <c r="F520" i="32"/>
  <c r="E520" i="32"/>
  <c r="G519" i="32"/>
  <c r="F519" i="32"/>
  <c r="E519" i="32"/>
  <c r="G518" i="32"/>
  <c r="F518" i="32"/>
  <c r="E518" i="32"/>
  <c r="G517" i="32"/>
  <c r="F517" i="32"/>
  <c r="E517" i="32"/>
  <c r="G516" i="32"/>
  <c r="G515" i="32"/>
  <c r="G514" i="32"/>
  <c r="F514" i="32"/>
  <c r="E514" i="32"/>
  <c r="G513" i="32"/>
  <c r="F513" i="32"/>
  <c r="E513" i="32"/>
  <c r="G512" i="32"/>
  <c r="F512" i="32"/>
  <c r="E512" i="32"/>
  <c r="G511" i="32"/>
  <c r="F511" i="32"/>
  <c r="E511" i="32"/>
  <c r="G510" i="32"/>
  <c r="E510" i="32"/>
  <c r="G509" i="32"/>
  <c r="F509" i="32"/>
  <c r="E509" i="32"/>
  <c r="G508" i="32"/>
  <c r="F508" i="32"/>
  <c r="E508" i="32"/>
  <c r="G507" i="32"/>
  <c r="F507" i="32"/>
  <c r="E507" i="32"/>
  <c r="G506" i="32"/>
  <c r="F506" i="32"/>
  <c r="E506" i="32"/>
  <c r="G505" i="32"/>
  <c r="F505" i="32"/>
  <c r="E505" i="32"/>
  <c r="G504" i="32"/>
  <c r="F504" i="32"/>
  <c r="E504" i="32"/>
  <c r="G503" i="32"/>
  <c r="F503" i="32"/>
  <c r="E503" i="32"/>
  <c r="G502" i="32"/>
  <c r="F502" i="32"/>
  <c r="E502" i="32"/>
  <c r="G501" i="32"/>
  <c r="F501" i="32"/>
  <c r="E501" i="32"/>
  <c r="G500" i="32"/>
  <c r="F500" i="32"/>
  <c r="E500" i="32"/>
  <c r="G499" i="32"/>
  <c r="F499" i="32"/>
  <c r="E499" i="32"/>
  <c r="G498" i="32"/>
  <c r="F498" i="32"/>
  <c r="E498" i="32"/>
  <c r="G497" i="32"/>
  <c r="E497" i="32"/>
  <c r="G496" i="32"/>
  <c r="F496" i="32"/>
  <c r="E496" i="32"/>
  <c r="G495" i="32"/>
  <c r="F495" i="32"/>
  <c r="G494" i="32"/>
  <c r="F494" i="32"/>
  <c r="E494" i="32"/>
  <c r="G493" i="32"/>
  <c r="F493" i="32"/>
  <c r="E493" i="32"/>
  <c r="G492" i="32"/>
  <c r="F492" i="32"/>
  <c r="E492" i="32"/>
  <c r="G491" i="32"/>
  <c r="F491" i="32"/>
  <c r="E491" i="32"/>
  <c r="G490" i="32"/>
  <c r="F490" i="32"/>
  <c r="G489" i="32"/>
  <c r="G488" i="32"/>
  <c r="F488" i="32"/>
  <c r="G487" i="32"/>
  <c r="F487" i="32"/>
  <c r="E487" i="32"/>
  <c r="G486" i="32"/>
  <c r="G485" i="32"/>
  <c r="F485" i="32"/>
  <c r="G484" i="32"/>
  <c r="G483" i="32"/>
  <c r="F483" i="32"/>
  <c r="G482" i="32"/>
  <c r="F482" i="32"/>
  <c r="E482" i="32"/>
  <c r="G481" i="32"/>
  <c r="G480" i="32"/>
  <c r="F480" i="32"/>
  <c r="E480" i="32"/>
  <c r="G479" i="32"/>
  <c r="G478" i="32"/>
  <c r="F478" i="32"/>
  <c r="G477" i="32"/>
  <c r="F477" i="32"/>
  <c r="E477" i="32"/>
  <c r="G476" i="32"/>
  <c r="F476" i="32"/>
  <c r="G475" i="32"/>
  <c r="F475" i="32"/>
  <c r="E475" i="32"/>
  <c r="G474" i="32"/>
  <c r="F474" i="32"/>
  <c r="E474" i="32"/>
  <c r="G473" i="32"/>
  <c r="F473" i="32"/>
  <c r="E473" i="32"/>
  <c r="G472" i="32"/>
  <c r="E472" i="32"/>
  <c r="G471" i="32"/>
  <c r="G470" i="32"/>
  <c r="E470" i="32"/>
  <c r="G469" i="32"/>
  <c r="F469" i="32"/>
  <c r="E469" i="32"/>
  <c r="G468" i="32"/>
  <c r="G467" i="32"/>
  <c r="F467" i="32"/>
  <c r="E467" i="32"/>
  <c r="G466" i="32"/>
  <c r="G465" i="32"/>
  <c r="G464" i="32"/>
  <c r="G463" i="32"/>
  <c r="F463" i="32"/>
  <c r="G462" i="32"/>
  <c r="F462" i="32"/>
  <c r="E462" i="32"/>
  <c r="G461" i="32"/>
  <c r="E461" i="32"/>
  <c r="G460" i="32"/>
  <c r="F460" i="32"/>
  <c r="E460" i="32"/>
  <c r="G459" i="32"/>
  <c r="E459" i="32"/>
  <c r="G458" i="32"/>
  <c r="F458" i="32"/>
  <c r="E458" i="32"/>
  <c r="G457" i="32"/>
  <c r="E457" i="32"/>
  <c r="G456" i="32"/>
  <c r="G455" i="32"/>
  <c r="G454" i="32"/>
  <c r="F454" i="32"/>
  <c r="E454" i="32"/>
  <c r="G453" i="32"/>
  <c r="G452" i="32"/>
  <c r="F452" i="32"/>
  <c r="E452" i="32"/>
  <c r="G451" i="32"/>
  <c r="F451" i="32"/>
  <c r="E451" i="32"/>
  <c r="G450" i="32"/>
  <c r="F450" i="32"/>
  <c r="E450" i="32"/>
  <c r="G449" i="32"/>
  <c r="F449" i="32"/>
  <c r="E449" i="32"/>
  <c r="G448" i="32"/>
  <c r="F448" i="32"/>
  <c r="E448" i="32"/>
  <c r="G447" i="32"/>
  <c r="F447" i="32"/>
  <c r="E447" i="32"/>
  <c r="G446" i="32"/>
  <c r="F446" i="32"/>
  <c r="E446" i="32"/>
  <c r="G445" i="32"/>
  <c r="G444" i="32"/>
  <c r="F444" i="32"/>
  <c r="E444" i="32"/>
  <c r="G443" i="32"/>
  <c r="G442" i="32"/>
  <c r="F442" i="32"/>
  <c r="G441" i="32"/>
  <c r="G440" i="32"/>
  <c r="F440" i="32"/>
  <c r="E440" i="32"/>
  <c r="G439" i="32"/>
  <c r="E439" i="32"/>
  <c r="G438" i="32"/>
  <c r="F438" i="32"/>
  <c r="G437" i="32"/>
  <c r="G436" i="32"/>
  <c r="F436" i="32"/>
  <c r="E436" i="32"/>
  <c r="G435" i="32"/>
  <c r="F435" i="32"/>
  <c r="G434" i="32"/>
  <c r="G433" i="32"/>
  <c r="F433" i="32"/>
  <c r="E433" i="32"/>
  <c r="G432" i="32"/>
  <c r="G431" i="32"/>
  <c r="F431" i="32"/>
  <c r="G430" i="32"/>
  <c r="F430" i="32"/>
  <c r="E430" i="32"/>
  <c r="G429" i="32"/>
  <c r="F429" i="32"/>
  <c r="G428" i="32"/>
  <c r="F428" i="32"/>
  <c r="E428" i="32"/>
  <c r="G427" i="32"/>
  <c r="F427" i="32"/>
  <c r="E427" i="32"/>
  <c r="G426" i="32"/>
  <c r="F426" i="32"/>
  <c r="G425" i="32"/>
  <c r="E425" i="32"/>
  <c r="G424" i="32"/>
  <c r="E424" i="32"/>
  <c r="G423" i="32"/>
  <c r="F423" i="32"/>
  <c r="E423" i="32"/>
  <c r="G422" i="32"/>
  <c r="F422" i="32"/>
  <c r="E422" i="32"/>
  <c r="G421" i="32"/>
  <c r="F421" i="32"/>
  <c r="E421" i="32"/>
  <c r="G420" i="32"/>
  <c r="G419" i="32"/>
  <c r="F419" i="32"/>
  <c r="E419" i="32"/>
  <c r="G418" i="32"/>
  <c r="F418" i="32"/>
  <c r="E418" i="32"/>
  <c r="G417" i="32"/>
  <c r="F417" i="32"/>
  <c r="E417" i="32"/>
  <c r="G416" i="32"/>
  <c r="F416" i="32"/>
  <c r="E416" i="32"/>
  <c r="G415" i="32"/>
  <c r="E415" i="32"/>
  <c r="G414" i="32"/>
  <c r="F414" i="32"/>
  <c r="E414" i="32"/>
  <c r="G413" i="32"/>
  <c r="E413" i="32"/>
  <c r="G412" i="32"/>
  <c r="G411" i="32"/>
  <c r="G410" i="32"/>
  <c r="G409" i="32"/>
  <c r="G408" i="32"/>
  <c r="E408" i="32"/>
  <c r="G407" i="32"/>
  <c r="F407" i="32"/>
  <c r="E407" i="32"/>
  <c r="G406" i="32"/>
  <c r="F406" i="32"/>
  <c r="E406" i="32"/>
  <c r="G405" i="32"/>
  <c r="F405" i="32"/>
  <c r="E405" i="32"/>
  <c r="G404" i="32"/>
  <c r="F404" i="32"/>
  <c r="E404" i="32"/>
  <c r="G403" i="32"/>
  <c r="F403" i="32"/>
  <c r="G402" i="32"/>
  <c r="F402" i="32"/>
  <c r="G401" i="32"/>
  <c r="F401" i="32"/>
  <c r="E401" i="32"/>
  <c r="G400" i="32"/>
  <c r="F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F392" i="32"/>
  <c r="E392" i="32"/>
  <c r="G391" i="32"/>
  <c r="F391" i="32"/>
  <c r="E391" i="32"/>
  <c r="G390" i="32"/>
  <c r="F390" i="32"/>
  <c r="E390" i="32"/>
  <c r="G389" i="32"/>
  <c r="F389" i="32"/>
  <c r="E389" i="32"/>
  <c r="G388" i="32"/>
  <c r="G387" i="32"/>
  <c r="E387" i="32"/>
  <c r="G386" i="32"/>
  <c r="E386" i="32"/>
  <c r="G385" i="32"/>
  <c r="F385" i="32"/>
  <c r="E385" i="32"/>
  <c r="G384" i="32"/>
  <c r="G383" i="32"/>
  <c r="G382" i="32"/>
  <c r="G381" i="32"/>
  <c r="F381" i="32"/>
  <c r="E381" i="32"/>
  <c r="G380" i="32"/>
  <c r="F380" i="32"/>
  <c r="E380" i="32"/>
  <c r="G379" i="32"/>
  <c r="G378" i="32"/>
  <c r="F378" i="32"/>
  <c r="E378" i="32"/>
  <c r="G377" i="32"/>
  <c r="F377" i="32"/>
  <c r="E377" i="32"/>
  <c r="G376" i="32"/>
  <c r="F376" i="32"/>
  <c r="E376" i="32"/>
  <c r="G375" i="32"/>
  <c r="F375" i="32"/>
  <c r="E375" i="32"/>
  <c r="G374" i="32"/>
  <c r="E374" i="32"/>
  <c r="G373" i="32"/>
  <c r="G372" i="32"/>
  <c r="F372" i="32"/>
  <c r="E372" i="32"/>
  <c r="G371" i="32"/>
  <c r="F371" i="32"/>
  <c r="E371" i="32"/>
  <c r="G370" i="32"/>
  <c r="G369" i="32"/>
  <c r="G368" i="32"/>
  <c r="F368" i="32"/>
  <c r="E368" i="32"/>
  <c r="G367" i="32"/>
  <c r="F367" i="32"/>
  <c r="E367" i="32"/>
  <c r="G366" i="32"/>
  <c r="F366" i="32"/>
  <c r="E366" i="32"/>
  <c r="G365" i="32"/>
  <c r="G364" i="32"/>
  <c r="G363" i="32"/>
  <c r="F363" i="32"/>
  <c r="E363" i="32"/>
  <c r="G362" i="32"/>
  <c r="F362" i="32"/>
  <c r="G361" i="32"/>
  <c r="G360" i="32"/>
  <c r="F360" i="32"/>
  <c r="E360" i="32"/>
  <c r="G359" i="32"/>
  <c r="E359" i="32"/>
  <c r="G358" i="32"/>
  <c r="E358" i="32"/>
  <c r="G357" i="32"/>
  <c r="F357" i="32"/>
  <c r="E357" i="32"/>
  <c r="G356" i="32"/>
  <c r="F356" i="32"/>
  <c r="G355" i="32"/>
  <c r="G354" i="32"/>
  <c r="F354" i="32"/>
  <c r="E354" i="32"/>
  <c r="G353" i="32"/>
  <c r="F353" i="32"/>
  <c r="E353" i="32"/>
  <c r="G352" i="32"/>
  <c r="E352" i="32"/>
  <c r="G351" i="32"/>
  <c r="F351" i="32"/>
  <c r="G350" i="32"/>
  <c r="D349" i="32"/>
  <c r="D12" i="32" s="1"/>
  <c r="C349" i="32"/>
  <c r="G343" i="32"/>
  <c r="F343" i="32"/>
  <c r="E343" i="32"/>
  <c r="G342" i="32"/>
  <c r="F342" i="32"/>
  <c r="E342" i="32"/>
  <c r="G341" i="32"/>
  <c r="F341" i="32"/>
  <c r="E341" i="32"/>
  <c r="G340" i="32"/>
  <c r="F340" i="32"/>
  <c r="E340" i="32"/>
  <c r="G339" i="32"/>
  <c r="F339" i="32"/>
  <c r="E339" i="32"/>
  <c r="G338" i="32"/>
  <c r="G337" i="32"/>
  <c r="F337" i="32"/>
  <c r="E337" i="32"/>
  <c r="G336" i="32"/>
  <c r="F336" i="32"/>
  <c r="E336" i="32"/>
  <c r="G335" i="32"/>
  <c r="F335" i="32"/>
  <c r="E335" i="32"/>
  <c r="G334" i="32"/>
  <c r="F334" i="32"/>
  <c r="E334" i="32"/>
  <c r="G333" i="32"/>
  <c r="F333" i="32"/>
  <c r="E333" i="32"/>
  <c r="G332" i="32"/>
  <c r="F332" i="32"/>
  <c r="E332" i="32"/>
  <c r="G331" i="32"/>
  <c r="F331" i="32"/>
  <c r="E331" i="32"/>
  <c r="G330" i="32"/>
  <c r="F330" i="32"/>
  <c r="E330" i="32"/>
  <c r="G329" i="32"/>
  <c r="F329" i="32"/>
  <c r="E329" i="32"/>
  <c r="G328" i="32"/>
  <c r="F328" i="32"/>
  <c r="E328" i="32"/>
  <c r="G327" i="32"/>
  <c r="F327" i="32"/>
  <c r="E327" i="32"/>
  <c r="G326" i="32"/>
  <c r="F326" i="32"/>
  <c r="E326" i="32"/>
  <c r="G325" i="32"/>
  <c r="F325" i="32"/>
  <c r="E325" i="32"/>
  <c r="G324" i="32"/>
  <c r="F324" i="32"/>
  <c r="E324" i="32"/>
  <c r="G323" i="32"/>
  <c r="F323" i="32"/>
  <c r="G322" i="32"/>
  <c r="F322" i="32"/>
  <c r="E322" i="32"/>
  <c r="G321" i="32"/>
  <c r="E321" i="32"/>
  <c r="G320" i="32"/>
  <c r="F320" i="32"/>
  <c r="E320" i="32"/>
  <c r="G319" i="32"/>
  <c r="G318" i="32"/>
  <c r="F318" i="32"/>
  <c r="E318" i="32"/>
  <c r="G317" i="32"/>
  <c r="F317" i="32"/>
  <c r="G316" i="32"/>
  <c r="F316" i="32"/>
  <c r="E316" i="32"/>
  <c r="G315" i="32"/>
  <c r="F315" i="32"/>
  <c r="E315" i="32"/>
  <c r="G314" i="32"/>
  <c r="F314" i="32"/>
  <c r="E314" i="32"/>
  <c r="G313" i="32"/>
  <c r="F313" i="32"/>
  <c r="G312" i="32"/>
  <c r="F312" i="32"/>
  <c r="E312" i="32"/>
  <c r="G311" i="32"/>
  <c r="F311" i="32"/>
  <c r="E311" i="32"/>
  <c r="G310" i="32"/>
  <c r="F310" i="32"/>
  <c r="E310" i="32"/>
  <c r="G309" i="32"/>
  <c r="F309" i="32"/>
  <c r="E309" i="32"/>
  <c r="G308" i="32"/>
  <c r="E308" i="32"/>
  <c r="G307" i="32"/>
  <c r="F307" i="32"/>
  <c r="E307" i="32"/>
  <c r="G306" i="32"/>
  <c r="G305" i="32"/>
  <c r="G304" i="32"/>
  <c r="E304" i="32"/>
  <c r="G303" i="32"/>
  <c r="F303" i="32"/>
  <c r="G302" i="32"/>
  <c r="G301" i="32"/>
  <c r="F301" i="32"/>
  <c r="G300" i="32"/>
  <c r="F300" i="32"/>
  <c r="E300" i="32"/>
  <c r="G299" i="32"/>
  <c r="F299" i="32"/>
  <c r="E299" i="32"/>
  <c r="G298" i="32"/>
  <c r="F298" i="32"/>
  <c r="E298" i="32"/>
  <c r="G297" i="32"/>
  <c r="F297" i="32"/>
  <c r="E297" i="32"/>
  <c r="G296" i="32"/>
  <c r="F296" i="32"/>
  <c r="E296" i="32"/>
  <c r="G295" i="32"/>
  <c r="F295" i="32"/>
  <c r="E295" i="32"/>
  <c r="G294" i="32"/>
  <c r="G293" i="32"/>
  <c r="F293" i="32"/>
  <c r="E293" i="32"/>
  <c r="G292" i="32"/>
  <c r="F292" i="32"/>
  <c r="E292" i="32"/>
  <c r="G291" i="32"/>
  <c r="F291" i="32"/>
  <c r="E291" i="32"/>
  <c r="G290" i="32"/>
  <c r="F290" i="32"/>
  <c r="E290" i="32"/>
  <c r="G289" i="32"/>
  <c r="F289" i="32"/>
  <c r="G288" i="32"/>
  <c r="G287" i="32"/>
  <c r="G286" i="32"/>
  <c r="F286" i="32"/>
  <c r="E286" i="32"/>
  <c r="G285" i="32"/>
  <c r="F285" i="32"/>
  <c r="E285" i="32"/>
  <c r="G284" i="32"/>
  <c r="F284" i="32"/>
  <c r="E284" i="32"/>
  <c r="G283" i="32"/>
  <c r="G282" i="32"/>
  <c r="G281" i="32"/>
  <c r="F281" i="32"/>
  <c r="E281" i="32"/>
  <c r="G280" i="32"/>
  <c r="F280" i="32"/>
  <c r="G279" i="32"/>
  <c r="F279" i="32"/>
  <c r="E279" i="32"/>
  <c r="G278" i="32"/>
  <c r="F278" i="32"/>
  <c r="E278" i="32"/>
  <c r="G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F271" i="32"/>
  <c r="E271" i="32"/>
  <c r="G270" i="32"/>
  <c r="F270" i="32"/>
  <c r="E270" i="32"/>
  <c r="G269" i="32"/>
  <c r="F269" i="32"/>
  <c r="E269" i="32"/>
  <c r="G268" i="32"/>
  <c r="F268" i="32"/>
  <c r="E268" i="32"/>
  <c r="G267" i="32"/>
  <c r="F267" i="32"/>
  <c r="E267" i="32"/>
  <c r="G266" i="32"/>
  <c r="F266" i="32"/>
  <c r="E266" i="32"/>
  <c r="G265" i="32"/>
  <c r="F265" i="32"/>
  <c r="E265" i="32"/>
  <c r="G264" i="32"/>
  <c r="F264" i="32"/>
  <c r="E264" i="32"/>
  <c r="G263" i="32"/>
  <c r="F263" i="32"/>
  <c r="E263" i="32"/>
  <c r="G262" i="32"/>
  <c r="F262" i="32"/>
  <c r="E262" i="32"/>
  <c r="G261" i="32"/>
  <c r="F261" i="32"/>
  <c r="E261" i="32"/>
  <c r="G260" i="32"/>
  <c r="F260" i="32"/>
  <c r="E260" i="32"/>
  <c r="G259" i="32"/>
  <c r="F259" i="32"/>
  <c r="E259" i="32"/>
  <c r="G258" i="32"/>
  <c r="F258" i="32"/>
  <c r="E258" i="32"/>
  <c r="G257" i="32"/>
  <c r="F257" i="32"/>
  <c r="E257" i="32"/>
  <c r="G256" i="32"/>
  <c r="F256" i="32"/>
  <c r="E256" i="32"/>
  <c r="G255" i="32"/>
  <c r="F255" i="32"/>
  <c r="E255" i="32"/>
  <c r="G254" i="32"/>
  <c r="F254" i="32"/>
  <c r="E254" i="32"/>
  <c r="G253" i="32"/>
  <c r="F253" i="32"/>
  <c r="E253" i="32"/>
  <c r="G252" i="32"/>
  <c r="F252" i="32"/>
  <c r="E252" i="32"/>
  <c r="G251" i="32"/>
  <c r="F251" i="32"/>
  <c r="E251" i="32"/>
  <c r="G250" i="32"/>
  <c r="F250" i="32"/>
  <c r="E250" i="32"/>
  <c r="G249" i="32"/>
  <c r="F249" i="32"/>
  <c r="E249" i="32"/>
  <c r="G248" i="32"/>
  <c r="F248" i="32"/>
  <c r="E248" i="32"/>
  <c r="G247" i="32"/>
  <c r="F247" i="32"/>
  <c r="E247" i="32"/>
  <c r="G246" i="32"/>
  <c r="F246" i="32"/>
  <c r="E246" i="32"/>
  <c r="G245" i="32"/>
  <c r="F245" i="32"/>
  <c r="E245" i="32"/>
  <c r="G244" i="32"/>
  <c r="F244" i="32"/>
  <c r="E244" i="32"/>
  <c r="G243" i="32"/>
  <c r="F243" i="32"/>
  <c r="E243" i="32"/>
  <c r="G242" i="32"/>
  <c r="F242" i="32"/>
  <c r="E242" i="32"/>
  <c r="G241" i="32"/>
  <c r="G240" i="32"/>
  <c r="F240" i="32"/>
  <c r="E240" i="32"/>
  <c r="G239" i="32"/>
  <c r="F239" i="32"/>
  <c r="E239" i="32"/>
  <c r="G238" i="32"/>
  <c r="E238" i="32"/>
  <c r="G237" i="32"/>
  <c r="F237" i="32"/>
  <c r="E237" i="32"/>
  <c r="G236" i="32"/>
  <c r="F236" i="32"/>
  <c r="G235" i="32"/>
  <c r="F235" i="32"/>
  <c r="E235" i="32"/>
  <c r="G234" i="32"/>
  <c r="F234" i="32"/>
  <c r="E234" i="32"/>
  <c r="G233" i="32"/>
  <c r="F233" i="32"/>
  <c r="E233" i="32"/>
  <c r="G232" i="32"/>
  <c r="E232" i="32"/>
  <c r="G231" i="32"/>
  <c r="F231" i="32"/>
  <c r="E231" i="32"/>
  <c r="G230" i="32"/>
  <c r="E230" i="32"/>
  <c r="G229" i="32"/>
  <c r="F229" i="32"/>
  <c r="E229" i="32"/>
  <c r="G228" i="32"/>
  <c r="F228" i="32"/>
  <c r="E228" i="32"/>
  <c r="G227" i="32"/>
  <c r="F227" i="32"/>
  <c r="E227" i="32"/>
  <c r="G226" i="32"/>
  <c r="F226" i="32"/>
  <c r="E226" i="32"/>
  <c r="G225" i="32"/>
  <c r="F225" i="32"/>
  <c r="G224" i="32"/>
  <c r="F224" i="32"/>
  <c r="E224" i="32"/>
  <c r="G223" i="32"/>
  <c r="F223" i="32"/>
  <c r="E223" i="32"/>
  <c r="G222" i="32"/>
  <c r="G221" i="32"/>
  <c r="F221" i="32"/>
  <c r="G220" i="32"/>
  <c r="F220" i="32"/>
  <c r="E220" i="32"/>
  <c r="G219" i="32"/>
  <c r="F219" i="32"/>
  <c r="E219" i="32"/>
  <c r="G218" i="32"/>
  <c r="E218" i="32"/>
  <c r="G217" i="32"/>
  <c r="F217" i="32"/>
  <c r="E217" i="32"/>
  <c r="G216" i="32"/>
  <c r="F216" i="32"/>
  <c r="G215" i="32"/>
  <c r="F215" i="32"/>
  <c r="E215" i="32"/>
  <c r="G214" i="32"/>
  <c r="F214" i="32"/>
  <c r="G213" i="32"/>
  <c r="G212" i="32"/>
  <c r="F212" i="32"/>
  <c r="E212" i="32"/>
  <c r="G211" i="32"/>
  <c r="F211" i="32"/>
  <c r="E211" i="32"/>
  <c r="G210" i="32"/>
  <c r="G209" i="32"/>
  <c r="G208" i="32"/>
  <c r="F208" i="32"/>
  <c r="G207" i="32"/>
  <c r="F207" i="32"/>
  <c r="E207" i="32"/>
  <c r="G206" i="32"/>
  <c r="G205" i="32"/>
  <c r="G204" i="32"/>
  <c r="G203" i="32"/>
  <c r="G202" i="32"/>
  <c r="G201" i="32"/>
  <c r="G200" i="32"/>
  <c r="G199" i="32"/>
  <c r="G198" i="32"/>
  <c r="F198" i="32"/>
  <c r="E198" i="32"/>
  <c r="G197" i="32"/>
  <c r="F197" i="32"/>
  <c r="E197" i="32"/>
  <c r="G196" i="32"/>
  <c r="F196" i="32"/>
  <c r="E196" i="32"/>
  <c r="G195" i="32"/>
  <c r="F195" i="32"/>
  <c r="E195" i="32"/>
  <c r="G194" i="32"/>
  <c r="F194" i="32"/>
  <c r="E194" i="32"/>
  <c r="G193" i="32"/>
  <c r="F193" i="32"/>
  <c r="E193" i="32"/>
  <c r="G192" i="32"/>
  <c r="F192" i="32"/>
  <c r="E192" i="32"/>
  <c r="G191" i="32"/>
  <c r="F191" i="32"/>
  <c r="E191" i="32"/>
  <c r="G190" i="32"/>
  <c r="F190" i="32"/>
  <c r="E190" i="32"/>
  <c r="G189" i="32"/>
  <c r="F189" i="32"/>
  <c r="E189" i="32"/>
  <c r="G188" i="32"/>
  <c r="G187" i="32"/>
  <c r="E187" i="32"/>
  <c r="G186" i="32"/>
  <c r="F186" i="32"/>
  <c r="G185" i="32"/>
  <c r="F185" i="32"/>
  <c r="E185" i="32"/>
  <c r="G184" i="32"/>
  <c r="F184" i="32"/>
  <c r="E184" i="32"/>
  <c r="G183" i="32"/>
  <c r="F183" i="32"/>
  <c r="E183" i="32"/>
  <c r="G182" i="32"/>
  <c r="F182" i="32"/>
  <c r="E182" i="32"/>
  <c r="G181" i="32"/>
  <c r="F181" i="32"/>
  <c r="E181" i="32"/>
  <c r="G180" i="32"/>
  <c r="F180" i="32"/>
  <c r="E180" i="32"/>
  <c r="G179" i="32"/>
  <c r="G178" i="32"/>
  <c r="E178" i="32"/>
  <c r="G177" i="32"/>
  <c r="F177" i="32"/>
  <c r="E177" i="32"/>
  <c r="G176" i="32"/>
  <c r="G175" i="32"/>
  <c r="F175" i="32"/>
  <c r="G174" i="32"/>
  <c r="E174" i="32"/>
  <c r="D173" i="32"/>
  <c r="D11" i="32" s="1"/>
  <c r="C173" i="32"/>
  <c r="C11" i="32" s="1"/>
  <c r="G167" i="32"/>
  <c r="F167" i="32"/>
  <c r="E167" i="32"/>
  <c r="G166" i="32"/>
  <c r="F166" i="32"/>
  <c r="E166" i="32"/>
  <c r="G165" i="32"/>
  <c r="F165" i="32"/>
  <c r="E165" i="32"/>
  <c r="G164" i="32"/>
  <c r="F164" i="32"/>
  <c r="G163" i="32"/>
  <c r="F163" i="32"/>
  <c r="E163" i="32"/>
  <c r="G162" i="32"/>
  <c r="F162" i="32"/>
  <c r="E162" i="32"/>
  <c r="G161" i="32"/>
  <c r="F161" i="32"/>
  <c r="E161" i="32"/>
  <c r="G160" i="32"/>
  <c r="F160" i="32"/>
  <c r="E160" i="32"/>
  <c r="G159" i="32"/>
  <c r="F159" i="32"/>
  <c r="E159" i="32"/>
  <c r="G158" i="32"/>
  <c r="F158" i="32"/>
  <c r="E158" i="32"/>
  <c r="G157" i="32"/>
  <c r="F157" i="32"/>
  <c r="E157" i="32"/>
  <c r="G156" i="32"/>
  <c r="F156" i="32"/>
  <c r="E156" i="32"/>
  <c r="G155" i="32"/>
  <c r="F155" i="32"/>
  <c r="E155" i="32"/>
  <c r="G154" i="32"/>
  <c r="F154" i="32"/>
  <c r="E154" i="32"/>
  <c r="G153" i="32"/>
  <c r="E153" i="32"/>
  <c r="G152" i="32"/>
  <c r="F152" i="32"/>
  <c r="E152" i="32"/>
  <c r="G151" i="32"/>
  <c r="F151" i="32"/>
  <c r="E151" i="32"/>
  <c r="G150" i="32"/>
  <c r="F150" i="32"/>
  <c r="E150" i="32"/>
  <c r="G149" i="32"/>
  <c r="F149" i="32"/>
  <c r="E149" i="32"/>
  <c r="G148" i="32"/>
  <c r="F148" i="32"/>
  <c r="E148" i="32"/>
  <c r="G147" i="32"/>
  <c r="F147" i="32"/>
  <c r="E147" i="32"/>
  <c r="G146" i="32"/>
  <c r="F146" i="32"/>
  <c r="E146" i="32"/>
  <c r="G145" i="32"/>
  <c r="F145" i="32"/>
  <c r="E145" i="32"/>
  <c r="G144" i="32"/>
  <c r="F144" i="32"/>
  <c r="E144" i="32"/>
  <c r="G143" i="32"/>
  <c r="F143" i="32"/>
  <c r="G142" i="32"/>
  <c r="F142" i="32"/>
  <c r="E142" i="32"/>
  <c r="G141" i="32"/>
  <c r="F141" i="32"/>
  <c r="E141" i="32"/>
  <c r="G140" i="32"/>
  <c r="F140" i="32"/>
  <c r="E140" i="32"/>
  <c r="G139" i="32"/>
  <c r="F139" i="32"/>
  <c r="E139" i="32"/>
  <c r="G138" i="32"/>
  <c r="F138" i="32"/>
  <c r="E138" i="32"/>
  <c r="G137" i="32"/>
  <c r="F137" i="32"/>
  <c r="G136" i="32"/>
  <c r="G135" i="32"/>
  <c r="F135" i="32"/>
  <c r="E135" i="32"/>
  <c r="G134" i="32"/>
  <c r="F134" i="32"/>
  <c r="E134" i="32"/>
  <c r="G133" i="32"/>
  <c r="F133" i="32"/>
  <c r="E133" i="32"/>
  <c r="G132" i="32"/>
  <c r="F132" i="32"/>
  <c r="E132" i="32"/>
  <c r="G131" i="32"/>
  <c r="G130" i="32"/>
  <c r="F130" i="32"/>
  <c r="E130" i="32"/>
  <c r="G129" i="32"/>
  <c r="E129" i="32"/>
  <c r="G128" i="32"/>
  <c r="E128" i="32"/>
  <c r="G127" i="32"/>
  <c r="F127" i="32"/>
  <c r="E127" i="32"/>
  <c r="G126" i="32"/>
  <c r="F126" i="32"/>
  <c r="G125" i="32"/>
  <c r="G124" i="32"/>
  <c r="F124" i="32"/>
  <c r="E124" i="32"/>
  <c r="G123" i="32"/>
  <c r="E123" i="32"/>
  <c r="G122" i="32"/>
  <c r="F122" i="32"/>
  <c r="E122" i="32"/>
  <c r="G121" i="32"/>
  <c r="E121" i="32"/>
  <c r="G120" i="32"/>
  <c r="F120" i="32"/>
  <c r="E120" i="32"/>
  <c r="G119" i="32"/>
  <c r="F119" i="32"/>
  <c r="E119" i="32"/>
  <c r="G118" i="32"/>
  <c r="F118" i="32"/>
  <c r="E118" i="32"/>
  <c r="G117" i="32"/>
  <c r="E117" i="32"/>
  <c r="G116" i="32"/>
  <c r="F116" i="32"/>
  <c r="E116" i="32"/>
  <c r="G115" i="32"/>
  <c r="G114" i="32"/>
  <c r="G113" i="32"/>
  <c r="G112" i="32"/>
  <c r="F112" i="32"/>
  <c r="G111" i="32"/>
  <c r="G110" i="32"/>
  <c r="F110" i="32"/>
  <c r="E110" i="32"/>
  <c r="G109" i="32"/>
  <c r="F109" i="32"/>
  <c r="E109" i="32"/>
  <c r="G108" i="32"/>
  <c r="F108" i="32"/>
  <c r="G107" i="32"/>
  <c r="F107" i="32"/>
  <c r="E107" i="32"/>
  <c r="G106" i="32"/>
  <c r="F106" i="32"/>
  <c r="E106" i="32"/>
  <c r="G105" i="32"/>
  <c r="F105" i="32"/>
  <c r="E105" i="32"/>
  <c r="G104" i="32"/>
  <c r="F104" i="32"/>
  <c r="G103" i="32"/>
  <c r="G102" i="32"/>
  <c r="G101" i="32"/>
  <c r="F101" i="32"/>
  <c r="E101" i="32"/>
  <c r="G100" i="32"/>
  <c r="F100" i="32"/>
  <c r="E100" i="32"/>
  <c r="G99" i="32"/>
  <c r="G98" i="32"/>
  <c r="F98" i="32"/>
  <c r="E98" i="32"/>
  <c r="G97" i="32"/>
  <c r="F97" i="32"/>
  <c r="E97" i="32"/>
  <c r="G96" i="32"/>
  <c r="G95" i="32"/>
  <c r="E95" i="32"/>
  <c r="G94" i="32"/>
  <c r="E94" i="32"/>
  <c r="G93" i="32"/>
  <c r="E93" i="32"/>
  <c r="G92" i="32"/>
  <c r="G91" i="32"/>
  <c r="G90" i="32"/>
  <c r="G89" i="32"/>
  <c r="G88" i="32"/>
  <c r="E88" i="32"/>
  <c r="G87" i="32"/>
  <c r="G86" i="32"/>
  <c r="F86" i="32"/>
  <c r="E86" i="32"/>
  <c r="G85" i="32"/>
  <c r="F85" i="32"/>
  <c r="E85" i="32"/>
  <c r="G84" i="32"/>
  <c r="F84" i="32"/>
  <c r="G83" i="32"/>
  <c r="F83" i="32"/>
  <c r="E83" i="32"/>
  <c r="G82" i="32"/>
  <c r="F82" i="32"/>
  <c r="G81" i="32"/>
  <c r="F81" i="32"/>
  <c r="G80" i="32"/>
  <c r="G79" i="32"/>
  <c r="G78" i="32"/>
  <c r="F78" i="32"/>
  <c r="E78" i="32"/>
  <c r="G77" i="32"/>
  <c r="F77" i="32"/>
  <c r="G76" i="32"/>
  <c r="D75" i="32"/>
  <c r="D10" i="32" s="1"/>
  <c r="C75" i="32"/>
  <c r="C10" i="32" s="1"/>
  <c r="G69" i="32"/>
  <c r="F69" i="32"/>
  <c r="E69" i="32"/>
  <c r="G68" i="32"/>
  <c r="F68" i="32"/>
  <c r="E68" i="32"/>
  <c r="G67" i="32"/>
  <c r="F67" i="32"/>
  <c r="G66" i="32"/>
  <c r="F66" i="32"/>
  <c r="E66" i="32"/>
  <c r="G65" i="32"/>
  <c r="F65" i="32"/>
  <c r="G64" i="32"/>
  <c r="F64" i="32"/>
  <c r="E64" i="32"/>
  <c r="G63" i="32"/>
  <c r="F63" i="32"/>
  <c r="E63" i="32"/>
  <c r="G62" i="32"/>
  <c r="F62" i="32"/>
  <c r="G61" i="32"/>
  <c r="F61" i="32"/>
  <c r="E61" i="32"/>
  <c r="G60" i="32"/>
  <c r="F60" i="32"/>
  <c r="E60" i="32"/>
  <c r="G59" i="32"/>
  <c r="F59" i="32"/>
  <c r="E59" i="32"/>
  <c r="G58" i="32"/>
  <c r="F58" i="32"/>
  <c r="E58" i="32"/>
  <c r="G57" i="32"/>
  <c r="F57" i="32"/>
  <c r="E57" i="32"/>
  <c r="G56" i="32"/>
  <c r="F56" i="32"/>
  <c r="E56" i="32"/>
  <c r="G55" i="32"/>
  <c r="F55" i="32"/>
  <c r="E55" i="32"/>
  <c r="G54" i="32"/>
  <c r="G53" i="32"/>
  <c r="F53" i="32"/>
  <c r="E53" i="32"/>
  <c r="G52" i="32"/>
  <c r="F52" i="32"/>
  <c r="G51" i="32"/>
  <c r="F51" i="32"/>
  <c r="E51" i="32"/>
  <c r="G50" i="32"/>
  <c r="F50" i="32"/>
  <c r="G49" i="32"/>
  <c r="F49" i="32"/>
  <c r="E49" i="32"/>
  <c r="G48" i="32"/>
  <c r="F48" i="32"/>
  <c r="E48" i="32"/>
  <c r="G47" i="32"/>
  <c r="F47" i="32"/>
  <c r="E47" i="32"/>
  <c r="G46" i="32"/>
  <c r="F46" i="32"/>
  <c r="E46" i="32"/>
  <c r="G45" i="32"/>
  <c r="F45" i="32"/>
  <c r="E45" i="32"/>
  <c r="G44" i="32"/>
  <c r="F44" i="32"/>
  <c r="E44" i="32"/>
  <c r="G43" i="32"/>
  <c r="F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F38" i="32"/>
  <c r="E38" i="32"/>
  <c r="G37" i="32"/>
  <c r="F37" i="32"/>
  <c r="E37" i="32"/>
  <c r="G36" i="32"/>
  <c r="F36" i="32"/>
  <c r="G35" i="32"/>
  <c r="F35" i="32"/>
  <c r="E35" i="32"/>
  <c r="G34" i="32"/>
  <c r="F34" i="32"/>
  <c r="E34" i="32"/>
  <c r="G33" i="32"/>
  <c r="F33" i="32"/>
  <c r="E33" i="32"/>
  <c r="G32" i="32"/>
  <c r="F32" i="32"/>
  <c r="E32" i="32"/>
  <c r="G31" i="32"/>
  <c r="F31" i="32"/>
  <c r="E31" i="32"/>
  <c r="G30" i="32"/>
  <c r="F30" i="32"/>
  <c r="G29" i="32"/>
  <c r="F29" i="32"/>
  <c r="G28" i="32"/>
  <c r="E28" i="32"/>
  <c r="G27" i="32"/>
  <c r="F27" i="32"/>
  <c r="E27" i="32"/>
  <c r="G26" i="32"/>
  <c r="F26" i="32"/>
  <c r="E26" i="32"/>
  <c r="G25" i="32"/>
  <c r="F25" i="32"/>
  <c r="E25" i="32"/>
  <c r="G24" i="32"/>
  <c r="F24" i="32"/>
  <c r="E24" i="32"/>
  <c r="G23" i="32"/>
  <c r="F23" i="32"/>
  <c r="E23" i="32"/>
  <c r="G22" i="32"/>
  <c r="F22" i="32"/>
  <c r="E22" i="32"/>
  <c r="G21" i="32"/>
  <c r="F21" i="32"/>
  <c r="E21" i="32"/>
  <c r="G20" i="32"/>
  <c r="F20" i="32"/>
  <c r="E20" i="32"/>
  <c r="D19" i="32"/>
  <c r="D9" i="32" s="1"/>
  <c r="C19" i="32"/>
  <c r="C9" i="32" s="1"/>
  <c r="G609" i="31"/>
  <c r="G608" i="31"/>
  <c r="G607" i="31"/>
  <c r="F607" i="31"/>
  <c r="E607" i="31"/>
  <c r="G606" i="31"/>
  <c r="E606" i="31"/>
  <c r="G605" i="31"/>
  <c r="G604" i="31"/>
  <c r="F604" i="31"/>
  <c r="E604" i="31"/>
  <c r="G603" i="31"/>
  <c r="G602" i="31"/>
  <c r="G601" i="31"/>
  <c r="G600" i="31"/>
  <c r="G599" i="31"/>
  <c r="G598" i="31"/>
  <c r="G597" i="31"/>
  <c r="G596" i="31"/>
  <c r="F596" i="31"/>
  <c r="G595" i="31"/>
  <c r="F595" i="31"/>
  <c r="E595" i="31"/>
  <c r="G594" i="31"/>
  <c r="E594" i="31"/>
  <c r="G593" i="31"/>
  <c r="G592" i="31"/>
  <c r="G591" i="31"/>
  <c r="G590" i="31"/>
  <c r="E590" i="31"/>
  <c r="G589" i="31"/>
  <c r="G588" i="31"/>
  <c r="G587" i="31"/>
  <c r="G586" i="31"/>
  <c r="G585" i="31"/>
  <c r="G584" i="31"/>
  <c r="G583" i="31"/>
  <c r="D582" i="31"/>
  <c r="D13" i="31" s="1"/>
  <c r="C582" i="31"/>
  <c r="C13" i="31" s="1"/>
  <c r="G576" i="31"/>
  <c r="F576" i="31"/>
  <c r="E576" i="31"/>
  <c r="G575" i="31"/>
  <c r="F575" i="31"/>
  <c r="E575" i="31"/>
  <c r="G574" i="31"/>
  <c r="G573" i="31"/>
  <c r="F573" i="31"/>
  <c r="E573" i="31"/>
  <c r="G572" i="31"/>
  <c r="G571" i="31"/>
  <c r="E571" i="31"/>
  <c r="G570" i="31"/>
  <c r="G569" i="31"/>
  <c r="G568" i="31"/>
  <c r="G567" i="31"/>
  <c r="G566" i="31"/>
  <c r="F566" i="31"/>
  <c r="G565" i="31"/>
  <c r="G564" i="31"/>
  <c r="F564" i="31"/>
  <c r="E564" i="31"/>
  <c r="G563" i="31"/>
  <c r="G562" i="31"/>
  <c r="G561" i="31"/>
  <c r="G560" i="31"/>
  <c r="G559" i="31"/>
  <c r="G558" i="31"/>
  <c r="F558" i="31"/>
  <c r="E558" i="31"/>
  <c r="G557" i="31"/>
  <c r="F557" i="31"/>
  <c r="E557" i="31"/>
  <c r="G556" i="31"/>
  <c r="G555" i="31"/>
  <c r="E555" i="31"/>
  <c r="G554" i="31"/>
  <c r="G553" i="31"/>
  <c r="F553" i="31"/>
  <c r="G552" i="31"/>
  <c r="G551" i="31"/>
  <c r="G550" i="31"/>
  <c r="F550" i="31"/>
  <c r="E550" i="31"/>
  <c r="G549" i="31"/>
  <c r="G548" i="31"/>
  <c r="G547" i="31"/>
  <c r="F547" i="31"/>
  <c r="E547" i="31"/>
  <c r="G546" i="31"/>
  <c r="F546" i="31"/>
  <c r="E546" i="31"/>
  <c r="G545" i="31"/>
  <c r="F545" i="31"/>
  <c r="E545" i="31"/>
  <c r="G544" i="31"/>
  <c r="G543" i="31"/>
  <c r="E543" i="31"/>
  <c r="G542" i="31"/>
  <c r="F542" i="31"/>
  <c r="G541" i="31"/>
  <c r="G540" i="31"/>
  <c r="F540" i="31"/>
  <c r="E540" i="31"/>
  <c r="G539" i="31"/>
  <c r="G538" i="31"/>
  <c r="G537" i="31"/>
  <c r="F537" i="31"/>
  <c r="G536" i="31"/>
  <c r="G535" i="31"/>
  <c r="G534" i="31"/>
  <c r="G533" i="31"/>
  <c r="G532" i="31"/>
  <c r="G531" i="31"/>
  <c r="F531" i="31"/>
  <c r="G530" i="31"/>
  <c r="G529" i="31"/>
  <c r="E529" i="31"/>
  <c r="G528" i="31"/>
  <c r="E528" i="31"/>
  <c r="G527" i="31"/>
  <c r="F527" i="31"/>
  <c r="E527" i="31"/>
  <c r="G526" i="31"/>
  <c r="E526" i="31"/>
  <c r="G525" i="31"/>
  <c r="F525" i="31"/>
  <c r="E525" i="31"/>
  <c r="G524" i="31"/>
  <c r="G523" i="31"/>
  <c r="E523" i="31"/>
  <c r="G522" i="31"/>
  <c r="F522" i="31"/>
  <c r="E522" i="31"/>
  <c r="G521" i="31"/>
  <c r="F521" i="31"/>
  <c r="E521" i="31"/>
  <c r="G520" i="31"/>
  <c r="F520" i="31"/>
  <c r="E520" i="31"/>
  <c r="G519" i="31"/>
  <c r="E519" i="31"/>
  <c r="G518" i="31"/>
  <c r="F518" i="31"/>
  <c r="E518" i="31"/>
  <c r="G517" i="31"/>
  <c r="G516" i="31"/>
  <c r="G515" i="31"/>
  <c r="G514" i="31"/>
  <c r="G513" i="31"/>
  <c r="F513" i="31"/>
  <c r="E513" i="31"/>
  <c r="G512" i="31"/>
  <c r="G511" i="31"/>
  <c r="G510" i="31"/>
  <c r="G509" i="31"/>
  <c r="G508" i="31"/>
  <c r="E508" i="31"/>
  <c r="G507" i="31"/>
  <c r="E507" i="31"/>
  <c r="G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G500" i="31"/>
  <c r="G499" i="31"/>
  <c r="E499" i="31"/>
  <c r="G498" i="31"/>
  <c r="G497" i="31"/>
  <c r="G496" i="31"/>
  <c r="F496" i="31"/>
  <c r="E496" i="31"/>
  <c r="G495" i="31"/>
  <c r="G494" i="31"/>
  <c r="E494" i="31"/>
  <c r="G493" i="31"/>
  <c r="G492" i="31"/>
  <c r="G491" i="31"/>
  <c r="F491" i="31"/>
  <c r="G490" i="31"/>
  <c r="G489" i="31"/>
  <c r="G488" i="31"/>
  <c r="G487" i="31"/>
  <c r="G486" i="31"/>
  <c r="G485" i="31"/>
  <c r="G484" i="31"/>
  <c r="G483" i="31"/>
  <c r="G482" i="31"/>
  <c r="F482" i="31"/>
  <c r="G481" i="31"/>
  <c r="G480" i="31"/>
  <c r="F480" i="31"/>
  <c r="E480" i="31"/>
  <c r="G479" i="31"/>
  <c r="G478" i="31"/>
  <c r="F478" i="31"/>
  <c r="G477" i="31"/>
  <c r="F477" i="31"/>
  <c r="E477" i="31"/>
  <c r="G476" i="31"/>
  <c r="G475" i="31"/>
  <c r="G474" i="31"/>
  <c r="E474" i="31"/>
  <c r="G473" i="31"/>
  <c r="G472" i="31"/>
  <c r="G471" i="31"/>
  <c r="G470" i="31"/>
  <c r="G469" i="31"/>
  <c r="G468" i="31"/>
  <c r="G467" i="31"/>
  <c r="G466" i="31"/>
  <c r="G465" i="31"/>
  <c r="G464" i="31"/>
  <c r="G463" i="31"/>
  <c r="G462" i="31"/>
  <c r="F462" i="31"/>
  <c r="E462" i="31"/>
  <c r="G461" i="31"/>
  <c r="G460" i="31"/>
  <c r="F460" i="31"/>
  <c r="G459" i="31"/>
  <c r="G458" i="31"/>
  <c r="G457" i="31"/>
  <c r="G456" i="31"/>
  <c r="G455" i="31"/>
  <c r="G454" i="31"/>
  <c r="F454" i="31"/>
  <c r="E454" i="31"/>
  <c r="G453" i="31"/>
  <c r="G452" i="31"/>
  <c r="F452" i="31"/>
  <c r="E452" i="31"/>
  <c r="G451" i="31"/>
  <c r="F451" i="31"/>
  <c r="E451" i="31"/>
  <c r="G450" i="31"/>
  <c r="G449" i="31"/>
  <c r="F449" i="31"/>
  <c r="E449" i="31"/>
  <c r="G448" i="31"/>
  <c r="F448" i="31"/>
  <c r="E448" i="31"/>
  <c r="G447" i="31"/>
  <c r="F447" i="31"/>
  <c r="E447" i="31"/>
  <c r="G446" i="31"/>
  <c r="F446" i="31"/>
  <c r="E446" i="31"/>
  <c r="G445" i="31"/>
  <c r="G444" i="31"/>
  <c r="G443" i="31"/>
  <c r="G442" i="31"/>
  <c r="G441" i="31"/>
  <c r="G440" i="31"/>
  <c r="E440" i="31"/>
  <c r="G439" i="31"/>
  <c r="E439" i="31"/>
  <c r="G438" i="31"/>
  <c r="E438" i="31"/>
  <c r="G437" i="31"/>
  <c r="E437" i="31"/>
  <c r="G436" i="31"/>
  <c r="F436" i="31"/>
  <c r="E436" i="31"/>
  <c r="G435" i="31"/>
  <c r="G434" i="31"/>
  <c r="G433" i="31"/>
  <c r="G432" i="31"/>
  <c r="G431" i="31"/>
  <c r="E431" i="31"/>
  <c r="G430" i="31"/>
  <c r="F430" i="31"/>
  <c r="G429" i="31"/>
  <c r="G428" i="31"/>
  <c r="G427" i="31"/>
  <c r="F427" i="31"/>
  <c r="E427" i="31"/>
  <c r="G426" i="31"/>
  <c r="G425" i="31"/>
  <c r="G424" i="31"/>
  <c r="G423" i="31"/>
  <c r="G422" i="31"/>
  <c r="F422" i="31"/>
  <c r="G421" i="31"/>
  <c r="F421" i="31"/>
  <c r="E421" i="31"/>
  <c r="G420" i="31"/>
  <c r="G419" i="31"/>
  <c r="E419" i="31"/>
  <c r="G418" i="31"/>
  <c r="E418" i="31"/>
  <c r="G417" i="31"/>
  <c r="G416" i="31"/>
  <c r="G415" i="31"/>
  <c r="G414" i="31"/>
  <c r="E414" i="31"/>
  <c r="G413" i="31"/>
  <c r="F413" i="31"/>
  <c r="G412" i="31"/>
  <c r="G411" i="31"/>
  <c r="G410" i="31"/>
  <c r="G409" i="31"/>
  <c r="G408" i="31"/>
  <c r="G407" i="31"/>
  <c r="F407" i="31"/>
  <c r="E407" i="31"/>
  <c r="G406" i="31"/>
  <c r="F406" i="31"/>
  <c r="E406" i="31"/>
  <c r="G405" i="31"/>
  <c r="G404" i="31"/>
  <c r="F404" i="31"/>
  <c r="E404" i="31"/>
  <c r="G403" i="31"/>
  <c r="G402" i="31"/>
  <c r="G401" i="31"/>
  <c r="G400" i="31"/>
  <c r="F400" i="31"/>
  <c r="E400" i="31"/>
  <c r="G399" i="31"/>
  <c r="G398" i="31"/>
  <c r="G397" i="31"/>
  <c r="G396" i="31"/>
  <c r="F396" i="31"/>
  <c r="E396" i="31"/>
  <c r="G395" i="31"/>
  <c r="G394" i="31"/>
  <c r="E394" i="31"/>
  <c r="G393" i="31"/>
  <c r="E393" i="31"/>
  <c r="G392" i="31"/>
  <c r="G391" i="31"/>
  <c r="G390" i="31"/>
  <c r="F390" i="31"/>
  <c r="E390" i="31"/>
  <c r="G389" i="31"/>
  <c r="E389" i="31"/>
  <c r="G388" i="31"/>
  <c r="G387" i="31"/>
  <c r="G386" i="31"/>
  <c r="G385" i="31"/>
  <c r="G384" i="31"/>
  <c r="G383" i="31"/>
  <c r="G382" i="31"/>
  <c r="G381" i="31"/>
  <c r="E381" i="31"/>
  <c r="G380" i="31"/>
  <c r="E380" i="31"/>
  <c r="G379" i="31"/>
  <c r="G378" i="31"/>
  <c r="G377" i="31"/>
  <c r="G376" i="31"/>
  <c r="F376" i="31"/>
  <c r="G375" i="31"/>
  <c r="F375" i="31"/>
  <c r="G374" i="31"/>
  <c r="G373" i="31"/>
  <c r="G372" i="31"/>
  <c r="G371" i="31"/>
  <c r="F371" i="31"/>
  <c r="E371" i="31"/>
  <c r="G370" i="31"/>
  <c r="G369" i="31"/>
  <c r="G368" i="31"/>
  <c r="F368" i="31"/>
  <c r="E368" i="31"/>
  <c r="G367" i="31"/>
  <c r="G366" i="31"/>
  <c r="E366" i="31"/>
  <c r="G365" i="31"/>
  <c r="G364" i="31"/>
  <c r="G363" i="31"/>
  <c r="F363" i="31"/>
  <c r="E363" i="31"/>
  <c r="G362" i="31"/>
  <c r="G361" i="31"/>
  <c r="G360" i="31"/>
  <c r="F360" i="31"/>
  <c r="E360" i="31"/>
  <c r="G359" i="31"/>
  <c r="G358" i="31"/>
  <c r="G357" i="31"/>
  <c r="G356" i="31"/>
  <c r="G355" i="31"/>
  <c r="G354" i="31"/>
  <c r="F354" i="31"/>
  <c r="G353" i="31"/>
  <c r="F353" i="31"/>
  <c r="E353" i="31"/>
  <c r="G352" i="31"/>
  <c r="G351" i="31"/>
  <c r="G350" i="31"/>
  <c r="D349" i="31"/>
  <c r="D12" i="31" s="1"/>
  <c r="C349" i="31"/>
  <c r="C12" i="31" s="1"/>
  <c r="G343" i="31"/>
  <c r="G342" i="31"/>
  <c r="F342" i="31"/>
  <c r="E342" i="31"/>
  <c r="G341" i="31"/>
  <c r="E341" i="31"/>
  <c r="G340" i="31"/>
  <c r="F340" i="31"/>
  <c r="E340" i="31"/>
  <c r="G339" i="31"/>
  <c r="F339" i="31"/>
  <c r="E339" i="31"/>
  <c r="G338" i="31"/>
  <c r="F338" i="31"/>
  <c r="G337" i="31"/>
  <c r="F337" i="31"/>
  <c r="E337" i="31"/>
  <c r="G336" i="31"/>
  <c r="E336" i="31"/>
  <c r="G335" i="31"/>
  <c r="F335" i="31"/>
  <c r="G334" i="31"/>
  <c r="F334" i="31"/>
  <c r="G333" i="31"/>
  <c r="G332" i="31"/>
  <c r="F332" i="31"/>
  <c r="E332" i="31"/>
  <c r="G331" i="31"/>
  <c r="F331" i="31"/>
  <c r="E331" i="31"/>
  <c r="G330" i="31"/>
  <c r="F330" i="31"/>
  <c r="E330" i="31"/>
  <c r="G329" i="31"/>
  <c r="G328" i="31"/>
  <c r="G327" i="31"/>
  <c r="E327" i="31"/>
  <c r="G326" i="31"/>
  <c r="F326" i="31"/>
  <c r="E326" i="31"/>
  <c r="G325" i="31"/>
  <c r="G324" i="31"/>
  <c r="G323" i="31"/>
  <c r="F323" i="31"/>
  <c r="G322" i="31"/>
  <c r="F322" i="31"/>
  <c r="E322" i="31"/>
  <c r="G321" i="31"/>
  <c r="G320" i="31"/>
  <c r="F320" i="31"/>
  <c r="E320" i="31"/>
  <c r="G319" i="31"/>
  <c r="G318" i="31"/>
  <c r="F318" i="31"/>
  <c r="G317" i="31"/>
  <c r="G316" i="31"/>
  <c r="F316" i="31"/>
  <c r="E316" i="31"/>
  <c r="G315" i="31"/>
  <c r="G314" i="31"/>
  <c r="G313" i="31"/>
  <c r="G312" i="31"/>
  <c r="E312" i="31"/>
  <c r="G311" i="31"/>
  <c r="F311" i="31"/>
  <c r="E311" i="31"/>
  <c r="G310" i="31"/>
  <c r="E310" i="31"/>
  <c r="G309" i="31"/>
  <c r="F309" i="31"/>
  <c r="G308" i="31"/>
  <c r="G307" i="31"/>
  <c r="F307" i="31"/>
  <c r="E307" i="31"/>
  <c r="G306" i="31"/>
  <c r="F306" i="31"/>
  <c r="G305" i="31"/>
  <c r="G304" i="31"/>
  <c r="E304" i="31"/>
  <c r="G303" i="31"/>
  <c r="G302" i="31"/>
  <c r="G301" i="31"/>
  <c r="G300" i="31"/>
  <c r="G299" i="31"/>
  <c r="G298" i="31"/>
  <c r="G297" i="31"/>
  <c r="G296" i="31"/>
  <c r="F296" i="31"/>
  <c r="E296" i="31"/>
  <c r="G295" i="31"/>
  <c r="E295" i="31"/>
  <c r="G294" i="31"/>
  <c r="G293" i="31"/>
  <c r="G292" i="31"/>
  <c r="E292" i="31"/>
  <c r="G291" i="31"/>
  <c r="G290" i="31"/>
  <c r="G289" i="31"/>
  <c r="G288" i="31"/>
  <c r="G287" i="31"/>
  <c r="G286" i="31"/>
  <c r="G285" i="31"/>
  <c r="F285" i="31"/>
  <c r="E285" i="31"/>
  <c r="G284" i="31"/>
  <c r="F284" i="31"/>
  <c r="G283" i="31"/>
  <c r="G282" i="31"/>
  <c r="G281" i="31"/>
  <c r="F281" i="31"/>
  <c r="E281" i="31"/>
  <c r="G280" i="31"/>
  <c r="G279" i="31"/>
  <c r="F279" i="31"/>
  <c r="E279" i="31"/>
  <c r="G278" i="31"/>
  <c r="G277" i="31"/>
  <c r="G276" i="31"/>
  <c r="G275" i="31"/>
  <c r="G274" i="31"/>
  <c r="F274" i="31"/>
  <c r="E274" i="31"/>
  <c r="G273" i="31"/>
  <c r="F273" i="31"/>
  <c r="E273" i="31"/>
  <c r="G272" i="31"/>
  <c r="F272" i="31"/>
  <c r="E272" i="31"/>
  <c r="G271" i="31"/>
  <c r="F271" i="31"/>
  <c r="E271" i="31"/>
  <c r="G270" i="31"/>
  <c r="F270" i="31"/>
  <c r="G269" i="31"/>
  <c r="F269" i="31"/>
  <c r="G268" i="31"/>
  <c r="F268" i="31"/>
  <c r="G267" i="31"/>
  <c r="F267" i="31"/>
  <c r="E267" i="31"/>
  <c r="G266" i="31"/>
  <c r="F266" i="31"/>
  <c r="E266" i="31"/>
  <c r="G265" i="31"/>
  <c r="F265" i="31"/>
  <c r="E265" i="31"/>
  <c r="G264" i="31"/>
  <c r="G263" i="31"/>
  <c r="F263" i="31"/>
  <c r="E263" i="31"/>
  <c r="G262" i="31"/>
  <c r="E262" i="31"/>
  <c r="G261" i="31"/>
  <c r="F261" i="31"/>
  <c r="G260" i="31"/>
  <c r="G259" i="31"/>
  <c r="G258" i="31"/>
  <c r="E258" i="31"/>
  <c r="G257" i="31"/>
  <c r="F257" i="31"/>
  <c r="E257" i="31"/>
  <c r="G256" i="31"/>
  <c r="F256" i="31"/>
  <c r="E256" i="31"/>
  <c r="G255" i="31"/>
  <c r="E255" i="31"/>
  <c r="G254" i="31"/>
  <c r="F254" i="31"/>
  <c r="E254" i="31"/>
  <c r="G253" i="31"/>
  <c r="F253" i="31"/>
  <c r="G252" i="31"/>
  <c r="F252" i="31"/>
  <c r="E252" i="31"/>
  <c r="G251" i="31"/>
  <c r="F251" i="31"/>
  <c r="E251" i="31"/>
  <c r="G250" i="31"/>
  <c r="G249" i="31"/>
  <c r="G248" i="31"/>
  <c r="G247" i="31"/>
  <c r="F247" i="31"/>
  <c r="E247" i="31"/>
  <c r="G246" i="31"/>
  <c r="G245" i="31"/>
  <c r="F245" i="31"/>
  <c r="E245" i="31"/>
  <c r="G244" i="31"/>
  <c r="G243" i="31"/>
  <c r="G242" i="31"/>
  <c r="F242" i="31"/>
  <c r="E242" i="31"/>
  <c r="G241" i="31"/>
  <c r="G240" i="31"/>
  <c r="F240" i="31"/>
  <c r="G239" i="31"/>
  <c r="G238" i="31"/>
  <c r="G237" i="31"/>
  <c r="F237" i="31"/>
  <c r="E237" i="31"/>
  <c r="G236" i="31"/>
  <c r="G235" i="31"/>
  <c r="F235" i="31"/>
  <c r="E235" i="31"/>
  <c r="G234" i="31"/>
  <c r="F234" i="31"/>
  <c r="G233" i="31"/>
  <c r="E233" i="31"/>
  <c r="G232" i="31"/>
  <c r="E232" i="31"/>
  <c r="G231" i="31"/>
  <c r="F231" i="31"/>
  <c r="E231" i="31"/>
  <c r="G230" i="31"/>
  <c r="G229" i="31"/>
  <c r="F229" i="31"/>
  <c r="E229" i="31"/>
  <c r="G228" i="31"/>
  <c r="G227" i="31"/>
  <c r="F227" i="31"/>
  <c r="G226" i="31"/>
  <c r="G225" i="31"/>
  <c r="G224" i="31"/>
  <c r="F224" i="31"/>
  <c r="E224" i="31"/>
  <c r="G223" i="31"/>
  <c r="F223" i="31"/>
  <c r="G222" i="31"/>
  <c r="E222" i="31"/>
  <c r="G221" i="31"/>
  <c r="G220" i="31"/>
  <c r="F220" i="31"/>
  <c r="E220" i="31"/>
  <c r="G219" i="31"/>
  <c r="F219" i="31"/>
  <c r="E219" i="31"/>
  <c r="G218" i="31"/>
  <c r="E218" i="31"/>
  <c r="G217" i="31"/>
  <c r="G216" i="31"/>
  <c r="F216" i="31"/>
  <c r="G215" i="31"/>
  <c r="G214" i="31"/>
  <c r="G213" i="31"/>
  <c r="G212" i="31"/>
  <c r="G211" i="31"/>
  <c r="F211" i="31"/>
  <c r="E211" i="31"/>
  <c r="G210" i="31"/>
  <c r="G209" i="31"/>
  <c r="G208" i="31"/>
  <c r="G207" i="31"/>
  <c r="F207" i="31"/>
  <c r="E207" i="31"/>
  <c r="G206" i="31"/>
  <c r="G205" i="31"/>
  <c r="G204" i="31"/>
  <c r="G203" i="31"/>
  <c r="G202" i="31"/>
  <c r="G201" i="31"/>
  <c r="G200" i="31"/>
  <c r="G199" i="31"/>
  <c r="G198" i="31"/>
  <c r="E198" i="31"/>
  <c r="G197" i="31"/>
  <c r="G196" i="31"/>
  <c r="F196" i="31"/>
  <c r="E196" i="31"/>
  <c r="G195" i="31"/>
  <c r="G194" i="31"/>
  <c r="G193" i="31"/>
  <c r="E193" i="31"/>
  <c r="G192" i="31"/>
  <c r="G191" i="31"/>
  <c r="G190" i="31"/>
  <c r="F190" i="31"/>
  <c r="E190" i="31"/>
  <c r="G189" i="31"/>
  <c r="G188" i="31"/>
  <c r="G187" i="31"/>
  <c r="G186" i="31"/>
  <c r="G185" i="31"/>
  <c r="E185" i="31"/>
  <c r="G184" i="31"/>
  <c r="F184" i="31"/>
  <c r="E184" i="31"/>
  <c r="G183" i="31"/>
  <c r="F183" i="31"/>
  <c r="E183" i="31"/>
  <c r="G182" i="31"/>
  <c r="G181" i="31"/>
  <c r="G180" i="31"/>
  <c r="G179" i="31"/>
  <c r="G178" i="31"/>
  <c r="G177" i="31"/>
  <c r="E177" i="31"/>
  <c r="G176" i="31"/>
  <c r="G175" i="31"/>
  <c r="G174" i="31"/>
  <c r="D173" i="31"/>
  <c r="D11" i="31" s="1"/>
  <c r="C173" i="31"/>
  <c r="C11" i="31" s="1"/>
  <c r="G167" i="31"/>
  <c r="F167" i="31"/>
  <c r="E167" i="31"/>
  <c r="G166" i="31"/>
  <c r="E166" i="31"/>
  <c r="G165" i="31"/>
  <c r="G164" i="31"/>
  <c r="G163" i="31"/>
  <c r="F163" i="31"/>
  <c r="E163" i="31"/>
  <c r="G162" i="31"/>
  <c r="E162" i="31"/>
  <c r="G161" i="31"/>
  <c r="G160" i="31"/>
  <c r="F160" i="31"/>
  <c r="G159" i="31"/>
  <c r="F159" i="31"/>
  <c r="E159" i="31"/>
  <c r="G158" i="31"/>
  <c r="E158" i="31"/>
  <c r="G157" i="31"/>
  <c r="F157" i="31"/>
  <c r="E157" i="31"/>
  <c r="G156" i="31"/>
  <c r="E156" i="31"/>
  <c r="G155" i="31"/>
  <c r="G154" i="31"/>
  <c r="E154" i="31"/>
  <c r="G153" i="31"/>
  <c r="G152" i="31"/>
  <c r="F152" i="31"/>
  <c r="E152" i="31"/>
  <c r="G151" i="31"/>
  <c r="F151" i="31"/>
  <c r="G150" i="31"/>
  <c r="F150" i="31"/>
  <c r="E150" i="31"/>
  <c r="G149" i="31"/>
  <c r="F149" i="31"/>
  <c r="E149" i="31"/>
  <c r="G148" i="31"/>
  <c r="G147" i="31"/>
  <c r="F147" i="31"/>
  <c r="E147" i="31"/>
  <c r="G146" i="31"/>
  <c r="E146" i="31"/>
  <c r="G145" i="31"/>
  <c r="E145" i="31"/>
  <c r="G144" i="31"/>
  <c r="F144" i="31"/>
  <c r="E144" i="31"/>
  <c r="G143" i="31"/>
  <c r="G142" i="31"/>
  <c r="G141" i="31"/>
  <c r="G140" i="31"/>
  <c r="E140" i="31"/>
  <c r="G139" i="31"/>
  <c r="G138" i="31"/>
  <c r="G137" i="31"/>
  <c r="G136" i="31"/>
  <c r="G135" i="31"/>
  <c r="G134" i="31"/>
  <c r="G133" i="31"/>
  <c r="G132" i="31"/>
  <c r="G131" i="31"/>
  <c r="G130" i="31"/>
  <c r="E130" i="31"/>
  <c r="G129" i="31"/>
  <c r="G128" i="31"/>
  <c r="G127" i="31"/>
  <c r="F127" i="31"/>
  <c r="E127" i="31"/>
  <c r="G126" i="31"/>
  <c r="G125" i="31"/>
  <c r="G124" i="31"/>
  <c r="G123" i="31"/>
  <c r="G122" i="31"/>
  <c r="G121" i="31"/>
  <c r="G120" i="31"/>
  <c r="G119" i="31"/>
  <c r="F119" i="31"/>
  <c r="E119" i="31"/>
  <c r="G118" i="31"/>
  <c r="G117" i="31"/>
  <c r="G116" i="31"/>
  <c r="G115" i="31"/>
  <c r="G114" i="31"/>
  <c r="G113" i="31"/>
  <c r="G112" i="31"/>
  <c r="G111" i="31"/>
  <c r="G110" i="31"/>
  <c r="F110" i="31"/>
  <c r="G109" i="31"/>
  <c r="G108" i="31"/>
  <c r="G107" i="31"/>
  <c r="F107" i="31"/>
  <c r="E107" i="31"/>
  <c r="G106" i="31"/>
  <c r="G105" i="31"/>
  <c r="F105" i="31"/>
  <c r="E105" i="31"/>
  <c r="G104" i="31"/>
  <c r="G103" i="31"/>
  <c r="G102" i="31"/>
  <c r="G101" i="31"/>
  <c r="G100" i="31"/>
  <c r="G99" i="31"/>
  <c r="G98" i="31"/>
  <c r="F98" i="31"/>
  <c r="E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F86" i="31"/>
  <c r="E86" i="31"/>
  <c r="G85" i="31"/>
  <c r="G84" i="31"/>
  <c r="G83" i="31"/>
  <c r="G82" i="31"/>
  <c r="G81" i="31"/>
  <c r="G80" i="31"/>
  <c r="G79" i="31"/>
  <c r="G78" i="31"/>
  <c r="G77" i="31"/>
  <c r="G76" i="31"/>
  <c r="D75" i="31"/>
  <c r="D10" i="31" s="1"/>
  <c r="C75" i="31"/>
  <c r="G69" i="31"/>
  <c r="E69" i="31"/>
  <c r="G68" i="31"/>
  <c r="G67" i="31"/>
  <c r="G66" i="31"/>
  <c r="F66" i="31"/>
  <c r="G65" i="31"/>
  <c r="F65" i="31"/>
  <c r="E65" i="31"/>
  <c r="G64" i="31"/>
  <c r="G63" i="31"/>
  <c r="F63" i="31"/>
  <c r="E63" i="31"/>
  <c r="G62" i="31"/>
  <c r="G61" i="31"/>
  <c r="F61" i="31"/>
  <c r="G60" i="31"/>
  <c r="G59" i="31"/>
  <c r="F59" i="31"/>
  <c r="G58" i="31"/>
  <c r="F58" i="31"/>
  <c r="E58" i="31"/>
  <c r="G57" i="31"/>
  <c r="E57" i="31"/>
  <c r="G56" i="31"/>
  <c r="E56" i="31"/>
  <c r="G55" i="31"/>
  <c r="F55" i="31"/>
  <c r="E55" i="31"/>
  <c r="G54" i="31"/>
  <c r="G53" i="31"/>
  <c r="F53" i="31"/>
  <c r="G52" i="31"/>
  <c r="F52" i="31"/>
  <c r="E52" i="31"/>
  <c r="G51" i="31"/>
  <c r="E51" i="31"/>
  <c r="G50" i="31"/>
  <c r="G49" i="31"/>
  <c r="E49" i="31"/>
  <c r="G48" i="31"/>
  <c r="G47" i="31"/>
  <c r="E47" i="31"/>
  <c r="G46" i="31"/>
  <c r="F46" i="31"/>
  <c r="E46" i="31"/>
  <c r="G45" i="31"/>
  <c r="G44" i="31"/>
  <c r="G43" i="31"/>
  <c r="F43" i="31"/>
  <c r="E43" i="31"/>
  <c r="G42" i="31"/>
  <c r="F42" i="31"/>
  <c r="E42" i="31"/>
  <c r="G41" i="31"/>
  <c r="F41" i="31"/>
  <c r="E41" i="31"/>
  <c r="G40" i="31"/>
  <c r="F40" i="31"/>
  <c r="E40" i="31"/>
  <c r="G39" i="31"/>
  <c r="G38" i="31"/>
  <c r="E38" i="31"/>
  <c r="G37" i="31"/>
  <c r="F37" i="31"/>
  <c r="G36" i="31"/>
  <c r="G35" i="31"/>
  <c r="F35" i="31"/>
  <c r="E35" i="31"/>
  <c r="G34" i="31"/>
  <c r="F34" i="31"/>
  <c r="E34" i="31"/>
  <c r="G33" i="31"/>
  <c r="F33" i="31"/>
  <c r="G32" i="31"/>
  <c r="F32" i="31"/>
  <c r="E32" i="31"/>
  <c r="G31" i="31"/>
  <c r="F31" i="31"/>
  <c r="E31" i="31"/>
  <c r="G30" i="31"/>
  <c r="G29" i="31"/>
  <c r="G28" i="31"/>
  <c r="E28" i="31"/>
  <c r="G27" i="31"/>
  <c r="G26" i="31"/>
  <c r="G25" i="31"/>
  <c r="E25" i="31"/>
  <c r="G24" i="31"/>
  <c r="F24" i="31"/>
  <c r="E24" i="31"/>
  <c r="G23" i="31"/>
  <c r="G22" i="31"/>
  <c r="F22" i="31"/>
  <c r="E22" i="31"/>
  <c r="G21" i="31"/>
  <c r="G20" i="31"/>
  <c r="D19" i="31"/>
  <c r="D9" i="31" s="1"/>
  <c r="C19" i="31"/>
  <c r="C9" i="31" s="1"/>
  <c r="G609" i="30"/>
  <c r="F609" i="30"/>
  <c r="E609" i="30"/>
  <c r="G608" i="30"/>
  <c r="F608" i="30"/>
  <c r="E608" i="30"/>
  <c r="G607" i="30"/>
  <c r="F607" i="30"/>
  <c r="E607" i="30"/>
  <c r="G606" i="30"/>
  <c r="F606" i="30"/>
  <c r="E606" i="30"/>
  <c r="G605" i="30"/>
  <c r="F605" i="30"/>
  <c r="E605" i="30"/>
  <c r="G604" i="30"/>
  <c r="F604" i="30"/>
  <c r="E604" i="30"/>
  <c r="G603" i="30"/>
  <c r="F603" i="30"/>
  <c r="E603" i="30"/>
  <c r="G602" i="30"/>
  <c r="F602" i="30"/>
  <c r="E602" i="30"/>
  <c r="G601" i="30"/>
  <c r="F601" i="30"/>
  <c r="E601" i="30"/>
  <c r="G600" i="30"/>
  <c r="E600" i="30"/>
  <c r="G599" i="30"/>
  <c r="F599" i="30"/>
  <c r="E599" i="30"/>
  <c r="G598" i="30"/>
  <c r="F598" i="30"/>
  <c r="E598" i="30"/>
  <c r="G597" i="30"/>
  <c r="F597" i="30"/>
  <c r="E597" i="30"/>
  <c r="G596" i="30"/>
  <c r="F596" i="30"/>
  <c r="E596" i="30"/>
  <c r="G595" i="30"/>
  <c r="F595" i="30"/>
  <c r="E595" i="30"/>
  <c r="G594" i="30"/>
  <c r="F594" i="30"/>
  <c r="E594" i="30"/>
  <c r="G593" i="30"/>
  <c r="F593" i="30"/>
  <c r="E593" i="30"/>
  <c r="G592" i="30"/>
  <c r="F592" i="30"/>
  <c r="E592" i="30"/>
  <c r="G591" i="30"/>
  <c r="F591" i="30"/>
  <c r="E591" i="30"/>
  <c r="G590" i="30"/>
  <c r="F590" i="30"/>
  <c r="E590" i="30"/>
  <c r="G589" i="30"/>
  <c r="F589" i="30"/>
  <c r="E589" i="30"/>
  <c r="G588" i="30"/>
  <c r="F588" i="30"/>
  <c r="E588" i="30"/>
  <c r="G587" i="30"/>
  <c r="F587" i="30"/>
  <c r="E587" i="30"/>
  <c r="G586" i="30"/>
  <c r="G585" i="30"/>
  <c r="E585" i="30"/>
  <c r="G584" i="30"/>
  <c r="F584" i="30"/>
  <c r="E584" i="30"/>
  <c r="G583" i="30"/>
  <c r="F583" i="30"/>
  <c r="E583" i="30"/>
  <c r="D582" i="30"/>
  <c r="D13" i="30" s="1"/>
  <c r="C582" i="30"/>
  <c r="C13" i="30" s="1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F571" i="30"/>
  <c r="E571" i="30"/>
  <c r="G570" i="30"/>
  <c r="F570" i="30"/>
  <c r="E570" i="30"/>
  <c r="G569" i="30"/>
  <c r="F569" i="30"/>
  <c r="E569" i="30"/>
  <c r="G568" i="30"/>
  <c r="E568" i="30"/>
  <c r="G567" i="30"/>
  <c r="F567" i="30"/>
  <c r="E567" i="30"/>
  <c r="G566" i="30"/>
  <c r="F566" i="30"/>
  <c r="E566" i="30"/>
  <c r="G565" i="30"/>
  <c r="E565" i="30"/>
  <c r="G564" i="30"/>
  <c r="F564" i="30"/>
  <c r="E564" i="30"/>
  <c r="G563" i="30"/>
  <c r="F563" i="30"/>
  <c r="E563" i="30"/>
  <c r="G562" i="30"/>
  <c r="F562" i="30"/>
  <c r="E562" i="30"/>
  <c r="G561" i="30"/>
  <c r="F561" i="30"/>
  <c r="E561" i="30"/>
  <c r="G560" i="30"/>
  <c r="F560" i="30"/>
  <c r="E560" i="30"/>
  <c r="G559" i="30"/>
  <c r="F559" i="30"/>
  <c r="E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F554" i="30"/>
  <c r="E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F549" i="30"/>
  <c r="E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F539" i="30"/>
  <c r="E539" i="30"/>
  <c r="G538" i="30"/>
  <c r="F538" i="30"/>
  <c r="G537" i="30"/>
  <c r="F537" i="30"/>
  <c r="E537" i="30"/>
  <c r="G536" i="30"/>
  <c r="F536" i="30"/>
  <c r="E536" i="30"/>
  <c r="G535" i="30"/>
  <c r="G534" i="30"/>
  <c r="F534" i="30"/>
  <c r="E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F516" i="30"/>
  <c r="E516" i="30"/>
  <c r="G515" i="30"/>
  <c r="F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E490" i="30"/>
  <c r="G489" i="30"/>
  <c r="E489" i="30"/>
  <c r="G488" i="30"/>
  <c r="F488" i="30"/>
  <c r="E488" i="30"/>
  <c r="G487" i="30"/>
  <c r="F487" i="30"/>
  <c r="E487" i="30"/>
  <c r="G486" i="30"/>
  <c r="F486" i="30"/>
  <c r="E486" i="30"/>
  <c r="G485" i="30"/>
  <c r="F485" i="30"/>
  <c r="E485" i="30"/>
  <c r="G484" i="30"/>
  <c r="F484" i="30"/>
  <c r="E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F479" i="30"/>
  <c r="E479" i="30"/>
  <c r="G478" i="30"/>
  <c r="F478" i="30"/>
  <c r="E478" i="30"/>
  <c r="G477" i="30"/>
  <c r="F477" i="30"/>
  <c r="E477" i="30"/>
  <c r="G476" i="30"/>
  <c r="E476" i="30"/>
  <c r="G475" i="30"/>
  <c r="F475" i="30"/>
  <c r="E475" i="30"/>
  <c r="G474" i="30"/>
  <c r="F474" i="30"/>
  <c r="E474" i="30"/>
  <c r="G473" i="30"/>
  <c r="E473" i="30"/>
  <c r="G472" i="30"/>
  <c r="F472" i="30"/>
  <c r="E472" i="30"/>
  <c r="G471" i="30"/>
  <c r="F471" i="30"/>
  <c r="E471" i="30"/>
  <c r="H471" i="30" s="1"/>
  <c r="G470" i="30"/>
  <c r="E470" i="30"/>
  <c r="G469" i="30"/>
  <c r="F469" i="30"/>
  <c r="E469" i="30"/>
  <c r="G468" i="30"/>
  <c r="F468" i="30"/>
  <c r="E468" i="30"/>
  <c r="G467" i="30"/>
  <c r="F467" i="30"/>
  <c r="E467" i="30"/>
  <c r="G466" i="30"/>
  <c r="F466" i="30"/>
  <c r="E466" i="30"/>
  <c r="G465" i="30"/>
  <c r="F465" i="30"/>
  <c r="E465" i="30"/>
  <c r="G464" i="30"/>
  <c r="F464" i="30"/>
  <c r="E464" i="30"/>
  <c r="G463" i="30"/>
  <c r="F463" i="30"/>
  <c r="E463" i="30"/>
  <c r="G462" i="30"/>
  <c r="F462" i="30"/>
  <c r="E462" i="30"/>
  <c r="G461" i="30"/>
  <c r="E461" i="30"/>
  <c r="G460" i="30"/>
  <c r="F460" i="30"/>
  <c r="E460" i="30"/>
  <c r="G459" i="30"/>
  <c r="F459" i="30"/>
  <c r="E459" i="30"/>
  <c r="G458" i="30"/>
  <c r="F458" i="30"/>
  <c r="E458" i="30"/>
  <c r="G457" i="30"/>
  <c r="F457" i="30"/>
  <c r="E457" i="30"/>
  <c r="G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F445" i="30"/>
  <c r="E445" i="30"/>
  <c r="G444" i="30"/>
  <c r="F444" i="30"/>
  <c r="E444" i="30"/>
  <c r="G443" i="30"/>
  <c r="F443" i="30"/>
  <c r="E443" i="30"/>
  <c r="G442" i="30"/>
  <c r="F442" i="30"/>
  <c r="E442" i="30"/>
  <c r="G441" i="30"/>
  <c r="F441" i="30"/>
  <c r="E441" i="30"/>
  <c r="G440" i="30"/>
  <c r="F440" i="30"/>
  <c r="E440" i="30"/>
  <c r="G439" i="30"/>
  <c r="F439" i="30"/>
  <c r="E439" i="30"/>
  <c r="G438" i="30"/>
  <c r="F438" i="30"/>
  <c r="E438" i="30"/>
  <c r="G437" i="30"/>
  <c r="F437" i="30"/>
  <c r="E437" i="30"/>
  <c r="G436" i="30"/>
  <c r="F436" i="30"/>
  <c r="E436" i="30"/>
  <c r="G435" i="30"/>
  <c r="F435" i="30"/>
  <c r="E435" i="30"/>
  <c r="G434" i="30"/>
  <c r="F434" i="30"/>
  <c r="E434" i="30"/>
  <c r="G433" i="30"/>
  <c r="F433" i="30"/>
  <c r="E433" i="30"/>
  <c r="G432" i="30"/>
  <c r="F432" i="30"/>
  <c r="E432" i="30"/>
  <c r="G431" i="30"/>
  <c r="F431" i="30"/>
  <c r="E431" i="30"/>
  <c r="G430" i="30"/>
  <c r="F430" i="30"/>
  <c r="E430" i="30"/>
  <c r="G429" i="30"/>
  <c r="F429" i="30"/>
  <c r="G428" i="30"/>
  <c r="F428" i="30"/>
  <c r="E428" i="30"/>
  <c r="G427" i="30"/>
  <c r="F427" i="30"/>
  <c r="E427" i="30"/>
  <c r="G426" i="30"/>
  <c r="F426" i="30"/>
  <c r="E426" i="30"/>
  <c r="G425" i="30"/>
  <c r="F425" i="30"/>
  <c r="E425" i="30"/>
  <c r="G424" i="30"/>
  <c r="F424" i="30"/>
  <c r="E424" i="30"/>
  <c r="G423" i="30"/>
  <c r="F423" i="30"/>
  <c r="E423" i="30"/>
  <c r="G422" i="30"/>
  <c r="F422" i="30"/>
  <c r="E422" i="30"/>
  <c r="G421" i="30"/>
  <c r="F421" i="30"/>
  <c r="E421" i="30"/>
  <c r="G420" i="30"/>
  <c r="F420" i="30"/>
  <c r="E420" i="30"/>
  <c r="G419" i="30"/>
  <c r="F419" i="30"/>
  <c r="E419" i="30"/>
  <c r="G418" i="30"/>
  <c r="F418" i="30"/>
  <c r="E418" i="30"/>
  <c r="G417" i="30"/>
  <c r="F417" i="30"/>
  <c r="E417" i="30"/>
  <c r="G416" i="30"/>
  <c r="F416" i="30"/>
  <c r="E416" i="30"/>
  <c r="G415" i="30"/>
  <c r="F415" i="30"/>
  <c r="E415" i="30"/>
  <c r="G414" i="30"/>
  <c r="F414" i="30"/>
  <c r="E414" i="30"/>
  <c r="G413" i="30"/>
  <c r="F413" i="30"/>
  <c r="E413" i="30"/>
  <c r="G412" i="30"/>
  <c r="F412" i="30"/>
  <c r="E412" i="30"/>
  <c r="G411" i="30"/>
  <c r="F411" i="30"/>
  <c r="E411" i="30"/>
  <c r="G410" i="30"/>
  <c r="F410" i="30"/>
  <c r="E410" i="30"/>
  <c r="G409" i="30"/>
  <c r="F409" i="30"/>
  <c r="E409" i="30"/>
  <c r="G408" i="30"/>
  <c r="F408" i="30"/>
  <c r="E408" i="30"/>
  <c r="G407" i="30"/>
  <c r="F407" i="30"/>
  <c r="E407" i="30"/>
  <c r="G406" i="30"/>
  <c r="F406" i="30"/>
  <c r="E406" i="30"/>
  <c r="G405" i="30"/>
  <c r="F405" i="30"/>
  <c r="E405" i="30"/>
  <c r="G404" i="30"/>
  <c r="F404" i="30"/>
  <c r="E404" i="30"/>
  <c r="G403" i="30"/>
  <c r="F403" i="30"/>
  <c r="E403" i="30"/>
  <c r="G402" i="30"/>
  <c r="F402" i="30"/>
  <c r="E402" i="30"/>
  <c r="G401" i="30"/>
  <c r="F401" i="30"/>
  <c r="E401" i="30"/>
  <c r="G400" i="30"/>
  <c r="F400" i="30"/>
  <c r="E400" i="30"/>
  <c r="G399" i="30"/>
  <c r="F399" i="30"/>
  <c r="G398" i="30"/>
  <c r="F398" i="30"/>
  <c r="G397" i="30"/>
  <c r="F397" i="30"/>
  <c r="E397" i="30"/>
  <c r="G396" i="30"/>
  <c r="F396" i="30"/>
  <c r="E396" i="30"/>
  <c r="G395" i="30"/>
  <c r="E395" i="30"/>
  <c r="G394" i="30"/>
  <c r="F394" i="30"/>
  <c r="E394" i="30"/>
  <c r="G393" i="30"/>
  <c r="F393" i="30"/>
  <c r="E393" i="30"/>
  <c r="G392" i="30"/>
  <c r="F392" i="30"/>
  <c r="E392" i="30"/>
  <c r="G391" i="30"/>
  <c r="F391" i="30"/>
  <c r="G390" i="30"/>
  <c r="F390" i="30"/>
  <c r="E390" i="30"/>
  <c r="G389" i="30"/>
  <c r="F389" i="30"/>
  <c r="E389" i="30"/>
  <c r="G388" i="30"/>
  <c r="E388" i="30"/>
  <c r="G387" i="30"/>
  <c r="F387" i="30"/>
  <c r="E387" i="30"/>
  <c r="G386" i="30"/>
  <c r="F386" i="30"/>
  <c r="G385" i="30"/>
  <c r="F385" i="30"/>
  <c r="E385" i="30"/>
  <c r="G384" i="30"/>
  <c r="G383" i="30"/>
  <c r="F383" i="30"/>
  <c r="E383" i="30"/>
  <c r="G382" i="30"/>
  <c r="F382" i="30"/>
  <c r="E382" i="30"/>
  <c r="G381" i="30"/>
  <c r="F381" i="30"/>
  <c r="E381" i="30"/>
  <c r="G380" i="30"/>
  <c r="F380" i="30"/>
  <c r="E380" i="30"/>
  <c r="G379" i="30"/>
  <c r="F379" i="30"/>
  <c r="E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E374" i="30"/>
  <c r="G373" i="30"/>
  <c r="F373" i="30"/>
  <c r="E373" i="30"/>
  <c r="G372" i="30"/>
  <c r="F372" i="30"/>
  <c r="E372" i="30"/>
  <c r="G371" i="30"/>
  <c r="F371" i="30"/>
  <c r="E371" i="30"/>
  <c r="G370" i="30"/>
  <c r="G369" i="30"/>
  <c r="E369" i="30"/>
  <c r="G368" i="30"/>
  <c r="F368" i="30"/>
  <c r="E368" i="30"/>
  <c r="G367" i="30"/>
  <c r="F367" i="30"/>
  <c r="E367" i="30"/>
  <c r="G366" i="30"/>
  <c r="F366" i="30"/>
  <c r="E366" i="30"/>
  <c r="G365" i="30"/>
  <c r="F365" i="30"/>
  <c r="E365" i="30"/>
  <c r="G364" i="30"/>
  <c r="F364" i="30"/>
  <c r="E364" i="30"/>
  <c r="G363" i="30"/>
  <c r="F363" i="30"/>
  <c r="E363" i="30"/>
  <c r="G362" i="30"/>
  <c r="F362" i="30"/>
  <c r="E362" i="30"/>
  <c r="G361" i="30"/>
  <c r="F361" i="30"/>
  <c r="G360" i="30"/>
  <c r="F360" i="30"/>
  <c r="E360" i="30"/>
  <c r="G359" i="30"/>
  <c r="F359" i="30"/>
  <c r="E359" i="30"/>
  <c r="H359" i="30" s="1"/>
  <c r="G358" i="30"/>
  <c r="F358" i="30"/>
  <c r="E358" i="30"/>
  <c r="G357" i="30"/>
  <c r="F357" i="30"/>
  <c r="E357" i="30"/>
  <c r="G356" i="30"/>
  <c r="F356" i="30"/>
  <c r="E356" i="30"/>
  <c r="G355" i="30"/>
  <c r="E355" i="30"/>
  <c r="H355" i="30" s="1"/>
  <c r="G354" i="30"/>
  <c r="G353" i="30"/>
  <c r="F353" i="30"/>
  <c r="E353" i="30"/>
  <c r="G352" i="30"/>
  <c r="F352" i="30"/>
  <c r="G351" i="30"/>
  <c r="F351" i="30"/>
  <c r="E351" i="30"/>
  <c r="H351" i="30" s="1"/>
  <c r="G350" i="30"/>
  <c r="F350" i="30"/>
  <c r="D349" i="30"/>
  <c r="C349" i="30"/>
  <c r="C12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H340" i="30" s="1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H336" i="30" s="1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H332" i="30" s="1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H328" i="30" s="1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H324" i="30" s="1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H320" i="30" s="1"/>
  <c r="G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F308" i="30"/>
  <c r="E308" i="30"/>
  <c r="G307" i="30"/>
  <c r="F307" i="30"/>
  <c r="E307" i="30"/>
  <c r="G306" i="30"/>
  <c r="F306" i="30"/>
  <c r="E306" i="30"/>
  <c r="G305" i="30"/>
  <c r="F305" i="30"/>
  <c r="E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F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F288" i="30"/>
  <c r="E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G270" i="30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F266" i="30"/>
  <c r="E266" i="30"/>
  <c r="G265" i="30"/>
  <c r="F265" i="30"/>
  <c r="E265" i="30"/>
  <c r="G264" i="30"/>
  <c r="F264" i="30"/>
  <c r="G263" i="30"/>
  <c r="F263" i="30"/>
  <c r="E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E248" i="30"/>
  <c r="G247" i="30"/>
  <c r="F247" i="30"/>
  <c r="E247" i="30"/>
  <c r="G246" i="30"/>
  <c r="F246" i="30"/>
  <c r="E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G240" i="30"/>
  <c r="F240" i="30"/>
  <c r="E240" i="30"/>
  <c r="G239" i="30"/>
  <c r="F239" i="30"/>
  <c r="E239" i="30"/>
  <c r="G238" i="30"/>
  <c r="E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F225" i="30"/>
  <c r="E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F218" i="30"/>
  <c r="E218" i="30"/>
  <c r="G217" i="30"/>
  <c r="F217" i="30"/>
  <c r="E217" i="30"/>
  <c r="G216" i="30"/>
  <c r="F216" i="30"/>
  <c r="E216" i="30"/>
  <c r="G215" i="30"/>
  <c r="F215" i="30"/>
  <c r="E215" i="30"/>
  <c r="G214" i="30"/>
  <c r="F214" i="30"/>
  <c r="E214" i="30"/>
  <c r="G213" i="30"/>
  <c r="E213" i="30"/>
  <c r="G212" i="30"/>
  <c r="F212" i="30"/>
  <c r="E212" i="30"/>
  <c r="G211" i="30"/>
  <c r="F211" i="30"/>
  <c r="E211" i="30"/>
  <c r="G210" i="30"/>
  <c r="E210" i="30"/>
  <c r="G209" i="30"/>
  <c r="F209" i="30"/>
  <c r="E209" i="30"/>
  <c r="G208" i="30"/>
  <c r="E208" i="30"/>
  <c r="G207" i="30"/>
  <c r="F207" i="30"/>
  <c r="E207" i="30"/>
  <c r="G206" i="30"/>
  <c r="F206" i="30"/>
  <c r="E206" i="30"/>
  <c r="G205" i="30"/>
  <c r="F205" i="30"/>
  <c r="E205" i="30"/>
  <c r="G204" i="30"/>
  <c r="E204" i="30"/>
  <c r="H204" i="30" s="1"/>
  <c r="G203" i="30"/>
  <c r="F203" i="30"/>
  <c r="E203" i="30"/>
  <c r="G202" i="30"/>
  <c r="E202" i="30"/>
  <c r="G201" i="30"/>
  <c r="E201" i="30"/>
  <c r="G200" i="30"/>
  <c r="F200" i="30"/>
  <c r="E200" i="30"/>
  <c r="G199" i="30"/>
  <c r="F199" i="30"/>
  <c r="E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E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F179" i="30"/>
  <c r="E179" i="30"/>
  <c r="G178" i="30"/>
  <c r="F178" i="30"/>
  <c r="E178" i="30"/>
  <c r="G177" i="30"/>
  <c r="F177" i="30"/>
  <c r="E177" i="30"/>
  <c r="G176" i="30"/>
  <c r="E176" i="30"/>
  <c r="G175" i="30"/>
  <c r="F175" i="30"/>
  <c r="E175" i="30"/>
  <c r="G174" i="30"/>
  <c r="D173" i="30"/>
  <c r="D11" i="30" s="1"/>
  <c r="C173" i="30"/>
  <c r="C11" i="30" s="1"/>
  <c r="G167" i="30"/>
  <c r="F167" i="30"/>
  <c r="E167" i="30"/>
  <c r="G166" i="30"/>
  <c r="F166" i="30"/>
  <c r="E166" i="30"/>
  <c r="G165" i="30"/>
  <c r="F165" i="30"/>
  <c r="E165" i="30"/>
  <c r="G164" i="30"/>
  <c r="F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F159" i="30"/>
  <c r="E159" i="30"/>
  <c r="G158" i="30"/>
  <c r="F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G142" i="30"/>
  <c r="F142" i="30"/>
  <c r="E142" i="30"/>
  <c r="G141" i="30"/>
  <c r="F141" i="30"/>
  <c r="E141" i="30"/>
  <c r="G140" i="30"/>
  <c r="F140" i="30"/>
  <c r="E140" i="30"/>
  <c r="G139" i="30"/>
  <c r="F139" i="30"/>
  <c r="E139" i="30"/>
  <c r="H139" i="30" s="1"/>
  <c r="G138" i="30"/>
  <c r="F138" i="30"/>
  <c r="E138" i="30"/>
  <c r="G137" i="30"/>
  <c r="E137" i="30"/>
  <c r="G136" i="30"/>
  <c r="E136" i="30"/>
  <c r="G135" i="30"/>
  <c r="G134" i="30"/>
  <c r="F134" i="30"/>
  <c r="E134" i="30"/>
  <c r="G133" i="30"/>
  <c r="F133" i="30"/>
  <c r="E133" i="30"/>
  <c r="G132" i="30"/>
  <c r="E132" i="30"/>
  <c r="G131" i="30"/>
  <c r="G130" i="30"/>
  <c r="F130" i="30"/>
  <c r="E130" i="30"/>
  <c r="G129" i="30"/>
  <c r="F129" i="30"/>
  <c r="E129" i="30"/>
  <c r="G128" i="30"/>
  <c r="F128" i="30"/>
  <c r="E128" i="30"/>
  <c r="G127" i="30"/>
  <c r="F127" i="30"/>
  <c r="E127" i="30"/>
  <c r="G126" i="30"/>
  <c r="E126" i="30"/>
  <c r="G125" i="30"/>
  <c r="F125" i="30"/>
  <c r="G124" i="30"/>
  <c r="F124" i="30"/>
  <c r="E124" i="30"/>
  <c r="G123" i="30"/>
  <c r="F123" i="30"/>
  <c r="E123" i="30"/>
  <c r="H123" i="30" s="1"/>
  <c r="G122" i="30"/>
  <c r="F122" i="30"/>
  <c r="E122" i="30"/>
  <c r="G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F116" i="30"/>
  <c r="E116" i="30"/>
  <c r="G115" i="30"/>
  <c r="E115" i="30"/>
  <c r="G114" i="30"/>
  <c r="F114" i="30"/>
  <c r="E114" i="30"/>
  <c r="G113" i="30"/>
  <c r="F113" i="30"/>
  <c r="E113" i="30"/>
  <c r="G112" i="30"/>
  <c r="F112" i="30"/>
  <c r="E112" i="30"/>
  <c r="G111" i="30"/>
  <c r="E111" i="30"/>
  <c r="G110" i="30"/>
  <c r="F110" i="30"/>
  <c r="E110" i="30"/>
  <c r="G109" i="30"/>
  <c r="F109" i="30"/>
  <c r="E109" i="30"/>
  <c r="G108" i="30"/>
  <c r="F108" i="30"/>
  <c r="E108" i="30"/>
  <c r="G107" i="30"/>
  <c r="F107" i="30"/>
  <c r="E107" i="30"/>
  <c r="G106" i="30"/>
  <c r="F106" i="30"/>
  <c r="E106" i="30"/>
  <c r="G105" i="30"/>
  <c r="F105" i="30"/>
  <c r="E105" i="30"/>
  <c r="G104" i="30"/>
  <c r="F104" i="30"/>
  <c r="G103" i="30"/>
  <c r="F103" i="30"/>
  <c r="G102" i="30"/>
  <c r="F102" i="30"/>
  <c r="E102" i="30"/>
  <c r="G101" i="30"/>
  <c r="F101" i="30"/>
  <c r="E101" i="30"/>
  <c r="G100" i="30"/>
  <c r="F100" i="30"/>
  <c r="E100" i="30"/>
  <c r="G99" i="30"/>
  <c r="F99" i="30"/>
  <c r="E99" i="30"/>
  <c r="G98" i="30"/>
  <c r="F98" i="30"/>
  <c r="E98" i="30"/>
  <c r="G97" i="30"/>
  <c r="F97" i="30"/>
  <c r="E97" i="30"/>
  <c r="G96" i="30"/>
  <c r="F96" i="30"/>
  <c r="E96" i="30"/>
  <c r="G95" i="30"/>
  <c r="F95" i="30"/>
  <c r="E95" i="30"/>
  <c r="G94" i="30"/>
  <c r="F94" i="30"/>
  <c r="E94" i="30"/>
  <c r="G93" i="30"/>
  <c r="F93" i="30"/>
  <c r="E93" i="30"/>
  <c r="G92" i="30"/>
  <c r="F92" i="30"/>
  <c r="E92" i="30"/>
  <c r="G91" i="30"/>
  <c r="E91" i="30"/>
  <c r="G90" i="30"/>
  <c r="E90" i="30"/>
  <c r="G89" i="30"/>
  <c r="F89" i="30"/>
  <c r="E89" i="30"/>
  <c r="G88" i="30"/>
  <c r="F88" i="30"/>
  <c r="E88" i="30"/>
  <c r="G87" i="30"/>
  <c r="E87" i="30"/>
  <c r="G86" i="30"/>
  <c r="F86" i="30"/>
  <c r="E86" i="30"/>
  <c r="G85" i="30"/>
  <c r="F85" i="30"/>
  <c r="E85" i="30"/>
  <c r="G84" i="30"/>
  <c r="F84" i="30"/>
  <c r="E84" i="30"/>
  <c r="G83" i="30"/>
  <c r="F83" i="30"/>
  <c r="E83" i="30"/>
  <c r="G82" i="30"/>
  <c r="F82" i="30"/>
  <c r="E82" i="30"/>
  <c r="G81" i="30"/>
  <c r="F81" i="30"/>
  <c r="E81" i="30"/>
  <c r="G80" i="30"/>
  <c r="E80" i="30"/>
  <c r="G79" i="30"/>
  <c r="E79" i="30"/>
  <c r="H79" i="30" s="1"/>
  <c r="G78" i="30"/>
  <c r="F78" i="30"/>
  <c r="E78" i="30"/>
  <c r="G77" i="30"/>
  <c r="F77" i="30"/>
  <c r="E77" i="30"/>
  <c r="G76" i="30"/>
  <c r="F76" i="30"/>
  <c r="D75" i="30"/>
  <c r="F126" i="30" s="1"/>
  <c r="C75" i="30"/>
  <c r="C10" i="30" s="1"/>
  <c r="G69" i="30"/>
  <c r="F69" i="30"/>
  <c r="E69" i="30"/>
  <c r="G68" i="30"/>
  <c r="F68" i="30"/>
  <c r="E68" i="30"/>
  <c r="G67" i="30"/>
  <c r="F67" i="30"/>
  <c r="E67" i="30"/>
  <c r="G66" i="30"/>
  <c r="F66" i="30"/>
  <c r="E66" i="30"/>
  <c r="G65" i="30"/>
  <c r="F65" i="30"/>
  <c r="E65" i="30"/>
  <c r="G64" i="30"/>
  <c r="F64" i="30"/>
  <c r="E64" i="30"/>
  <c r="G63" i="30"/>
  <c r="F63" i="30"/>
  <c r="E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E54" i="30"/>
  <c r="G53" i="30"/>
  <c r="F53" i="30"/>
  <c r="E53" i="30"/>
  <c r="G52" i="30"/>
  <c r="F52" i="30"/>
  <c r="E52" i="30"/>
  <c r="G51" i="30"/>
  <c r="F51" i="30"/>
  <c r="E51" i="30"/>
  <c r="G50" i="30"/>
  <c r="F50" i="30"/>
  <c r="E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E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F30" i="30"/>
  <c r="E30" i="30"/>
  <c r="G29" i="30"/>
  <c r="F29" i="30"/>
  <c r="E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D9" i="30" s="1"/>
  <c r="C19" i="30"/>
  <c r="C9" i="30" s="1"/>
  <c r="G609" i="29"/>
  <c r="E609" i="29"/>
  <c r="G608" i="29"/>
  <c r="F608" i="29"/>
  <c r="E608" i="29"/>
  <c r="G607" i="29"/>
  <c r="F607" i="29"/>
  <c r="E607" i="29"/>
  <c r="G606" i="29"/>
  <c r="F606" i="29"/>
  <c r="E606" i="29"/>
  <c r="G605" i="29"/>
  <c r="G604" i="29"/>
  <c r="F604" i="29"/>
  <c r="E604" i="29"/>
  <c r="G603" i="29"/>
  <c r="G602" i="29"/>
  <c r="F602" i="29"/>
  <c r="G601" i="29"/>
  <c r="G600" i="29"/>
  <c r="G599" i="29"/>
  <c r="G598" i="29"/>
  <c r="F598" i="29"/>
  <c r="E598" i="29"/>
  <c r="G597" i="29"/>
  <c r="F597" i="29"/>
  <c r="E597" i="29"/>
  <c r="G596" i="29"/>
  <c r="F596" i="29"/>
  <c r="E596" i="29"/>
  <c r="G595" i="29"/>
  <c r="F595" i="29"/>
  <c r="E595" i="29"/>
  <c r="G594" i="29"/>
  <c r="F594" i="29"/>
  <c r="E594" i="29"/>
  <c r="G593" i="29"/>
  <c r="G592" i="29"/>
  <c r="F592" i="29"/>
  <c r="G591" i="29"/>
  <c r="F591" i="29"/>
  <c r="G590" i="29"/>
  <c r="F590" i="29"/>
  <c r="E590" i="29"/>
  <c r="G589" i="29"/>
  <c r="G588" i="29"/>
  <c r="F588" i="29"/>
  <c r="G587" i="29"/>
  <c r="F587" i="29"/>
  <c r="E587" i="29"/>
  <c r="G586" i="29"/>
  <c r="G585" i="29"/>
  <c r="G584" i="29"/>
  <c r="G583" i="29"/>
  <c r="F583" i="29"/>
  <c r="E583" i="29"/>
  <c r="D582" i="29"/>
  <c r="D13" i="29" s="1"/>
  <c r="C582" i="29"/>
  <c r="C13" i="29" s="1"/>
  <c r="G576" i="29"/>
  <c r="F576" i="29"/>
  <c r="E576" i="29"/>
  <c r="G575" i="29"/>
  <c r="F575" i="29"/>
  <c r="E575" i="29"/>
  <c r="G574" i="29"/>
  <c r="E574" i="29"/>
  <c r="G573" i="29"/>
  <c r="F573" i="29"/>
  <c r="E573" i="29"/>
  <c r="G572" i="29"/>
  <c r="F572" i="29"/>
  <c r="E572" i="29"/>
  <c r="G571" i="29"/>
  <c r="F571" i="29"/>
  <c r="E571" i="29"/>
  <c r="G570" i="29"/>
  <c r="E570" i="29"/>
  <c r="G569" i="29"/>
  <c r="E569" i="29"/>
  <c r="G568" i="29"/>
  <c r="G567" i="29"/>
  <c r="F567" i="29"/>
  <c r="E567" i="29"/>
  <c r="G566" i="29"/>
  <c r="G565" i="29"/>
  <c r="E565" i="29"/>
  <c r="G564" i="29"/>
  <c r="F564" i="29"/>
  <c r="G563" i="29"/>
  <c r="G562" i="29"/>
  <c r="G561" i="29"/>
  <c r="G560" i="29"/>
  <c r="F560" i="29"/>
  <c r="G559" i="29"/>
  <c r="G558" i="29"/>
  <c r="F558" i="29"/>
  <c r="E558" i="29"/>
  <c r="G557" i="29"/>
  <c r="F557" i="29"/>
  <c r="E557" i="29"/>
  <c r="G556" i="29"/>
  <c r="E556" i="29"/>
  <c r="G555" i="29"/>
  <c r="F555" i="29"/>
  <c r="E555" i="29"/>
  <c r="G554" i="29"/>
  <c r="G553" i="29"/>
  <c r="F553" i="29"/>
  <c r="G552" i="29"/>
  <c r="F552" i="29"/>
  <c r="G551" i="29"/>
  <c r="E551" i="29"/>
  <c r="G550" i="29"/>
  <c r="F550" i="29"/>
  <c r="E550" i="29"/>
  <c r="G549" i="29"/>
  <c r="F549" i="29"/>
  <c r="E549" i="29"/>
  <c r="G548" i="29"/>
  <c r="G547" i="29"/>
  <c r="F547" i="29"/>
  <c r="E547" i="29"/>
  <c r="G546" i="29"/>
  <c r="F546" i="29"/>
  <c r="E546" i="29"/>
  <c r="G545" i="29"/>
  <c r="F545" i="29"/>
  <c r="E545" i="29"/>
  <c r="G544" i="29"/>
  <c r="F544" i="29"/>
  <c r="E544" i="29"/>
  <c r="G543" i="29"/>
  <c r="F543" i="29"/>
  <c r="E543" i="29"/>
  <c r="G542" i="29"/>
  <c r="F542" i="29"/>
  <c r="E542" i="29"/>
  <c r="G541" i="29"/>
  <c r="F541" i="29"/>
  <c r="E541" i="29"/>
  <c r="G540" i="29"/>
  <c r="F540" i="29"/>
  <c r="E540" i="29"/>
  <c r="G539" i="29"/>
  <c r="G538" i="29"/>
  <c r="G537" i="29"/>
  <c r="F537" i="29"/>
  <c r="E537" i="29"/>
  <c r="G536" i="29"/>
  <c r="F536" i="29"/>
  <c r="G535" i="29"/>
  <c r="G534" i="29"/>
  <c r="E534" i="29"/>
  <c r="G533" i="29"/>
  <c r="F533" i="29"/>
  <c r="E533" i="29"/>
  <c r="G532" i="29"/>
  <c r="F532" i="29"/>
  <c r="E532" i="29"/>
  <c r="G531" i="29"/>
  <c r="F531" i="29"/>
  <c r="E531" i="29"/>
  <c r="G530" i="29"/>
  <c r="F530" i="29"/>
  <c r="E530" i="29"/>
  <c r="G529" i="29"/>
  <c r="F529" i="29"/>
  <c r="E529" i="29"/>
  <c r="G528" i="29"/>
  <c r="F528" i="29"/>
  <c r="E528" i="29"/>
  <c r="G527" i="29"/>
  <c r="G526" i="29"/>
  <c r="F526" i="29"/>
  <c r="E526" i="29"/>
  <c r="G525" i="29"/>
  <c r="F525" i="29"/>
  <c r="E525" i="29"/>
  <c r="G524" i="29"/>
  <c r="F524" i="29"/>
  <c r="E524" i="29"/>
  <c r="G523" i="29"/>
  <c r="F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G518" i="29"/>
  <c r="F518" i="29"/>
  <c r="E518" i="29"/>
  <c r="G517" i="29"/>
  <c r="F517" i="29"/>
  <c r="E517" i="29"/>
  <c r="G516" i="29"/>
  <c r="F516" i="29"/>
  <c r="E516" i="29"/>
  <c r="G515" i="29"/>
  <c r="F515" i="29"/>
  <c r="G514" i="29"/>
  <c r="F514" i="29"/>
  <c r="E514" i="29"/>
  <c r="G513" i="29"/>
  <c r="F513" i="29"/>
  <c r="E513" i="29"/>
  <c r="G512" i="29"/>
  <c r="F512" i="29"/>
  <c r="E512" i="29"/>
  <c r="G511" i="29"/>
  <c r="F511" i="29"/>
  <c r="E511" i="29"/>
  <c r="G510" i="29"/>
  <c r="F510" i="29"/>
  <c r="E510" i="29"/>
  <c r="G509" i="29"/>
  <c r="F509" i="29"/>
  <c r="E509" i="29"/>
  <c r="G508" i="29"/>
  <c r="F508" i="29"/>
  <c r="E508" i="29"/>
  <c r="G507" i="29"/>
  <c r="F507" i="29"/>
  <c r="E507" i="29"/>
  <c r="G506" i="29"/>
  <c r="F506" i="29"/>
  <c r="E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E501" i="29"/>
  <c r="G500" i="29"/>
  <c r="F500" i="29"/>
  <c r="E500" i="29"/>
  <c r="G499" i="29"/>
  <c r="F499" i="29"/>
  <c r="E499" i="29"/>
  <c r="G498" i="29"/>
  <c r="G497" i="29"/>
  <c r="E497" i="29"/>
  <c r="G496" i="29"/>
  <c r="F496" i="29"/>
  <c r="E496" i="29"/>
  <c r="G495" i="29"/>
  <c r="E495" i="29"/>
  <c r="G494" i="29"/>
  <c r="F494" i="29"/>
  <c r="E494" i="29"/>
  <c r="G493" i="29"/>
  <c r="F493" i="29"/>
  <c r="E493" i="29"/>
  <c r="G492" i="29"/>
  <c r="G491" i="29"/>
  <c r="F491" i="29"/>
  <c r="E491" i="29"/>
  <c r="G490" i="29"/>
  <c r="G489" i="29"/>
  <c r="E489" i="29"/>
  <c r="G488" i="29"/>
  <c r="F488" i="29"/>
  <c r="E488" i="29"/>
  <c r="G487" i="29"/>
  <c r="G486" i="29"/>
  <c r="F486" i="29"/>
  <c r="E486" i="29"/>
  <c r="G485" i="29"/>
  <c r="F485" i="29"/>
  <c r="E485" i="29"/>
  <c r="G484" i="29"/>
  <c r="F484" i="29"/>
  <c r="G483" i="29"/>
  <c r="G482" i="29"/>
  <c r="F482" i="29"/>
  <c r="G481" i="29"/>
  <c r="F481" i="29"/>
  <c r="E481" i="29"/>
  <c r="G480" i="29"/>
  <c r="F480" i="29"/>
  <c r="E480" i="29"/>
  <c r="G479" i="29"/>
  <c r="G478" i="29"/>
  <c r="F478" i="29"/>
  <c r="E478" i="29"/>
  <c r="G477" i="29"/>
  <c r="E477" i="29"/>
  <c r="G476" i="29"/>
  <c r="F476" i="29"/>
  <c r="G475" i="29"/>
  <c r="F475" i="29"/>
  <c r="G474" i="29"/>
  <c r="F474" i="29"/>
  <c r="E474" i="29"/>
  <c r="G473" i="29"/>
  <c r="G472" i="29"/>
  <c r="F472" i="29"/>
  <c r="E472" i="29"/>
  <c r="G471" i="29"/>
  <c r="G470" i="29"/>
  <c r="F470" i="29"/>
  <c r="G469" i="29"/>
  <c r="G468" i="29"/>
  <c r="F468" i="29"/>
  <c r="E468" i="29"/>
  <c r="G467" i="29"/>
  <c r="F467" i="29"/>
  <c r="E467" i="29"/>
  <c r="G466" i="29"/>
  <c r="G465" i="29"/>
  <c r="G464" i="29"/>
  <c r="F464" i="29"/>
  <c r="E464" i="29"/>
  <c r="G463" i="29"/>
  <c r="F463" i="29"/>
  <c r="E463" i="29"/>
  <c r="G462" i="29"/>
  <c r="E462" i="29"/>
  <c r="G461" i="29"/>
  <c r="F461" i="29"/>
  <c r="G460" i="29"/>
  <c r="F460" i="29"/>
  <c r="E460" i="29"/>
  <c r="G459" i="29"/>
  <c r="F459" i="29"/>
  <c r="G458" i="29"/>
  <c r="G457" i="29"/>
  <c r="F457" i="29"/>
  <c r="G456" i="29"/>
  <c r="G455" i="29"/>
  <c r="F455" i="29"/>
  <c r="G454" i="29"/>
  <c r="F454" i="29"/>
  <c r="E454" i="29"/>
  <c r="G453" i="29"/>
  <c r="F453" i="29"/>
  <c r="E453" i="29"/>
  <c r="G452" i="29"/>
  <c r="F452" i="29"/>
  <c r="E452" i="29"/>
  <c r="G451" i="29"/>
  <c r="F451" i="29"/>
  <c r="E451" i="29"/>
  <c r="G450" i="29"/>
  <c r="F450" i="29"/>
  <c r="E450" i="29"/>
  <c r="G449" i="29"/>
  <c r="F449" i="29"/>
  <c r="G448" i="29"/>
  <c r="F448" i="29"/>
  <c r="E448" i="29"/>
  <c r="G447" i="29"/>
  <c r="F447" i="29"/>
  <c r="E447" i="29"/>
  <c r="G446" i="29"/>
  <c r="F446" i="29"/>
  <c r="E446" i="29"/>
  <c r="G445" i="29"/>
  <c r="F445" i="29"/>
  <c r="E445" i="29"/>
  <c r="G444" i="29"/>
  <c r="F444" i="29"/>
  <c r="E444" i="29"/>
  <c r="G443" i="29"/>
  <c r="F443" i="29"/>
  <c r="G442" i="29"/>
  <c r="F442" i="29"/>
  <c r="E442" i="29"/>
  <c r="G441" i="29"/>
  <c r="F441" i="29"/>
  <c r="E441" i="29"/>
  <c r="G440" i="29"/>
  <c r="F440" i="29"/>
  <c r="E440" i="29"/>
  <c r="G439" i="29"/>
  <c r="F439" i="29"/>
  <c r="E439" i="29"/>
  <c r="G438" i="29"/>
  <c r="F438" i="29"/>
  <c r="E438" i="29"/>
  <c r="G437" i="29"/>
  <c r="F437" i="29"/>
  <c r="E437" i="29"/>
  <c r="G436" i="29"/>
  <c r="F436" i="29"/>
  <c r="E436" i="29"/>
  <c r="G435" i="29"/>
  <c r="F435" i="29"/>
  <c r="E435" i="29"/>
  <c r="G434" i="29"/>
  <c r="F434" i="29"/>
  <c r="E434" i="29"/>
  <c r="G433" i="29"/>
  <c r="F433" i="29"/>
  <c r="E433" i="29"/>
  <c r="G432" i="29"/>
  <c r="E432" i="29"/>
  <c r="G431" i="29"/>
  <c r="F431" i="29"/>
  <c r="E431" i="29"/>
  <c r="G430" i="29"/>
  <c r="F430" i="29"/>
  <c r="G429" i="29"/>
  <c r="G428" i="29"/>
  <c r="G427" i="29"/>
  <c r="F427" i="29"/>
  <c r="E427" i="29"/>
  <c r="G426" i="29"/>
  <c r="F426" i="29"/>
  <c r="E426" i="29"/>
  <c r="G425" i="29"/>
  <c r="F425" i="29"/>
  <c r="E425" i="29"/>
  <c r="G424" i="29"/>
  <c r="F424" i="29"/>
  <c r="G423" i="29"/>
  <c r="F423" i="29"/>
  <c r="E423" i="29"/>
  <c r="G422" i="29"/>
  <c r="E422" i="29"/>
  <c r="G421" i="29"/>
  <c r="F421" i="29"/>
  <c r="E421" i="29"/>
  <c r="G420" i="29"/>
  <c r="G419" i="29"/>
  <c r="F419" i="29"/>
  <c r="E419" i="29"/>
  <c r="G418" i="29"/>
  <c r="F418" i="29"/>
  <c r="E418" i="29"/>
  <c r="G417" i="29"/>
  <c r="E417" i="29"/>
  <c r="G416" i="29"/>
  <c r="F416" i="29"/>
  <c r="G415" i="29"/>
  <c r="E415" i="29"/>
  <c r="G414" i="29"/>
  <c r="F414" i="29"/>
  <c r="E414" i="29"/>
  <c r="G413" i="29"/>
  <c r="F413" i="29"/>
  <c r="E413" i="29"/>
  <c r="G412" i="29"/>
  <c r="G411" i="29"/>
  <c r="G410" i="29"/>
  <c r="G409" i="29"/>
  <c r="F409" i="29"/>
  <c r="G408" i="29"/>
  <c r="G407" i="29"/>
  <c r="F407" i="29"/>
  <c r="E407" i="29"/>
  <c r="G406" i="29"/>
  <c r="F406" i="29"/>
  <c r="E406" i="29"/>
  <c r="G405" i="29"/>
  <c r="F405" i="29"/>
  <c r="G404" i="29"/>
  <c r="G403" i="29"/>
  <c r="G402" i="29"/>
  <c r="G401" i="29"/>
  <c r="F401" i="29"/>
  <c r="G400" i="29"/>
  <c r="F400" i="29"/>
  <c r="E400" i="29"/>
  <c r="G399" i="29"/>
  <c r="G398" i="29"/>
  <c r="G397" i="29"/>
  <c r="G396" i="29"/>
  <c r="F396" i="29"/>
  <c r="E396" i="29"/>
  <c r="G395" i="29"/>
  <c r="G394" i="29"/>
  <c r="F394" i="29"/>
  <c r="E394" i="29"/>
  <c r="G393" i="29"/>
  <c r="F393" i="29"/>
  <c r="E393" i="29"/>
  <c r="G392" i="29"/>
  <c r="F392" i="29"/>
  <c r="E392" i="29"/>
  <c r="G391" i="29"/>
  <c r="F391" i="29"/>
  <c r="G390" i="29"/>
  <c r="F390" i="29"/>
  <c r="E390" i="29"/>
  <c r="G389" i="29"/>
  <c r="F389" i="29"/>
  <c r="E389" i="29"/>
  <c r="G388" i="29"/>
  <c r="G387" i="29"/>
  <c r="F387" i="29"/>
  <c r="E387" i="29"/>
  <c r="G386" i="29"/>
  <c r="E386" i="29"/>
  <c r="G385" i="29"/>
  <c r="F385" i="29"/>
  <c r="E385" i="29"/>
  <c r="G384" i="29"/>
  <c r="G383" i="29"/>
  <c r="G382" i="29"/>
  <c r="F382" i="29"/>
  <c r="E382" i="29"/>
  <c r="G381" i="29"/>
  <c r="F381" i="29"/>
  <c r="E381" i="29"/>
  <c r="G380" i="29"/>
  <c r="E380" i="29"/>
  <c r="G379" i="29"/>
  <c r="G378" i="29"/>
  <c r="E378" i="29"/>
  <c r="G377" i="29"/>
  <c r="F377" i="29"/>
  <c r="E377" i="29"/>
  <c r="G376" i="29"/>
  <c r="F376" i="29"/>
  <c r="G375" i="29"/>
  <c r="F375" i="29"/>
  <c r="E375" i="29"/>
  <c r="G374" i="29"/>
  <c r="G373" i="29"/>
  <c r="G372" i="29"/>
  <c r="G371" i="29"/>
  <c r="F371" i="29"/>
  <c r="E371" i="29"/>
  <c r="G370" i="29"/>
  <c r="G369" i="29"/>
  <c r="G368" i="29"/>
  <c r="F368" i="29"/>
  <c r="E368" i="29"/>
  <c r="G367" i="29"/>
  <c r="E367" i="29"/>
  <c r="G366" i="29"/>
  <c r="F366" i="29"/>
  <c r="E366" i="29"/>
  <c r="G365" i="29"/>
  <c r="F365" i="29"/>
  <c r="E365" i="29"/>
  <c r="G364" i="29"/>
  <c r="G363" i="29"/>
  <c r="F363" i="29"/>
  <c r="E363" i="29"/>
  <c r="G362" i="29"/>
  <c r="G361" i="29"/>
  <c r="G360" i="29"/>
  <c r="F360" i="29"/>
  <c r="E360" i="29"/>
  <c r="G359" i="29"/>
  <c r="F359" i="29"/>
  <c r="E359" i="29"/>
  <c r="G358" i="29"/>
  <c r="G357" i="29"/>
  <c r="F357" i="29"/>
  <c r="E357" i="29"/>
  <c r="G356" i="29"/>
  <c r="G355" i="29"/>
  <c r="G354" i="29"/>
  <c r="F354" i="29"/>
  <c r="E354" i="29"/>
  <c r="G353" i="29"/>
  <c r="F353" i="29"/>
  <c r="E353" i="29"/>
  <c r="G352" i="29"/>
  <c r="F352" i="29"/>
  <c r="G351" i="29"/>
  <c r="G350" i="29"/>
  <c r="D349" i="29"/>
  <c r="D12" i="29" s="1"/>
  <c r="C349" i="29"/>
  <c r="C12" i="29" s="1"/>
  <c r="G343" i="29"/>
  <c r="F343" i="29"/>
  <c r="E343" i="29"/>
  <c r="G342" i="29"/>
  <c r="F342" i="29"/>
  <c r="E342" i="29"/>
  <c r="G341" i="29"/>
  <c r="F341" i="29"/>
  <c r="E341" i="29"/>
  <c r="G340" i="29"/>
  <c r="F340" i="29"/>
  <c r="E340" i="29"/>
  <c r="G339" i="29"/>
  <c r="F339" i="29"/>
  <c r="E339" i="29"/>
  <c r="G338" i="29"/>
  <c r="E338" i="29"/>
  <c r="G337" i="29"/>
  <c r="F337" i="29"/>
  <c r="E337" i="29"/>
  <c r="G336" i="29"/>
  <c r="F336" i="29"/>
  <c r="G335" i="29"/>
  <c r="F335" i="29"/>
  <c r="G334" i="29"/>
  <c r="F334" i="29"/>
  <c r="E334" i="29"/>
  <c r="G333" i="29"/>
  <c r="F333" i="29"/>
  <c r="E333" i="29"/>
  <c r="G332" i="29"/>
  <c r="F332" i="29"/>
  <c r="E332" i="29"/>
  <c r="G331" i="29"/>
  <c r="F331" i="29"/>
  <c r="E331" i="29"/>
  <c r="G330" i="29"/>
  <c r="F330" i="29"/>
  <c r="E330" i="29"/>
  <c r="G329" i="29"/>
  <c r="F329" i="29"/>
  <c r="E329" i="29"/>
  <c r="G328" i="29"/>
  <c r="F328" i="29"/>
  <c r="G327" i="29"/>
  <c r="F327" i="29"/>
  <c r="E327" i="29"/>
  <c r="G326" i="29"/>
  <c r="F326" i="29"/>
  <c r="E326" i="29"/>
  <c r="G325" i="29"/>
  <c r="F325" i="29"/>
  <c r="E325" i="29"/>
  <c r="G324" i="29"/>
  <c r="F324" i="29"/>
  <c r="G323" i="29"/>
  <c r="F323" i="29"/>
  <c r="E323" i="29"/>
  <c r="G322" i="29"/>
  <c r="F322" i="29"/>
  <c r="E322" i="29"/>
  <c r="G321" i="29"/>
  <c r="F321" i="29"/>
  <c r="E321" i="29"/>
  <c r="G320" i="29"/>
  <c r="F320" i="29"/>
  <c r="E320" i="29"/>
  <c r="G319" i="29"/>
  <c r="G318" i="29"/>
  <c r="F318" i="29"/>
  <c r="E318" i="29"/>
  <c r="G317" i="29"/>
  <c r="F317" i="29"/>
  <c r="G316" i="29"/>
  <c r="F316" i="29"/>
  <c r="E316" i="29"/>
  <c r="G315" i="29"/>
  <c r="G314" i="29"/>
  <c r="F314" i="29"/>
  <c r="E314" i="29"/>
  <c r="G313" i="29"/>
  <c r="E313" i="29"/>
  <c r="G312" i="29"/>
  <c r="F312" i="29"/>
  <c r="E312" i="29"/>
  <c r="G311" i="29"/>
  <c r="F311" i="29"/>
  <c r="E311" i="29"/>
  <c r="G310" i="29"/>
  <c r="F310" i="29"/>
  <c r="E310" i="29"/>
  <c r="G309" i="29"/>
  <c r="F309" i="29"/>
  <c r="E309" i="29"/>
  <c r="G308" i="29"/>
  <c r="F308" i="29"/>
  <c r="G307" i="29"/>
  <c r="F307" i="29"/>
  <c r="E307" i="29"/>
  <c r="G306" i="29"/>
  <c r="F306" i="29"/>
  <c r="E306" i="29"/>
  <c r="G305" i="29"/>
  <c r="F305" i="29"/>
  <c r="E305" i="29"/>
  <c r="G304" i="29"/>
  <c r="F304" i="29"/>
  <c r="E304" i="29"/>
  <c r="G303" i="29"/>
  <c r="F303" i="29"/>
  <c r="E303" i="29"/>
  <c r="G302" i="29"/>
  <c r="F302" i="29"/>
  <c r="E302" i="29"/>
  <c r="G301" i="29"/>
  <c r="F301" i="29"/>
  <c r="E301" i="29"/>
  <c r="G300" i="29"/>
  <c r="F300" i="29"/>
  <c r="G299" i="29"/>
  <c r="F299" i="29"/>
  <c r="E299" i="29"/>
  <c r="G298" i="29"/>
  <c r="F298" i="29"/>
  <c r="E298" i="29"/>
  <c r="G297" i="29"/>
  <c r="F297" i="29"/>
  <c r="E297" i="29"/>
  <c r="G296" i="29"/>
  <c r="F296" i="29"/>
  <c r="E296" i="29"/>
  <c r="G295" i="29"/>
  <c r="F295" i="29"/>
  <c r="E295" i="29"/>
  <c r="G294" i="29"/>
  <c r="G293" i="29"/>
  <c r="F293" i="29"/>
  <c r="E293" i="29"/>
  <c r="G292" i="29"/>
  <c r="F292" i="29"/>
  <c r="E292" i="29"/>
  <c r="G291" i="29"/>
  <c r="F291" i="29"/>
  <c r="E291" i="29"/>
  <c r="G290" i="29"/>
  <c r="F290" i="29"/>
  <c r="E290" i="29"/>
  <c r="G289" i="29"/>
  <c r="G288" i="29"/>
  <c r="F288" i="29"/>
  <c r="G287" i="29"/>
  <c r="E287" i="29"/>
  <c r="G286" i="29"/>
  <c r="F286" i="29"/>
  <c r="G285" i="29"/>
  <c r="F285" i="29"/>
  <c r="E285" i="29"/>
  <c r="G284" i="29"/>
  <c r="F284" i="29"/>
  <c r="E284" i="29"/>
  <c r="G283" i="29"/>
  <c r="F283" i="29"/>
  <c r="G282" i="29"/>
  <c r="G281" i="29"/>
  <c r="F281" i="29"/>
  <c r="E281" i="29"/>
  <c r="G280" i="29"/>
  <c r="G279" i="29"/>
  <c r="F279" i="29"/>
  <c r="E279" i="29"/>
  <c r="G278" i="29"/>
  <c r="G277" i="29"/>
  <c r="G276" i="29"/>
  <c r="G275" i="29"/>
  <c r="G274" i="29"/>
  <c r="F274" i="29"/>
  <c r="E274" i="29"/>
  <c r="G273" i="29"/>
  <c r="F273" i="29"/>
  <c r="E273" i="29"/>
  <c r="G272" i="29"/>
  <c r="F272" i="29"/>
  <c r="E272" i="29"/>
  <c r="G271" i="29"/>
  <c r="F271" i="29"/>
  <c r="E271" i="29"/>
  <c r="G270" i="29"/>
  <c r="F270" i="29"/>
  <c r="E270" i="29"/>
  <c r="G269" i="29"/>
  <c r="F269" i="29"/>
  <c r="E269" i="29"/>
  <c r="G268" i="29"/>
  <c r="F268" i="29"/>
  <c r="E268" i="29"/>
  <c r="G267" i="29"/>
  <c r="F267" i="29"/>
  <c r="E267" i="29"/>
  <c r="G266" i="29"/>
  <c r="F266" i="29"/>
  <c r="E266" i="29"/>
  <c r="G265" i="29"/>
  <c r="F265" i="29"/>
  <c r="E265" i="29"/>
  <c r="G264" i="29"/>
  <c r="G263" i="29"/>
  <c r="F263" i="29"/>
  <c r="E263" i="29"/>
  <c r="G262" i="29"/>
  <c r="F262" i="29"/>
  <c r="E262" i="29"/>
  <c r="G261" i="29"/>
  <c r="F261" i="29"/>
  <c r="E261" i="29"/>
  <c r="G260" i="29"/>
  <c r="F260" i="29"/>
  <c r="E260" i="29"/>
  <c r="G259" i="29"/>
  <c r="F259" i="29"/>
  <c r="G258" i="29"/>
  <c r="F258" i="29"/>
  <c r="E258" i="29"/>
  <c r="G257" i="29"/>
  <c r="F257" i="29"/>
  <c r="E257" i="29"/>
  <c r="G256" i="29"/>
  <c r="F256" i="29"/>
  <c r="E256" i="29"/>
  <c r="G255" i="29"/>
  <c r="E255" i="29"/>
  <c r="G254" i="29"/>
  <c r="F254" i="29"/>
  <c r="E254" i="29"/>
  <c r="G253" i="29"/>
  <c r="F253" i="29"/>
  <c r="E253" i="29"/>
  <c r="G252" i="29"/>
  <c r="F252" i="29"/>
  <c r="E252" i="29"/>
  <c r="G251" i="29"/>
  <c r="F251" i="29"/>
  <c r="E251" i="29"/>
  <c r="G250" i="29"/>
  <c r="F250" i="29"/>
  <c r="E250" i="29"/>
  <c r="G249" i="29"/>
  <c r="F249" i="29"/>
  <c r="E249" i="29"/>
  <c r="G248" i="29"/>
  <c r="E248" i="29"/>
  <c r="G247" i="29"/>
  <c r="G246" i="29"/>
  <c r="G245" i="29"/>
  <c r="F245" i="29"/>
  <c r="E245" i="29"/>
  <c r="G244" i="29"/>
  <c r="F244" i="29"/>
  <c r="G243" i="29"/>
  <c r="F243" i="29"/>
  <c r="E243" i="29"/>
  <c r="G242" i="29"/>
  <c r="F242" i="29"/>
  <c r="E242" i="29"/>
  <c r="G241" i="29"/>
  <c r="G240" i="29"/>
  <c r="F240" i="29"/>
  <c r="E240" i="29"/>
  <c r="G239" i="29"/>
  <c r="F239" i="29"/>
  <c r="E239" i="29"/>
  <c r="G238" i="29"/>
  <c r="G237" i="29"/>
  <c r="F237" i="29"/>
  <c r="E237" i="29"/>
  <c r="G236" i="29"/>
  <c r="F236" i="29"/>
  <c r="E236" i="29"/>
  <c r="G235" i="29"/>
  <c r="F235" i="29"/>
  <c r="G234" i="29"/>
  <c r="F234" i="29"/>
  <c r="E234" i="29"/>
  <c r="G233" i="29"/>
  <c r="F233" i="29"/>
  <c r="E233" i="29"/>
  <c r="G232" i="29"/>
  <c r="F232" i="29"/>
  <c r="E232" i="29"/>
  <c r="G231" i="29"/>
  <c r="F231" i="29"/>
  <c r="E231" i="29"/>
  <c r="G230" i="29"/>
  <c r="F230" i="29"/>
  <c r="G229" i="29"/>
  <c r="F229" i="29"/>
  <c r="E229" i="29"/>
  <c r="G228" i="29"/>
  <c r="F228" i="29"/>
  <c r="E228" i="29"/>
  <c r="G227" i="29"/>
  <c r="E227" i="29"/>
  <c r="G226" i="29"/>
  <c r="F226" i="29"/>
  <c r="G225" i="29"/>
  <c r="G224" i="29"/>
  <c r="E224" i="29"/>
  <c r="G223" i="29"/>
  <c r="F223" i="29"/>
  <c r="E223" i="29"/>
  <c r="G222" i="29"/>
  <c r="E222" i="29"/>
  <c r="G221" i="29"/>
  <c r="G220" i="29"/>
  <c r="F220" i="29"/>
  <c r="E220" i="29"/>
  <c r="G219" i="29"/>
  <c r="F219" i="29"/>
  <c r="E219" i="29"/>
  <c r="G218" i="29"/>
  <c r="E218" i="29"/>
  <c r="G217" i="29"/>
  <c r="F217" i="29"/>
  <c r="E217" i="29"/>
  <c r="G216" i="29"/>
  <c r="F216" i="29"/>
  <c r="E216" i="29"/>
  <c r="G215" i="29"/>
  <c r="F215" i="29"/>
  <c r="E215" i="29"/>
  <c r="G214" i="29"/>
  <c r="G213" i="29"/>
  <c r="G212" i="29"/>
  <c r="F212" i="29"/>
  <c r="G211" i="29"/>
  <c r="F211" i="29"/>
  <c r="E211" i="29"/>
  <c r="G210" i="29"/>
  <c r="G209" i="29"/>
  <c r="F209" i="29"/>
  <c r="E209" i="29"/>
  <c r="G208" i="29"/>
  <c r="G207" i="29"/>
  <c r="F207" i="29"/>
  <c r="E207" i="29"/>
  <c r="G206" i="29"/>
  <c r="F206" i="29"/>
  <c r="E206" i="29"/>
  <c r="G205" i="29"/>
  <c r="G204" i="29"/>
  <c r="G203" i="29"/>
  <c r="G202" i="29"/>
  <c r="G201" i="29"/>
  <c r="G200" i="29"/>
  <c r="G199" i="29"/>
  <c r="G198" i="29"/>
  <c r="F198" i="29"/>
  <c r="G197" i="29"/>
  <c r="G196" i="29"/>
  <c r="F196" i="29"/>
  <c r="E196" i="29"/>
  <c r="G195" i="29"/>
  <c r="F195" i="29"/>
  <c r="E195" i="29"/>
  <c r="G194" i="29"/>
  <c r="F194" i="29"/>
  <c r="E194" i="29"/>
  <c r="G193" i="29"/>
  <c r="F193" i="29"/>
  <c r="E193" i="29"/>
  <c r="G192" i="29"/>
  <c r="F192" i="29"/>
  <c r="E192" i="29"/>
  <c r="G191" i="29"/>
  <c r="F191" i="29"/>
  <c r="G190" i="29"/>
  <c r="F190" i="29"/>
  <c r="E190" i="29"/>
  <c r="G189" i="29"/>
  <c r="E189" i="29"/>
  <c r="G188" i="29"/>
  <c r="F188" i="29"/>
  <c r="E188" i="29"/>
  <c r="G187" i="29"/>
  <c r="G186" i="29"/>
  <c r="G185" i="29"/>
  <c r="F185" i="29"/>
  <c r="G184" i="29"/>
  <c r="F184" i="29"/>
  <c r="G183" i="29"/>
  <c r="F183" i="29"/>
  <c r="E183" i="29"/>
  <c r="G182" i="29"/>
  <c r="G181" i="29"/>
  <c r="F181" i="29"/>
  <c r="G180" i="29"/>
  <c r="F180" i="29"/>
  <c r="E180" i="29"/>
  <c r="G179" i="29"/>
  <c r="G178" i="29"/>
  <c r="G177" i="29"/>
  <c r="F177" i="29"/>
  <c r="G176" i="29"/>
  <c r="G175" i="29"/>
  <c r="F175" i="29"/>
  <c r="G174" i="29"/>
  <c r="D173" i="29"/>
  <c r="D11" i="29" s="1"/>
  <c r="C173" i="29"/>
  <c r="C11" i="29" s="1"/>
  <c r="G167" i="29"/>
  <c r="F167" i="29"/>
  <c r="E167" i="29"/>
  <c r="G166" i="29"/>
  <c r="F166" i="29"/>
  <c r="E166" i="29"/>
  <c r="G165" i="29"/>
  <c r="F165" i="29"/>
  <c r="E165" i="29"/>
  <c r="G164" i="29"/>
  <c r="F164" i="29"/>
  <c r="E164" i="29"/>
  <c r="G163" i="29"/>
  <c r="F163" i="29"/>
  <c r="E163" i="29"/>
  <c r="G162" i="29"/>
  <c r="F162" i="29"/>
  <c r="E162" i="29"/>
  <c r="G161" i="29"/>
  <c r="E161" i="29"/>
  <c r="G160" i="29"/>
  <c r="F160" i="29"/>
  <c r="E160" i="29"/>
  <c r="G159" i="29"/>
  <c r="G158" i="29"/>
  <c r="F158" i="29"/>
  <c r="G157" i="29"/>
  <c r="F157" i="29"/>
  <c r="E157" i="29"/>
  <c r="G156" i="29"/>
  <c r="E156" i="29"/>
  <c r="G155" i="29"/>
  <c r="F155" i="29"/>
  <c r="E155" i="29"/>
  <c r="G154" i="29"/>
  <c r="E154" i="29"/>
  <c r="G153" i="29"/>
  <c r="G152" i="29"/>
  <c r="F152" i="29"/>
  <c r="E152" i="29"/>
  <c r="G151" i="29"/>
  <c r="F151" i="29"/>
  <c r="E151" i="29"/>
  <c r="G150" i="29"/>
  <c r="F150" i="29"/>
  <c r="E150" i="29"/>
  <c r="G149" i="29"/>
  <c r="F149" i="29"/>
  <c r="E149" i="29"/>
  <c r="G148" i="29"/>
  <c r="F148" i="29"/>
  <c r="G147" i="29"/>
  <c r="F147" i="29"/>
  <c r="E147" i="29"/>
  <c r="G146" i="29"/>
  <c r="F146" i="29"/>
  <c r="E146" i="29"/>
  <c r="G145" i="29"/>
  <c r="F145" i="29"/>
  <c r="E145" i="29"/>
  <c r="G144" i="29"/>
  <c r="F144" i="29"/>
  <c r="E144" i="29"/>
  <c r="G143" i="29"/>
  <c r="F143" i="29"/>
  <c r="E143" i="29"/>
  <c r="G142" i="29"/>
  <c r="F142" i="29"/>
  <c r="E142" i="29"/>
  <c r="G141" i="29"/>
  <c r="G140" i="29"/>
  <c r="F140" i="29"/>
  <c r="G139" i="29"/>
  <c r="G138" i="29"/>
  <c r="F138" i="29"/>
  <c r="E138" i="29"/>
  <c r="G137" i="29"/>
  <c r="G136" i="29"/>
  <c r="F136" i="29"/>
  <c r="G135" i="29"/>
  <c r="F135" i="29"/>
  <c r="G134" i="29"/>
  <c r="E134" i="29"/>
  <c r="G133" i="29"/>
  <c r="F133" i="29"/>
  <c r="G132" i="29"/>
  <c r="G131" i="29"/>
  <c r="G130" i="29"/>
  <c r="F130" i="29"/>
  <c r="E130" i="29"/>
  <c r="G129" i="29"/>
  <c r="G128" i="29"/>
  <c r="G127" i="29"/>
  <c r="F127" i="29"/>
  <c r="E127" i="29"/>
  <c r="G126" i="29"/>
  <c r="G125" i="29"/>
  <c r="G124" i="29"/>
  <c r="F124" i="29"/>
  <c r="E124" i="29"/>
  <c r="G123" i="29"/>
  <c r="E123" i="29"/>
  <c r="G122" i="29"/>
  <c r="E122" i="29"/>
  <c r="G121" i="29"/>
  <c r="G120" i="29"/>
  <c r="G119" i="29"/>
  <c r="F119" i="29"/>
  <c r="E119" i="29"/>
  <c r="G118" i="29"/>
  <c r="E118" i="29"/>
  <c r="G117" i="29"/>
  <c r="F117" i="29"/>
  <c r="G116" i="29"/>
  <c r="G115" i="29"/>
  <c r="G114" i="29"/>
  <c r="G113" i="29"/>
  <c r="F113" i="29"/>
  <c r="E113" i="29"/>
  <c r="G112" i="29"/>
  <c r="F112" i="29"/>
  <c r="E112" i="29"/>
  <c r="G111" i="29"/>
  <c r="G110" i="29"/>
  <c r="F110" i="29"/>
  <c r="G109" i="29"/>
  <c r="G108" i="29"/>
  <c r="G107" i="29"/>
  <c r="E107" i="29"/>
  <c r="G106" i="29"/>
  <c r="G105" i="29"/>
  <c r="E105" i="29"/>
  <c r="G104" i="29"/>
  <c r="G103" i="29"/>
  <c r="G102" i="29"/>
  <c r="F102" i="29"/>
  <c r="E102" i="29"/>
  <c r="G101" i="29"/>
  <c r="F101" i="29"/>
  <c r="E101" i="29"/>
  <c r="G100" i="29"/>
  <c r="F100" i="29"/>
  <c r="E100" i="29"/>
  <c r="G99" i="29"/>
  <c r="G98" i="29"/>
  <c r="F98" i="29"/>
  <c r="E98" i="29"/>
  <c r="G97" i="29"/>
  <c r="F97" i="29"/>
  <c r="E97" i="29"/>
  <c r="G96" i="29"/>
  <c r="F96" i="29"/>
  <c r="G95" i="29"/>
  <c r="E95" i="29"/>
  <c r="G94" i="29"/>
  <c r="G93" i="29"/>
  <c r="G92" i="29"/>
  <c r="G91" i="29"/>
  <c r="G90" i="29"/>
  <c r="G89" i="29"/>
  <c r="F89" i="29"/>
  <c r="G88" i="29"/>
  <c r="F88" i="29"/>
  <c r="E88" i="29"/>
  <c r="G87" i="29"/>
  <c r="G86" i="29"/>
  <c r="F86" i="29"/>
  <c r="E86" i="29"/>
  <c r="G85" i="29"/>
  <c r="G84" i="29"/>
  <c r="F84" i="29"/>
  <c r="G83" i="29"/>
  <c r="F83" i="29"/>
  <c r="E83" i="29"/>
  <c r="G82" i="29"/>
  <c r="G81" i="29"/>
  <c r="F81" i="29"/>
  <c r="E81" i="29"/>
  <c r="G80" i="29"/>
  <c r="G79" i="29"/>
  <c r="G78" i="29"/>
  <c r="G77" i="29"/>
  <c r="F77" i="29"/>
  <c r="G76" i="29"/>
  <c r="D75" i="29"/>
  <c r="D10" i="29" s="1"/>
  <c r="C75" i="29"/>
  <c r="C10" i="29" s="1"/>
  <c r="G69" i="29"/>
  <c r="F69" i="29"/>
  <c r="E69" i="29"/>
  <c r="G68" i="29"/>
  <c r="F68" i="29"/>
  <c r="E68" i="29"/>
  <c r="G67" i="29"/>
  <c r="G66" i="29"/>
  <c r="F66" i="29"/>
  <c r="E66" i="29"/>
  <c r="G65" i="29"/>
  <c r="F65" i="29"/>
  <c r="E65" i="29"/>
  <c r="G64" i="29"/>
  <c r="G63" i="29"/>
  <c r="F63" i="29"/>
  <c r="E63" i="29"/>
  <c r="G62" i="29"/>
  <c r="G61" i="29"/>
  <c r="E61" i="29"/>
  <c r="G60" i="29"/>
  <c r="F60" i="29"/>
  <c r="E60" i="29"/>
  <c r="G59" i="29"/>
  <c r="F59" i="29"/>
  <c r="G58" i="29"/>
  <c r="F58" i="29"/>
  <c r="E58" i="29"/>
  <c r="G57" i="29"/>
  <c r="F57" i="29"/>
  <c r="E57" i="29"/>
  <c r="G56" i="29"/>
  <c r="F56" i="29"/>
  <c r="E56" i="29"/>
  <c r="G55" i="29"/>
  <c r="F55" i="29"/>
  <c r="E55" i="29"/>
  <c r="G54" i="29"/>
  <c r="G53" i="29"/>
  <c r="E53" i="29"/>
  <c r="G52" i="29"/>
  <c r="F52" i="29"/>
  <c r="E52" i="29"/>
  <c r="G51" i="29"/>
  <c r="F51" i="29"/>
  <c r="E51" i="29"/>
  <c r="G50" i="29"/>
  <c r="G49" i="29"/>
  <c r="G48" i="29"/>
  <c r="F48" i="29"/>
  <c r="E48" i="29"/>
  <c r="G47" i="29"/>
  <c r="F47" i="29"/>
  <c r="E47" i="29"/>
  <c r="G46" i="29"/>
  <c r="F46" i="29"/>
  <c r="E46" i="29"/>
  <c r="G45" i="29"/>
  <c r="F45" i="29"/>
  <c r="E45" i="29"/>
  <c r="G44" i="29"/>
  <c r="F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E39" i="29"/>
  <c r="G38" i="29"/>
  <c r="F38" i="29"/>
  <c r="E38" i="29"/>
  <c r="G37" i="29"/>
  <c r="E37" i="29"/>
  <c r="G36" i="29"/>
  <c r="G35" i="29"/>
  <c r="F35" i="29"/>
  <c r="E35" i="29"/>
  <c r="G34" i="29"/>
  <c r="F34" i="29"/>
  <c r="E34" i="29"/>
  <c r="G33" i="29"/>
  <c r="F33" i="29"/>
  <c r="G32" i="29"/>
  <c r="E32" i="29"/>
  <c r="G31" i="29"/>
  <c r="F31" i="29"/>
  <c r="E31" i="29"/>
  <c r="G30" i="29"/>
  <c r="G29" i="29"/>
  <c r="E29" i="29"/>
  <c r="G28" i="29"/>
  <c r="G27" i="29"/>
  <c r="F27" i="29"/>
  <c r="G26" i="29"/>
  <c r="F26" i="29"/>
  <c r="E26" i="29"/>
  <c r="G25" i="29"/>
  <c r="F25" i="29"/>
  <c r="E25" i="29"/>
  <c r="G24" i="29"/>
  <c r="G23" i="29"/>
  <c r="F23" i="29"/>
  <c r="G22" i="29"/>
  <c r="F22" i="29"/>
  <c r="E22" i="29"/>
  <c r="G21" i="29"/>
  <c r="F21" i="29"/>
  <c r="E21" i="29"/>
  <c r="G20" i="29"/>
  <c r="F20" i="29"/>
  <c r="E20" i="29"/>
  <c r="D19" i="29"/>
  <c r="D9" i="29" s="1"/>
  <c r="C19" i="29"/>
  <c r="C9" i="29" s="1"/>
  <c r="G609" i="28"/>
  <c r="G608" i="28"/>
  <c r="G607" i="28"/>
  <c r="F607" i="28"/>
  <c r="E607" i="28"/>
  <c r="G606" i="28"/>
  <c r="F606" i="28"/>
  <c r="G605" i="28"/>
  <c r="G604" i="28"/>
  <c r="F604" i="28"/>
  <c r="G603" i="28"/>
  <c r="G602" i="28"/>
  <c r="G601" i="28"/>
  <c r="G600" i="28"/>
  <c r="G599" i="28"/>
  <c r="G598" i="28"/>
  <c r="E598" i="28"/>
  <c r="G597" i="28"/>
  <c r="G596" i="28"/>
  <c r="F596" i="28"/>
  <c r="E596" i="28"/>
  <c r="G595" i="28"/>
  <c r="F595" i="28"/>
  <c r="E595" i="28"/>
  <c r="G594" i="28"/>
  <c r="F594" i="28"/>
  <c r="E594" i="28"/>
  <c r="G593" i="28"/>
  <c r="F593" i="28"/>
  <c r="G592" i="28"/>
  <c r="G591" i="28"/>
  <c r="F591" i="28"/>
  <c r="G590" i="28"/>
  <c r="F590" i="28"/>
  <c r="G589" i="28"/>
  <c r="G588" i="28"/>
  <c r="F588" i="28"/>
  <c r="G587" i="28"/>
  <c r="G586" i="28"/>
  <c r="G585" i="28"/>
  <c r="G584" i="28"/>
  <c r="G583" i="28"/>
  <c r="F583" i="28"/>
  <c r="D582" i="28"/>
  <c r="D13" i="28" s="1"/>
  <c r="C582" i="28"/>
  <c r="C13" i="28" s="1"/>
  <c r="G576" i="28"/>
  <c r="F576" i="28"/>
  <c r="E576" i="28"/>
  <c r="G575" i="28"/>
  <c r="F575" i="28"/>
  <c r="E575" i="28"/>
  <c r="G574" i="28"/>
  <c r="G573" i="28"/>
  <c r="F573" i="28"/>
  <c r="E573" i="28"/>
  <c r="G572" i="28"/>
  <c r="G571" i="28"/>
  <c r="G570" i="28"/>
  <c r="G569" i="28"/>
  <c r="F569" i="28"/>
  <c r="E569" i="28"/>
  <c r="G568" i="28"/>
  <c r="G567" i="28"/>
  <c r="F567" i="28"/>
  <c r="E567" i="28"/>
  <c r="G566" i="28"/>
  <c r="F566" i="28"/>
  <c r="G565" i="28"/>
  <c r="F565" i="28"/>
  <c r="E565" i="28"/>
  <c r="G564" i="28"/>
  <c r="E564" i="28"/>
  <c r="G563" i="28"/>
  <c r="F563" i="28"/>
  <c r="E563" i="28"/>
  <c r="G562" i="28"/>
  <c r="G561" i="28"/>
  <c r="G560" i="28"/>
  <c r="G559" i="28"/>
  <c r="G558" i="28"/>
  <c r="F558" i="28"/>
  <c r="E558" i="28"/>
  <c r="G557" i="28"/>
  <c r="F557" i="28"/>
  <c r="E557" i="28"/>
  <c r="G556" i="28"/>
  <c r="F556" i="28"/>
  <c r="E556" i="28"/>
  <c r="G555" i="28"/>
  <c r="F555" i="28"/>
  <c r="G554" i="28"/>
  <c r="G553" i="28"/>
  <c r="F553" i="28"/>
  <c r="E553" i="28"/>
  <c r="G552" i="28"/>
  <c r="F552" i="28"/>
  <c r="E552" i="28"/>
  <c r="G551" i="28"/>
  <c r="G550" i="28"/>
  <c r="F550" i="28"/>
  <c r="E550" i="28"/>
  <c r="G549" i="28"/>
  <c r="F549" i="28"/>
  <c r="E549" i="28"/>
  <c r="G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G543" i="28"/>
  <c r="F543" i="28"/>
  <c r="E543" i="28"/>
  <c r="G542" i="28"/>
  <c r="F542" i="28"/>
  <c r="G541" i="28"/>
  <c r="G540" i="28"/>
  <c r="F540" i="28"/>
  <c r="E540" i="28"/>
  <c r="G539" i="28"/>
  <c r="G538" i="28"/>
  <c r="G537" i="28"/>
  <c r="F537" i="28"/>
  <c r="E537" i="28"/>
  <c r="G536" i="28"/>
  <c r="F536" i="28"/>
  <c r="E536" i="28"/>
  <c r="G535" i="28"/>
  <c r="G534" i="28"/>
  <c r="G533" i="28"/>
  <c r="F533" i="28"/>
  <c r="E533" i="28"/>
  <c r="G532" i="28"/>
  <c r="G531" i="28"/>
  <c r="F531" i="28"/>
  <c r="E531" i="28"/>
  <c r="G530" i="28"/>
  <c r="F530" i="28"/>
  <c r="G529" i="28"/>
  <c r="G528" i="28"/>
  <c r="F528" i="28"/>
  <c r="G527" i="28"/>
  <c r="F527" i="28"/>
  <c r="E527" i="28"/>
  <c r="G526" i="28"/>
  <c r="F526" i="28"/>
  <c r="E526" i="28"/>
  <c r="G525" i="28"/>
  <c r="F525" i="28"/>
  <c r="E525" i="28"/>
  <c r="G524" i="28"/>
  <c r="E524" i="28"/>
  <c r="G523" i="28"/>
  <c r="F523" i="28"/>
  <c r="E523" i="28"/>
  <c r="G522" i="28"/>
  <c r="G521" i="28"/>
  <c r="G520" i="28"/>
  <c r="G519" i="28"/>
  <c r="F519" i="28"/>
  <c r="E519" i="28"/>
  <c r="G518" i="28"/>
  <c r="F518" i="28"/>
  <c r="E518" i="28"/>
  <c r="G517" i="28"/>
  <c r="E517" i="28"/>
  <c r="G516" i="28"/>
  <c r="G515" i="28"/>
  <c r="G514" i="28"/>
  <c r="E514" i="28"/>
  <c r="G513" i="28"/>
  <c r="F513" i="28"/>
  <c r="E513" i="28"/>
  <c r="G512" i="28"/>
  <c r="F512" i="28"/>
  <c r="G511" i="28"/>
  <c r="G510" i="28"/>
  <c r="G509" i="28"/>
  <c r="F509" i="28"/>
  <c r="E509" i="28"/>
  <c r="G508" i="28"/>
  <c r="G507" i="28"/>
  <c r="F507" i="28"/>
  <c r="E507" i="28"/>
  <c r="G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G500" i="28"/>
  <c r="G499" i="28"/>
  <c r="F499" i="28"/>
  <c r="E499" i="28"/>
  <c r="G498" i="28"/>
  <c r="G497" i="28"/>
  <c r="F497" i="28"/>
  <c r="E497" i="28"/>
  <c r="G496" i="28"/>
  <c r="F496" i="28"/>
  <c r="E496" i="28"/>
  <c r="G495" i="28"/>
  <c r="G494" i="28"/>
  <c r="E494" i="28"/>
  <c r="G493" i="28"/>
  <c r="F493" i="28"/>
  <c r="G492" i="28"/>
  <c r="F492" i="28"/>
  <c r="E492" i="28"/>
  <c r="G491" i="28"/>
  <c r="G490" i="28"/>
  <c r="G489" i="28"/>
  <c r="G488" i="28"/>
  <c r="F488" i="28"/>
  <c r="E488" i="28"/>
  <c r="G487" i="28"/>
  <c r="G486" i="28"/>
  <c r="E486" i="28"/>
  <c r="G485" i="28"/>
  <c r="G484" i="28"/>
  <c r="G483" i="28"/>
  <c r="G482" i="28"/>
  <c r="F482" i="28"/>
  <c r="E482" i="28"/>
  <c r="G481" i="28"/>
  <c r="G480" i="28"/>
  <c r="G479" i="28"/>
  <c r="G478" i="28"/>
  <c r="F478" i="28"/>
  <c r="E478" i="28"/>
  <c r="G477" i="28"/>
  <c r="F477" i="28"/>
  <c r="E477" i="28"/>
  <c r="G476" i="28"/>
  <c r="G475" i="28"/>
  <c r="F475" i="28"/>
  <c r="E475" i="28"/>
  <c r="G474" i="28"/>
  <c r="F474" i="28"/>
  <c r="E474" i="28"/>
  <c r="G473" i="28"/>
  <c r="F473" i="28"/>
  <c r="E473" i="28"/>
  <c r="G472" i="28"/>
  <c r="F472" i="28"/>
  <c r="E472" i="28"/>
  <c r="G471" i="28"/>
  <c r="G470" i="28"/>
  <c r="G469" i="28"/>
  <c r="G468" i="28"/>
  <c r="F468" i="28"/>
  <c r="G467" i="28"/>
  <c r="F467" i="28"/>
  <c r="G466" i="28"/>
  <c r="G465" i="28"/>
  <c r="G464" i="28"/>
  <c r="G463" i="28"/>
  <c r="E463" i="28"/>
  <c r="G462" i="28"/>
  <c r="F462" i="28"/>
  <c r="E462" i="28"/>
  <c r="G461" i="28"/>
  <c r="G460" i="28"/>
  <c r="F460" i="28"/>
  <c r="E460" i="28"/>
  <c r="G459" i="28"/>
  <c r="G458" i="28"/>
  <c r="G457" i="28"/>
  <c r="F457" i="28"/>
  <c r="G456" i="28"/>
  <c r="G455" i="28"/>
  <c r="G454" i="28"/>
  <c r="E454" i="28"/>
  <c r="G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F446" i="28"/>
  <c r="E446" i="28"/>
  <c r="G445" i="28"/>
  <c r="G444" i="28"/>
  <c r="F444" i="28"/>
  <c r="E444" i="28"/>
  <c r="G443" i="28"/>
  <c r="G442" i="28"/>
  <c r="F442" i="28"/>
  <c r="G441" i="28"/>
  <c r="F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F432" i="28"/>
  <c r="G431" i="28"/>
  <c r="F431" i="28"/>
  <c r="G430" i="28"/>
  <c r="F430" i="28"/>
  <c r="E430" i="28"/>
  <c r="G429" i="28"/>
  <c r="G428" i="28"/>
  <c r="G427" i="28"/>
  <c r="F427" i="28"/>
  <c r="E427" i="28"/>
  <c r="G426" i="28"/>
  <c r="E426" i="28"/>
  <c r="G425" i="28"/>
  <c r="G424" i="28"/>
  <c r="G423" i="28"/>
  <c r="G422" i="28"/>
  <c r="F422" i="28"/>
  <c r="E422" i="28"/>
  <c r="G421" i="28"/>
  <c r="F421" i="28"/>
  <c r="E421" i="28"/>
  <c r="G420" i="28"/>
  <c r="G419" i="28"/>
  <c r="F419" i="28"/>
  <c r="E419" i="28"/>
  <c r="G418" i="28"/>
  <c r="F418" i="28"/>
  <c r="E418" i="28"/>
  <c r="G417" i="28"/>
  <c r="F417" i="28"/>
  <c r="E417" i="28"/>
  <c r="G416" i="28"/>
  <c r="F416" i="28"/>
  <c r="E416" i="28"/>
  <c r="G415" i="28"/>
  <c r="F415" i="28"/>
  <c r="E415" i="28"/>
  <c r="G414" i="28"/>
  <c r="F414" i="28"/>
  <c r="E414" i="28"/>
  <c r="G413" i="28"/>
  <c r="G412" i="28"/>
  <c r="G411" i="28"/>
  <c r="G410" i="28"/>
  <c r="G409" i="28"/>
  <c r="G408" i="28"/>
  <c r="G407" i="28"/>
  <c r="F407" i="28"/>
  <c r="E407" i="28"/>
  <c r="G406" i="28"/>
  <c r="F406" i="28"/>
  <c r="E406" i="28"/>
  <c r="G405" i="28"/>
  <c r="F405" i="28"/>
  <c r="G404" i="28"/>
  <c r="F404" i="28"/>
  <c r="E404" i="28"/>
  <c r="G403" i="28"/>
  <c r="G402" i="28"/>
  <c r="E402" i="28"/>
  <c r="G401" i="28"/>
  <c r="G400" i="28"/>
  <c r="F400" i="28"/>
  <c r="E400" i="28"/>
  <c r="G399" i="28"/>
  <c r="G398" i="28"/>
  <c r="G397" i="28"/>
  <c r="G396" i="28"/>
  <c r="F396" i="28"/>
  <c r="E396" i="28"/>
  <c r="G395" i="28"/>
  <c r="G394" i="28"/>
  <c r="F394" i="28"/>
  <c r="E394" i="28"/>
  <c r="G393" i="28"/>
  <c r="F393" i="28"/>
  <c r="E393" i="28"/>
  <c r="G392" i="28"/>
  <c r="E392" i="28"/>
  <c r="G391" i="28"/>
  <c r="F391" i="28"/>
  <c r="G390" i="28"/>
  <c r="F390" i="28"/>
  <c r="E390" i="28"/>
  <c r="G389" i="28"/>
  <c r="F389" i="28"/>
  <c r="E389" i="28"/>
  <c r="G388" i="28"/>
  <c r="G387" i="28"/>
  <c r="F387" i="28"/>
  <c r="E387" i="28"/>
  <c r="G386" i="28"/>
  <c r="F386" i="28"/>
  <c r="G385" i="28"/>
  <c r="G384" i="28"/>
  <c r="G383" i="28"/>
  <c r="G382" i="28"/>
  <c r="G381" i="28"/>
  <c r="F381" i="28"/>
  <c r="E381" i="28"/>
  <c r="G380" i="28"/>
  <c r="E380" i="28"/>
  <c r="G379" i="28"/>
  <c r="G378" i="28"/>
  <c r="F378" i="28"/>
  <c r="G377" i="28"/>
  <c r="G376" i="28"/>
  <c r="G375" i="28"/>
  <c r="F375" i="28"/>
  <c r="G374" i="28"/>
  <c r="G373" i="28"/>
  <c r="G372" i="28"/>
  <c r="G371" i="28"/>
  <c r="F371" i="28"/>
  <c r="E371" i="28"/>
  <c r="G370" i="28"/>
  <c r="G369" i="28"/>
  <c r="G368" i="28"/>
  <c r="F368" i="28"/>
  <c r="E368" i="28"/>
  <c r="G367" i="28"/>
  <c r="F367" i="28"/>
  <c r="G366" i="28"/>
  <c r="G365" i="28"/>
  <c r="G364" i="28"/>
  <c r="G363" i="28"/>
  <c r="F363" i="28"/>
  <c r="E363" i="28"/>
  <c r="G362" i="28"/>
  <c r="G361" i="28"/>
  <c r="G360" i="28"/>
  <c r="F360" i="28"/>
  <c r="E360" i="28"/>
  <c r="G359" i="28"/>
  <c r="G358" i="28"/>
  <c r="G357" i="28"/>
  <c r="G356" i="28"/>
  <c r="F356" i="28"/>
  <c r="G355" i="28"/>
  <c r="G354" i="28"/>
  <c r="G353" i="28"/>
  <c r="F353" i="28"/>
  <c r="E353" i="28"/>
  <c r="G352" i="28"/>
  <c r="G351" i="28"/>
  <c r="G350" i="28"/>
  <c r="D349" i="28"/>
  <c r="D12" i="28" s="1"/>
  <c r="C349" i="28"/>
  <c r="C12" i="28" s="1"/>
  <c r="G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G334" i="28"/>
  <c r="F334" i="28"/>
  <c r="E334" i="28"/>
  <c r="G333" i="28"/>
  <c r="G332" i="28"/>
  <c r="F332" i="28"/>
  <c r="G331" i="28"/>
  <c r="F331" i="28"/>
  <c r="E331" i="28"/>
  <c r="G330" i="28"/>
  <c r="F330" i="28"/>
  <c r="E330" i="28"/>
  <c r="G329" i="28"/>
  <c r="F329" i="28"/>
  <c r="G328" i="28"/>
  <c r="G327" i="28"/>
  <c r="E327" i="28"/>
  <c r="G326" i="28"/>
  <c r="F326" i="28"/>
  <c r="E326" i="28"/>
  <c r="G325" i="28"/>
  <c r="F325" i="28"/>
  <c r="E325" i="28"/>
  <c r="G324" i="28"/>
  <c r="G323" i="28"/>
  <c r="F323" i="28"/>
  <c r="E323" i="28"/>
  <c r="G322" i="28"/>
  <c r="F322" i="28"/>
  <c r="E322" i="28"/>
  <c r="G321" i="28"/>
  <c r="G320" i="28"/>
  <c r="F320" i="28"/>
  <c r="E320" i="28"/>
  <c r="G319" i="28"/>
  <c r="G318" i="28"/>
  <c r="F318" i="28"/>
  <c r="E318" i="28"/>
  <c r="G317" i="28"/>
  <c r="G316" i="28"/>
  <c r="F316" i="28"/>
  <c r="E316" i="28"/>
  <c r="G315" i="28"/>
  <c r="F315" i="28"/>
  <c r="G314" i="28"/>
  <c r="F314" i="28"/>
  <c r="G313" i="28"/>
  <c r="F313" i="28"/>
  <c r="G312" i="28"/>
  <c r="F312" i="28"/>
  <c r="E312" i="28"/>
  <c r="G311" i="28"/>
  <c r="F311" i="28"/>
  <c r="E311" i="28"/>
  <c r="G310" i="28"/>
  <c r="F310" i="28"/>
  <c r="E310" i="28"/>
  <c r="G309" i="28"/>
  <c r="F309" i="28"/>
  <c r="G308" i="28"/>
  <c r="G307" i="28"/>
  <c r="F307" i="28"/>
  <c r="E307" i="28"/>
  <c r="G306" i="28"/>
  <c r="F306" i="28"/>
  <c r="E306" i="28"/>
  <c r="G305" i="28"/>
  <c r="E305" i="28"/>
  <c r="G304" i="28"/>
  <c r="F304" i="28"/>
  <c r="E304" i="28"/>
  <c r="G303" i="28"/>
  <c r="F303" i="28"/>
  <c r="G302" i="28"/>
  <c r="F302" i="28"/>
  <c r="G301" i="28"/>
  <c r="F301" i="28"/>
  <c r="E301" i="28"/>
  <c r="G300" i="28"/>
  <c r="G299" i="28"/>
  <c r="F299" i="28"/>
  <c r="E299" i="28"/>
  <c r="G298" i="28"/>
  <c r="F298" i="28"/>
  <c r="G297" i="28"/>
  <c r="G296" i="28"/>
  <c r="G295" i="28"/>
  <c r="E295" i="28"/>
  <c r="G294" i="28"/>
  <c r="G293" i="28"/>
  <c r="G292" i="28"/>
  <c r="F292" i="28"/>
  <c r="E292" i="28"/>
  <c r="G291" i="28"/>
  <c r="G290" i="28"/>
  <c r="G289" i="28"/>
  <c r="G288" i="28"/>
  <c r="G287" i="28"/>
  <c r="G286" i="28"/>
  <c r="G285" i="28"/>
  <c r="F285" i="28"/>
  <c r="E285" i="28"/>
  <c r="G284" i="28"/>
  <c r="F284" i="28"/>
  <c r="E284" i="28"/>
  <c r="G283" i="28"/>
  <c r="G282" i="28"/>
  <c r="F282" i="28"/>
  <c r="E282" i="28"/>
  <c r="G281" i="28"/>
  <c r="F281" i="28"/>
  <c r="E281" i="28"/>
  <c r="G280" i="28"/>
  <c r="F280" i="28"/>
  <c r="G279" i="28"/>
  <c r="F279" i="28"/>
  <c r="E279" i="28"/>
  <c r="G278" i="28"/>
  <c r="G277" i="28"/>
  <c r="G276" i="28"/>
  <c r="G275" i="28"/>
  <c r="G274" i="28"/>
  <c r="F274" i="28"/>
  <c r="E274" i="28"/>
  <c r="G273" i="28"/>
  <c r="F273" i="28"/>
  <c r="E273" i="28"/>
  <c r="G272" i="28"/>
  <c r="F272" i="28"/>
  <c r="E272" i="28"/>
  <c r="G271" i="28"/>
  <c r="F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G263" i="28"/>
  <c r="F263" i="28"/>
  <c r="G262" i="28"/>
  <c r="F262" i="28"/>
  <c r="G261" i="28"/>
  <c r="F261" i="28"/>
  <c r="E261" i="28"/>
  <c r="G260" i="28"/>
  <c r="G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E249" i="28"/>
  <c r="G248" i="28"/>
  <c r="F248" i="28"/>
  <c r="E248" i="28"/>
  <c r="G247" i="28"/>
  <c r="F247" i="28"/>
  <c r="E247" i="28"/>
  <c r="G246" i="28"/>
  <c r="F246" i="28"/>
  <c r="G245" i="28"/>
  <c r="F245" i="28"/>
  <c r="E245" i="28"/>
  <c r="G244" i="28"/>
  <c r="G243" i="28"/>
  <c r="F243" i="28"/>
  <c r="E243" i="28"/>
  <c r="G242" i="28"/>
  <c r="F242" i="28"/>
  <c r="E242" i="28"/>
  <c r="G241" i="28"/>
  <c r="G240" i="28"/>
  <c r="F240" i="28"/>
  <c r="G239" i="28"/>
  <c r="F239" i="28"/>
  <c r="G238" i="28"/>
  <c r="G237" i="28"/>
  <c r="F237" i="28"/>
  <c r="G236" i="28"/>
  <c r="F236" i="28"/>
  <c r="G235" i="28"/>
  <c r="F235" i="28"/>
  <c r="G234" i="28"/>
  <c r="F234" i="28"/>
  <c r="E234" i="28"/>
  <c r="G233" i="28"/>
  <c r="F233" i="28"/>
  <c r="G232" i="28"/>
  <c r="E232" i="28"/>
  <c r="G231" i="28"/>
  <c r="F231" i="28"/>
  <c r="E231" i="28"/>
  <c r="G230" i="28"/>
  <c r="F230" i="28"/>
  <c r="G229" i="28"/>
  <c r="F229" i="28"/>
  <c r="E229" i="28"/>
  <c r="G228" i="28"/>
  <c r="F228" i="28"/>
  <c r="G227" i="28"/>
  <c r="G226" i="28"/>
  <c r="F226" i="28"/>
  <c r="E226" i="28"/>
  <c r="G225" i="28"/>
  <c r="G224" i="28"/>
  <c r="F224" i="28"/>
  <c r="G223" i="28"/>
  <c r="F223" i="28"/>
  <c r="E223" i="28"/>
  <c r="G222" i="28"/>
  <c r="F222" i="28"/>
  <c r="E222" i="28"/>
  <c r="G221" i="28"/>
  <c r="F221" i="28"/>
  <c r="E221" i="28"/>
  <c r="G220" i="28"/>
  <c r="F220" i="28"/>
  <c r="E220" i="28"/>
  <c r="G219" i="28"/>
  <c r="F219" i="28"/>
  <c r="E219" i="28"/>
  <c r="G218" i="28"/>
  <c r="E218" i="28"/>
  <c r="G217" i="28"/>
  <c r="F217" i="28"/>
  <c r="E217" i="28"/>
  <c r="G216" i="28"/>
  <c r="F216" i="28"/>
  <c r="E216" i="28"/>
  <c r="G215" i="28"/>
  <c r="G214" i="28"/>
  <c r="G213" i="28"/>
  <c r="G212" i="28"/>
  <c r="F212" i="28"/>
  <c r="E212" i="28"/>
  <c r="G211" i="28"/>
  <c r="F211" i="28"/>
  <c r="E211" i="28"/>
  <c r="G210" i="28"/>
  <c r="G209" i="28"/>
  <c r="G208" i="28"/>
  <c r="G207" i="28"/>
  <c r="F207" i="28"/>
  <c r="E207" i="28"/>
  <c r="G206" i="28"/>
  <c r="F206" i="28"/>
  <c r="G205" i="28"/>
  <c r="G204" i="28"/>
  <c r="G203" i="28"/>
  <c r="G202" i="28"/>
  <c r="G201" i="28"/>
  <c r="G200" i="28"/>
  <c r="G199" i="28"/>
  <c r="G198" i="28"/>
  <c r="E198" i="28"/>
  <c r="G197" i="28"/>
  <c r="G196" i="28"/>
  <c r="F196" i="28"/>
  <c r="E196" i="28"/>
  <c r="G195" i="28"/>
  <c r="F195" i="28"/>
  <c r="E195" i="28"/>
  <c r="G194" i="28"/>
  <c r="G193" i="28"/>
  <c r="E193" i="28"/>
  <c r="G192" i="28"/>
  <c r="F192" i="28"/>
  <c r="G191" i="28"/>
  <c r="G190" i="28"/>
  <c r="E190" i="28"/>
  <c r="G189" i="28"/>
  <c r="G188" i="28"/>
  <c r="G187" i="28"/>
  <c r="G186" i="28"/>
  <c r="G185" i="28"/>
  <c r="G184" i="28"/>
  <c r="F184" i="28"/>
  <c r="E184" i="28"/>
  <c r="G183" i="28"/>
  <c r="F183" i="28"/>
  <c r="E183" i="28"/>
  <c r="G182" i="28"/>
  <c r="G181" i="28"/>
  <c r="G180" i="28"/>
  <c r="G179" i="28"/>
  <c r="G178" i="28"/>
  <c r="G177" i="28"/>
  <c r="F177" i="28"/>
  <c r="E177" i="28"/>
  <c r="G176" i="28"/>
  <c r="G175" i="28"/>
  <c r="G174" i="28"/>
  <c r="D173" i="28"/>
  <c r="D11" i="28" s="1"/>
  <c r="C173" i="28"/>
  <c r="C11" i="28" s="1"/>
  <c r="G167" i="28"/>
  <c r="F167" i="28"/>
  <c r="E167" i="28"/>
  <c r="G166" i="28"/>
  <c r="F166" i="28"/>
  <c r="E166" i="28"/>
  <c r="G165" i="28"/>
  <c r="F165" i="28"/>
  <c r="E165" i="28"/>
  <c r="G164" i="28"/>
  <c r="G163" i="28"/>
  <c r="F163" i="28"/>
  <c r="E163" i="28"/>
  <c r="G162" i="28"/>
  <c r="F162" i="28"/>
  <c r="E162" i="28"/>
  <c r="G161" i="28"/>
  <c r="F161" i="28"/>
  <c r="E161" i="28"/>
  <c r="G160" i="28"/>
  <c r="F160" i="28"/>
  <c r="E160" i="28"/>
  <c r="G159" i="28"/>
  <c r="F159" i="28"/>
  <c r="E159" i="28"/>
  <c r="G158" i="28"/>
  <c r="F158" i="28"/>
  <c r="E158" i="28"/>
  <c r="G157" i="28"/>
  <c r="F157" i="28"/>
  <c r="E157" i="28"/>
  <c r="G156" i="28"/>
  <c r="F156" i="28"/>
  <c r="E156" i="28"/>
  <c r="G155" i="28"/>
  <c r="G154" i="28"/>
  <c r="F154" i="28"/>
  <c r="E154" i="28"/>
  <c r="G153" i="28"/>
  <c r="F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G147" i="28"/>
  <c r="F147" i="28"/>
  <c r="E147" i="28"/>
  <c r="G146" i="28"/>
  <c r="F146" i="28"/>
  <c r="E146" i="28"/>
  <c r="G145" i="28"/>
  <c r="F145" i="28"/>
  <c r="G144" i="28"/>
  <c r="G143" i="28"/>
  <c r="G142" i="28"/>
  <c r="G141" i="28"/>
  <c r="F141" i="28"/>
  <c r="G140" i="28"/>
  <c r="F140" i="28"/>
  <c r="E140" i="28"/>
  <c r="G139" i="28"/>
  <c r="G138" i="28"/>
  <c r="F138" i="28"/>
  <c r="E138" i="28"/>
  <c r="G137" i="28"/>
  <c r="F137" i="28"/>
  <c r="G136" i="28"/>
  <c r="F136" i="28"/>
  <c r="G135" i="28"/>
  <c r="G134" i="28"/>
  <c r="F134" i="28"/>
  <c r="E134" i="28"/>
  <c r="G133" i="28"/>
  <c r="G132" i="28"/>
  <c r="G131" i="28"/>
  <c r="G130" i="28"/>
  <c r="F130" i="28"/>
  <c r="G129" i="28"/>
  <c r="G128" i="28"/>
  <c r="G127" i="28"/>
  <c r="F127" i="28"/>
  <c r="E127" i="28"/>
  <c r="G126" i="28"/>
  <c r="G125" i="28"/>
  <c r="G124" i="28"/>
  <c r="F124" i="28"/>
  <c r="G123" i="28"/>
  <c r="F123" i="28"/>
  <c r="G122" i="28"/>
  <c r="F122" i="28"/>
  <c r="G121" i="28"/>
  <c r="G120" i="28"/>
  <c r="G119" i="28"/>
  <c r="F119" i="28"/>
  <c r="E119" i="28"/>
  <c r="G118" i="28"/>
  <c r="F118" i="28"/>
  <c r="G117" i="28"/>
  <c r="G116" i="28"/>
  <c r="F116" i="28"/>
  <c r="E116" i="28"/>
  <c r="G115" i="28"/>
  <c r="G114" i="28"/>
  <c r="G113" i="28"/>
  <c r="G112" i="28"/>
  <c r="G111" i="28"/>
  <c r="G110" i="28"/>
  <c r="F110" i="28"/>
  <c r="G109" i="28"/>
  <c r="G108" i="28"/>
  <c r="E108" i="28"/>
  <c r="G107" i="28"/>
  <c r="F107" i="28"/>
  <c r="E107" i="28"/>
  <c r="G106" i="28"/>
  <c r="G105" i="28"/>
  <c r="F105" i="28"/>
  <c r="E105" i="28"/>
  <c r="G104" i="28"/>
  <c r="G103" i="28"/>
  <c r="G102" i="28"/>
  <c r="F102" i="28"/>
  <c r="E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G96" i="28"/>
  <c r="F96" i="28"/>
  <c r="G95" i="28"/>
  <c r="F95" i="28"/>
  <c r="E95" i="28"/>
  <c r="G94" i="28"/>
  <c r="G93" i="28"/>
  <c r="G92" i="28"/>
  <c r="G91" i="28"/>
  <c r="G90" i="28"/>
  <c r="G89" i="28"/>
  <c r="F89" i="28"/>
  <c r="G88" i="28"/>
  <c r="F88" i="28"/>
  <c r="E88" i="28"/>
  <c r="G87" i="28"/>
  <c r="E87" i="28"/>
  <c r="G86" i="28"/>
  <c r="F86" i="28"/>
  <c r="E86" i="28"/>
  <c r="G85" i="28"/>
  <c r="F85" i="28"/>
  <c r="E85" i="28"/>
  <c r="G84" i="28"/>
  <c r="G83" i="28"/>
  <c r="F83" i="28"/>
  <c r="E83" i="28"/>
  <c r="G82" i="28"/>
  <c r="F82" i="28"/>
  <c r="G81" i="28"/>
  <c r="F81" i="28"/>
  <c r="G80" i="28"/>
  <c r="G79" i="28"/>
  <c r="G78" i="28"/>
  <c r="G77" i="28"/>
  <c r="F77" i="28"/>
  <c r="G76" i="28"/>
  <c r="D75" i="28"/>
  <c r="C75" i="28"/>
  <c r="C10" i="28" s="1"/>
  <c r="G69" i="28"/>
  <c r="F69" i="28"/>
  <c r="E69" i="28"/>
  <c r="G68" i="28"/>
  <c r="G67" i="28"/>
  <c r="G66" i="28"/>
  <c r="F66" i="28"/>
  <c r="G65" i="28"/>
  <c r="F65" i="28"/>
  <c r="E65" i="28"/>
  <c r="G64" i="28"/>
  <c r="G63" i="28"/>
  <c r="F63" i="28"/>
  <c r="E63" i="28"/>
  <c r="G62" i="28"/>
  <c r="G61" i="28"/>
  <c r="G60" i="28"/>
  <c r="F60" i="28"/>
  <c r="E60" i="28"/>
  <c r="G59" i="28"/>
  <c r="G58" i="28"/>
  <c r="F58" i="28"/>
  <c r="E58" i="28"/>
  <c r="G57" i="28"/>
  <c r="F57" i="28"/>
  <c r="E57" i="28"/>
  <c r="G56" i="28"/>
  <c r="F56" i="28"/>
  <c r="E56" i="28"/>
  <c r="G55" i="28"/>
  <c r="F55" i="28"/>
  <c r="E55" i="28"/>
  <c r="G54" i="28"/>
  <c r="F54" i="28"/>
  <c r="G53" i="28"/>
  <c r="F53" i="28"/>
  <c r="G52" i="28"/>
  <c r="F52" i="28"/>
  <c r="E52" i="28"/>
  <c r="G51" i="28"/>
  <c r="F51" i="28"/>
  <c r="G50" i="28"/>
  <c r="G49" i="28"/>
  <c r="E49" i="28"/>
  <c r="G48" i="28"/>
  <c r="F48" i="28"/>
  <c r="E48" i="28"/>
  <c r="G47" i="28"/>
  <c r="F47" i="28"/>
  <c r="E47" i="28"/>
  <c r="G46" i="28"/>
  <c r="F46" i="28"/>
  <c r="E46" i="28"/>
  <c r="G45" i="28"/>
  <c r="G44" i="28"/>
  <c r="F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G38" i="28"/>
  <c r="F38" i="28"/>
  <c r="G37" i="28"/>
  <c r="F37" i="28"/>
  <c r="G36" i="28"/>
  <c r="F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G28" i="28"/>
  <c r="F28" i="28"/>
  <c r="G27" i="28"/>
  <c r="G26" i="28"/>
  <c r="F26" i="28"/>
  <c r="G25" i="28"/>
  <c r="F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D9" i="28" s="1"/>
  <c r="C19" i="28"/>
  <c r="C9" i="28" s="1"/>
  <c r="G609" i="27"/>
  <c r="G608" i="27"/>
  <c r="G607" i="27"/>
  <c r="E607" i="27"/>
  <c r="G606" i="27"/>
  <c r="F606" i="27"/>
  <c r="E606" i="27"/>
  <c r="G605" i="27"/>
  <c r="G604" i="27"/>
  <c r="F604" i="27"/>
  <c r="E604" i="27"/>
  <c r="G603" i="27"/>
  <c r="F603" i="27"/>
  <c r="G602" i="27"/>
  <c r="G601" i="27"/>
  <c r="G600" i="27"/>
  <c r="G599" i="27"/>
  <c r="G598" i="27"/>
  <c r="G597" i="27"/>
  <c r="F597" i="27"/>
  <c r="E597" i="27"/>
  <c r="G596" i="27"/>
  <c r="F596" i="27"/>
  <c r="E596" i="27"/>
  <c r="G595" i="27"/>
  <c r="F595" i="27"/>
  <c r="E595" i="27"/>
  <c r="G594" i="27"/>
  <c r="G593" i="27"/>
  <c r="G592" i="27"/>
  <c r="G591" i="27"/>
  <c r="G590" i="27"/>
  <c r="F590" i="27"/>
  <c r="E590" i="27"/>
  <c r="G589" i="27"/>
  <c r="G588" i="27"/>
  <c r="F588" i="27"/>
  <c r="E588" i="27"/>
  <c r="G587" i="27"/>
  <c r="G586" i="27"/>
  <c r="G585" i="27"/>
  <c r="G584" i="27"/>
  <c r="G583" i="27"/>
  <c r="D582" i="27"/>
  <c r="C582" i="27"/>
  <c r="C13" i="27" s="1"/>
  <c r="G576" i="27"/>
  <c r="F576" i="27"/>
  <c r="E576" i="27"/>
  <c r="G575" i="27"/>
  <c r="F575" i="27"/>
  <c r="E575" i="27"/>
  <c r="G574" i="27"/>
  <c r="E574" i="27"/>
  <c r="G573" i="27"/>
  <c r="F573" i="27"/>
  <c r="E573" i="27"/>
  <c r="G572" i="27"/>
  <c r="E572" i="27"/>
  <c r="G571" i="27"/>
  <c r="F571" i="27"/>
  <c r="E571" i="27"/>
  <c r="G570" i="27"/>
  <c r="G569" i="27"/>
  <c r="E569" i="27"/>
  <c r="G568" i="27"/>
  <c r="G567" i="27"/>
  <c r="E567" i="27"/>
  <c r="G566" i="27"/>
  <c r="F566" i="27"/>
  <c r="E566" i="27"/>
  <c r="G565" i="27"/>
  <c r="F565" i="27"/>
  <c r="E565" i="27"/>
  <c r="G564" i="27"/>
  <c r="F564" i="27"/>
  <c r="E564" i="27"/>
  <c r="G563" i="27"/>
  <c r="F563" i="27"/>
  <c r="E563" i="27"/>
  <c r="G562" i="27"/>
  <c r="G561" i="27"/>
  <c r="G560" i="27"/>
  <c r="G559" i="27"/>
  <c r="G558" i="27"/>
  <c r="F558" i="27"/>
  <c r="E558" i="27"/>
  <c r="G557" i="27"/>
  <c r="F557" i="27"/>
  <c r="E557" i="27"/>
  <c r="G556" i="27"/>
  <c r="E556" i="27"/>
  <c r="G555" i="27"/>
  <c r="F555" i="27"/>
  <c r="G554" i="27"/>
  <c r="G553" i="27"/>
  <c r="F553" i="27"/>
  <c r="E553" i="27"/>
  <c r="G552" i="27"/>
  <c r="F552" i="27"/>
  <c r="G551" i="27"/>
  <c r="G550" i="27"/>
  <c r="F550" i="27"/>
  <c r="E550" i="27"/>
  <c r="G549" i="27"/>
  <c r="F549" i="27"/>
  <c r="G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E542" i="27"/>
  <c r="G541" i="27"/>
  <c r="E541" i="27"/>
  <c r="G540" i="27"/>
  <c r="F540" i="27"/>
  <c r="E540" i="27"/>
  <c r="G539" i="27"/>
  <c r="G538" i="27"/>
  <c r="G537" i="27"/>
  <c r="F537" i="27"/>
  <c r="E537" i="27"/>
  <c r="G536" i="27"/>
  <c r="F536" i="27"/>
  <c r="E536" i="27"/>
  <c r="G535" i="27"/>
  <c r="G534" i="27"/>
  <c r="E534" i="27"/>
  <c r="G533" i="27"/>
  <c r="F533" i="27"/>
  <c r="E533" i="27"/>
  <c r="G532" i="27"/>
  <c r="G531" i="27"/>
  <c r="F531" i="27"/>
  <c r="E531" i="27"/>
  <c r="G530" i="27"/>
  <c r="F530" i="27"/>
  <c r="G529" i="27"/>
  <c r="G528" i="27"/>
  <c r="E528" i="27"/>
  <c r="G527" i="27"/>
  <c r="F527" i="27"/>
  <c r="E527" i="27"/>
  <c r="G526" i="27"/>
  <c r="F526" i="27"/>
  <c r="E526" i="27"/>
  <c r="G525" i="27"/>
  <c r="F525" i="27"/>
  <c r="E525" i="27"/>
  <c r="G524" i="27"/>
  <c r="E524" i="27"/>
  <c r="G523" i="27"/>
  <c r="F523" i="27"/>
  <c r="E523" i="27"/>
  <c r="G522" i="27"/>
  <c r="F522" i="27"/>
  <c r="E522" i="27"/>
  <c r="G521" i="27"/>
  <c r="F521" i="27"/>
  <c r="E521" i="27"/>
  <c r="G520" i="27"/>
  <c r="E520" i="27"/>
  <c r="G519" i="27"/>
  <c r="F519" i="27"/>
  <c r="E519" i="27"/>
  <c r="G518" i="27"/>
  <c r="F518" i="27"/>
  <c r="E518" i="27"/>
  <c r="G517" i="27"/>
  <c r="G516" i="27"/>
  <c r="G515" i="27"/>
  <c r="F515" i="27"/>
  <c r="G514" i="27"/>
  <c r="F514" i="27"/>
  <c r="G513" i="27"/>
  <c r="F513" i="27"/>
  <c r="E513" i="27"/>
  <c r="G512" i="27"/>
  <c r="F512" i="27"/>
  <c r="E512" i="27"/>
  <c r="G511" i="27"/>
  <c r="G510" i="27"/>
  <c r="G509" i="27"/>
  <c r="F509" i="27"/>
  <c r="G508" i="27"/>
  <c r="F508" i="27"/>
  <c r="G507" i="27"/>
  <c r="F507" i="27"/>
  <c r="E507" i="27"/>
  <c r="G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F501" i="27"/>
  <c r="E501" i="27"/>
  <c r="G500" i="27"/>
  <c r="G499" i="27"/>
  <c r="F499" i="27"/>
  <c r="E499" i="27"/>
  <c r="G498" i="27"/>
  <c r="E498" i="27"/>
  <c r="G497" i="27"/>
  <c r="F497" i="27"/>
  <c r="G496" i="27"/>
  <c r="F496" i="27"/>
  <c r="E496" i="27"/>
  <c r="G495" i="27"/>
  <c r="F495" i="27"/>
  <c r="G494" i="27"/>
  <c r="F494" i="27"/>
  <c r="E494" i="27"/>
  <c r="G493" i="27"/>
  <c r="F493" i="27"/>
  <c r="E493" i="27"/>
  <c r="G492" i="27"/>
  <c r="F492" i="27"/>
  <c r="E492" i="27"/>
  <c r="G491" i="27"/>
  <c r="F491" i="27"/>
  <c r="E491" i="27"/>
  <c r="G490" i="27"/>
  <c r="G489" i="27"/>
  <c r="G488" i="27"/>
  <c r="F488" i="27"/>
  <c r="E488" i="27"/>
  <c r="G487" i="27"/>
  <c r="F487" i="27"/>
  <c r="G486" i="27"/>
  <c r="G485" i="27"/>
  <c r="E485" i="27"/>
  <c r="G484" i="27"/>
  <c r="G483" i="27"/>
  <c r="G482" i="27"/>
  <c r="F482" i="27"/>
  <c r="E482" i="27"/>
  <c r="G481" i="27"/>
  <c r="E481" i="27"/>
  <c r="G480" i="27"/>
  <c r="G479" i="27"/>
  <c r="G478" i="27"/>
  <c r="F478" i="27"/>
  <c r="E478" i="27"/>
  <c r="G477" i="27"/>
  <c r="F477" i="27"/>
  <c r="E477" i="27"/>
  <c r="G476" i="27"/>
  <c r="F476" i="27"/>
  <c r="E476" i="27"/>
  <c r="G475" i="27"/>
  <c r="F475" i="27"/>
  <c r="G474" i="27"/>
  <c r="F474" i="27"/>
  <c r="E474" i="27"/>
  <c r="G473" i="27"/>
  <c r="F473" i="27"/>
  <c r="G472" i="27"/>
  <c r="F472" i="27"/>
  <c r="E472" i="27"/>
  <c r="G471" i="27"/>
  <c r="G470" i="27"/>
  <c r="G469" i="27"/>
  <c r="G468" i="27"/>
  <c r="F468" i="27"/>
  <c r="E468" i="27"/>
  <c r="G467" i="27"/>
  <c r="F467" i="27"/>
  <c r="E467" i="27"/>
  <c r="G466" i="27"/>
  <c r="F466" i="27"/>
  <c r="E466" i="27"/>
  <c r="G465" i="27"/>
  <c r="G464" i="27"/>
  <c r="F464" i="27"/>
  <c r="E464" i="27"/>
  <c r="G463" i="27"/>
  <c r="G462" i="27"/>
  <c r="E462" i="27"/>
  <c r="G461" i="27"/>
  <c r="G460" i="27"/>
  <c r="F460" i="27"/>
  <c r="E460" i="27"/>
  <c r="G459" i="27"/>
  <c r="G458" i="27"/>
  <c r="G457" i="27"/>
  <c r="G456" i="27"/>
  <c r="G455" i="27"/>
  <c r="G454" i="27"/>
  <c r="F454" i="27"/>
  <c r="E454" i="27"/>
  <c r="G453" i="27"/>
  <c r="F453" i="27"/>
  <c r="E453" i="27"/>
  <c r="G452" i="27"/>
  <c r="F452" i="27"/>
  <c r="E452" i="27"/>
  <c r="G451" i="27"/>
  <c r="F451" i="27"/>
  <c r="E451" i="27"/>
  <c r="G450" i="27"/>
  <c r="F450" i="27"/>
  <c r="G449" i="27"/>
  <c r="F449" i="27"/>
  <c r="E449" i="27"/>
  <c r="G448" i="27"/>
  <c r="F448" i="27"/>
  <c r="E448" i="27"/>
  <c r="G447" i="27"/>
  <c r="F447" i="27"/>
  <c r="E447" i="27"/>
  <c r="G446" i="27"/>
  <c r="E446" i="27"/>
  <c r="G445" i="27"/>
  <c r="G444" i="27"/>
  <c r="F444" i="27"/>
  <c r="E444" i="27"/>
  <c r="G443" i="27"/>
  <c r="G442" i="27"/>
  <c r="G441" i="27"/>
  <c r="E441" i="27"/>
  <c r="G440" i="27"/>
  <c r="E440" i="27"/>
  <c r="G439" i="27"/>
  <c r="F439" i="27"/>
  <c r="E439" i="27"/>
  <c r="G438" i="27"/>
  <c r="F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F432" i="27"/>
  <c r="E432" i="27"/>
  <c r="G431" i="27"/>
  <c r="F431" i="27"/>
  <c r="G430" i="27"/>
  <c r="F430" i="27"/>
  <c r="E430" i="27"/>
  <c r="G429" i="27"/>
  <c r="E429" i="27"/>
  <c r="G428" i="27"/>
  <c r="G427" i="27"/>
  <c r="F427" i="27"/>
  <c r="E427" i="27"/>
  <c r="G426" i="27"/>
  <c r="F426" i="27"/>
  <c r="G425" i="27"/>
  <c r="F425" i="27"/>
  <c r="E425" i="27"/>
  <c r="G424" i="27"/>
  <c r="G423" i="27"/>
  <c r="F423" i="27"/>
  <c r="E423" i="27"/>
  <c r="G422" i="27"/>
  <c r="F422" i="27"/>
  <c r="E422" i="27"/>
  <c r="G421" i="27"/>
  <c r="F421" i="27"/>
  <c r="E421" i="27"/>
  <c r="G420" i="27"/>
  <c r="G419" i="27"/>
  <c r="F419" i="27"/>
  <c r="E419" i="27"/>
  <c r="G418" i="27"/>
  <c r="F418" i="27"/>
  <c r="E418" i="27"/>
  <c r="G417" i="27"/>
  <c r="F417" i="27"/>
  <c r="E417" i="27"/>
  <c r="G416" i="27"/>
  <c r="F416" i="27"/>
  <c r="G415" i="27"/>
  <c r="F415" i="27"/>
  <c r="G414" i="27"/>
  <c r="F414" i="27"/>
  <c r="E414" i="27"/>
  <c r="G413" i="27"/>
  <c r="G412" i="27"/>
  <c r="G411" i="27"/>
  <c r="G410" i="27"/>
  <c r="G409" i="27"/>
  <c r="G408" i="27"/>
  <c r="G407" i="27"/>
  <c r="E407" i="27"/>
  <c r="G406" i="27"/>
  <c r="F406" i="27"/>
  <c r="E406" i="27"/>
  <c r="G405" i="27"/>
  <c r="F405" i="27"/>
  <c r="G404" i="27"/>
  <c r="F404" i="27"/>
  <c r="G403" i="27"/>
  <c r="G402" i="27"/>
  <c r="F402" i="27"/>
  <c r="E402" i="27"/>
  <c r="G401" i="27"/>
  <c r="F401" i="27"/>
  <c r="G400" i="27"/>
  <c r="F400" i="27"/>
  <c r="E400" i="27"/>
  <c r="G399" i="27"/>
  <c r="G398" i="27"/>
  <c r="G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G390" i="27"/>
  <c r="F390" i="27"/>
  <c r="E390" i="27"/>
  <c r="G389" i="27"/>
  <c r="G388" i="27"/>
  <c r="G387" i="27"/>
  <c r="F387" i="27"/>
  <c r="E387" i="27"/>
  <c r="G386" i="27"/>
  <c r="E386" i="27"/>
  <c r="G385" i="27"/>
  <c r="F385" i="27"/>
  <c r="G384" i="27"/>
  <c r="G383" i="27"/>
  <c r="G382" i="27"/>
  <c r="F382" i="27"/>
  <c r="E382" i="27"/>
  <c r="G381" i="27"/>
  <c r="F381" i="27"/>
  <c r="E381" i="27"/>
  <c r="G380" i="27"/>
  <c r="E380" i="27"/>
  <c r="G379" i="27"/>
  <c r="G378" i="27"/>
  <c r="F378" i="27"/>
  <c r="E378" i="27"/>
  <c r="G377" i="27"/>
  <c r="F377" i="27"/>
  <c r="E377" i="27"/>
  <c r="G376" i="27"/>
  <c r="F376" i="27"/>
  <c r="G375" i="27"/>
  <c r="E375" i="27"/>
  <c r="G374" i="27"/>
  <c r="G373" i="27"/>
  <c r="G372" i="27"/>
  <c r="G371" i="27"/>
  <c r="F371" i="27"/>
  <c r="E371" i="27"/>
  <c r="G370" i="27"/>
  <c r="G369" i="27"/>
  <c r="G368" i="27"/>
  <c r="F368" i="27"/>
  <c r="E368" i="27"/>
  <c r="G367" i="27"/>
  <c r="F367" i="27"/>
  <c r="E367" i="27"/>
  <c r="G366" i="27"/>
  <c r="F366" i="27"/>
  <c r="G365" i="27"/>
  <c r="G364" i="27"/>
  <c r="G363" i="27"/>
  <c r="F363" i="27"/>
  <c r="E363" i="27"/>
  <c r="G362" i="27"/>
  <c r="G361" i="27"/>
  <c r="G360" i="27"/>
  <c r="F360" i="27"/>
  <c r="E360" i="27"/>
  <c r="G359" i="27"/>
  <c r="G358" i="27"/>
  <c r="G357" i="27"/>
  <c r="F357" i="27"/>
  <c r="G356" i="27"/>
  <c r="G355" i="27"/>
  <c r="G354" i="27"/>
  <c r="F354" i="27"/>
  <c r="G353" i="27"/>
  <c r="F353" i="27"/>
  <c r="E353" i="27"/>
  <c r="G352" i="27"/>
  <c r="G351" i="27"/>
  <c r="G350" i="27"/>
  <c r="D349" i="27"/>
  <c r="D12" i="27" s="1"/>
  <c r="C349" i="27"/>
  <c r="C12" i="27" s="1"/>
  <c r="G343" i="27"/>
  <c r="F343" i="27"/>
  <c r="E343" i="27"/>
  <c r="G342" i="27"/>
  <c r="F342" i="27"/>
  <c r="E342" i="27"/>
  <c r="G341" i="27"/>
  <c r="F341" i="27"/>
  <c r="G340" i="27"/>
  <c r="F340" i="27"/>
  <c r="E340" i="27"/>
  <c r="G339" i="27"/>
  <c r="F339" i="27"/>
  <c r="E339" i="27"/>
  <c r="G338" i="27"/>
  <c r="F338" i="27"/>
  <c r="G337" i="27"/>
  <c r="G336" i="27"/>
  <c r="F336" i="27"/>
  <c r="E336" i="27"/>
  <c r="G335" i="27"/>
  <c r="E335" i="27"/>
  <c r="G334" i="27"/>
  <c r="F334" i="27"/>
  <c r="E334" i="27"/>
  <c r="G333" i="27"/>
  <c r="F333" i="27"/>
  <c r="G332" i="27"/>
  <c r="F332" i="27"/>
  <c r="G331" i="27"/>
  <c r="F331" i="27"/>
  <c r="E331" i="27"/>
  <c r="G330" i="27"/>
  <c r="F330" i="27"/>
  <c r="E330" i="27"/>
  <c r="G329" i="27"/>
  <c r="G328" i="27"/>
  <c r="G327" i="27"/>
  <c r="F327" i="27"/>
  <c r="G326" i="27"/>
  <c r="F326" i="27"/>
  <c r="E326" i="27"/>
  <c r="G325" i="27"/>
  <c r="E325" i="27"/>
  <c r="G324" i="27"/>
  <c r="G323" i="27"/>
  <c r="F323" i="27"/>
  <c r="E323" i="27"/>
  <c r="G322" i="27"/>
  <c r="F322" i="27"/>
  <c r="E322" i="27"/>
  <c r="G321" i="27"/>
  <c r="F321" i="27"/>
  <c r="G320" i="27"/>
  <c r="F320" i="27"/>
  <c r="E320" i="27"/>
  <c r="G319" i="27"/>
  <c r="G318" i="27"/>
  <c r="F318" i="27"/>
  <c r="E318" i="27"/>
  <c r="G317" i="27"/>
  <c r="G316" i="27"/>
  <c r="E316" i="27"/>
  <c r="G315" i="27"/>
  <c r="F315" i="27"/>
  <c r="E315" i="27"/>
  <c r="G314" i="27"/>
  <c r="F314" i="27"/>
  <c r="E314" i="27"/>
  <c r="G313" i="27"/>
  <c r="F313" i="27"/>
  <c r="E313" i="27"/>
  <c r="G312" i="27"/>
  <c r="F312" i="27"/>
  <c r="E312" i="27"/>
  <c r="G311" i="27"/>
  <c r="F311" i="27"/>
  <c r="E311" i="27"/>
  <c r="G310" i="27"/>
  <c r="F310" i="27"/>
  <c r="E310" i="27"/>
  <c r="G309" i="27"/>
  <c r="F309" i="27"/>
  <c r="E309" i="27"/>
  <c r="G308" i="27"/>
  <c r="G307" i="27"/>
  <c r="F307" i="27"/>
  <c r="E307" i="27"/>
  <c r="G306" i="27"/>
  <c r="E306" i="27"/>
  <c r="G305" i="27"/>
  <c r="G304" i="27"/>
  <c r="F304" i="27"/>
  <c r="E304" i="27"/>
  <c r="G303" i="27"/>
  <c r="F303" i="27"/>
  <c r="E303" i="27"/>
  <c r="G302" i="27"/>
  <c r="F302" i="27"/>
  <c r="G301" i="27"/>
  <c r="F301" i="27"/>
  <c r="E301" i="27"/>
  <c r="G300" i="27"/>
  <c r="G299" i="27"/>
  <c r="F299" i="27"/>
  <c r="E299" i="27"/>
  <c r="G298" i="27"/>
  <c r="E298" i="27"/>
  <c r="G297" i="27"/>
  <c r="G296" i="27"/>
  <c r="G295" i="27"/>
  <c r="F295" i="27"/>
  <c r="E295" i="27"/>
  <c r="G294" i="27"/>
  <c r="G293" i="27"/>
  <c r="F293" i="27"/>
  <c r="G292" i="27"/>
  <c r="F292" i="27"/>
  <c r="E292" i="27"/>
  <c r="G291" i="27"/>
  <c r="G290" i="27"/>
  <c r="G289" i="27"/>
  <c r="G288" i="27"/>
  <c r="G287" i="27"/>
  <c r="G286" i="27"/>
  <c r="G285" i="27"/>
  <c r="F285" i="27"/>
  <c r="E285" i="27"/>
  <c r="G284" i="27"/>
  <c r="F284" i="27"/>
  <c r="E284" i="27"/>
  <c r="G283" i="27"/>
  <c r="G282" i="27"/>
  <c r="F282" i="27"/>
  <c r="G281" i="27"/>
  <c r="F281" i="27"/>
  <c r="E281" i="27"/>
  <c r="G280" i="27"/>
  <c r="F280" i="27"/>
  <c r="G279" i="27"/>
  <c r="F279" i="27"/>
  <c r="E279" i="27"/>
  <c r="G278" i="27"/>
  <c r="G277" i="27"/>
  <c r="G276" i="27"/>
  <c r="G275" i="27"/>
  <c r="G274" i="27"/>
  <c r="F274" i="27"/>
  <c r="E274" i="27"/>
  <c r="G273" i="27"/>
  <c r="F273" i="27"/>
  <c r="E273" i="27"/>
  <c r="G272" i="27"/>
  <c r="F272" i="27"/>
  <c r="E272" i="27"/>
  <c r="G271" i="27"/>
  <c r="F271" i="27"/>
  <c r="E271" i="27"/>
  <c r="G270" i="27"/>
  <c r="F270" i="27"/>
  <c r="G269" i="27"/>
  <c r="F269" i="27"/>
  <c r="E269" i="27"/>
  <c r="G268" i="27"/>
  <c r="F268" i="27"/>
  <c r="E268" i="27"/>
  <c r="G267" i="27"/>
  <c r="G266" i="27"/>
  <c r="F266" i="27"/>
  <c r="E266" i="27"/>
  <c r="G265" i="27"/>
  <c r="F265" i="27"/>
  <c r="E265" i="27"/>
  <c r="G264" i="27"/>
  <c r="G263" i="27"/>
  <c r="F263" i="27"/>
  <c r="G262" i="27"/>
  <c r="F262" i="27"/>
  <c r="G261" i="27"/>
  <c r="F261" i="27"/>
  <c r="E261" i="27"/>
  <c r="G260" i="27"/>
  <c r="F260" i="27"/>
  <c r="E260" i="27"/>
  <c r="G259" i="27"/>
  <c r="F259" i="27"/>
  <c r="G258" i="27"/>
  <c r="E258" i="27"/>
  <c r="G257" i="27"/>
  <c r="F257" i="27"/>
  <c r="E257" i="27"/>
  <c r="G256" i="27"/>
  <c r="F256" i="27"/>
  <c r="E256" i="27"/>
  <c r="G255" i="27"/>
  <c r="F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E250" i="27"/>
  <c r="G249" i="27"/>
  <c r="F249" i="27"/>
  <c r="G248" i="27"/>
  <c r="F248" i="27"/>
  <c r="E248" i="27"/>
  <c r="G247" i="27"/>
  <c r="F247" i="27"/>
  <c r="E247" i="27"/>
  <c r="G246" i="27"/>
  <c r="G245" i="27"/>
  <c r="F245" i="27"/>
  <c r="E245" i="27"/>
  <c r="G244" i="27"/>
  <c r="F244" i="27"/>
  <c r="E244" i="27"/>
  <c r="G243" i="27"/>
  <c r="F243" i="27"/>
  <c r="E243" i="27"/>
  <c r="G242" i="27"/>
  <c r="F242" i="27"/>
  <c r="E242" i="27"/>
  <c r="G241" i="27"/>
  <c r="G240" i="27"/>
  <c r="F240" i="27"/>
  <c r="E240" i="27"/>
  <c r="G239" i="27"/>
  <c r="E239" i="27"/>
  <c r="G238" i="27"/>
  <c r="G237" i="27"/>
  <c r="F237" i="27"/>
  <c r="E237" i="27"/>
  <c r="G236" i="27"/>
  <c r="G235" i="27"/>
  <c r="E235" i="27"/>
  <c r="G234" i="27"/>
  <c r="F234" i="27"/>
  <c r="E234" i="27"/>
  <c r="G233" i="27"/>
  <c r="G232" i="27"/>
  <c r="E232" i="27"/>
  <c r="G231" i="27"/>
  <c r="F231" i="27"/>
  <c r="E231" i="27"/>
  <c r="G230" i="27"/>
  <c r="G229" i="27"/>
  <c r="F229" i="27"/>
  <c r="E229" i="27"/>
  <c r="G228" i="27"/>
  <c r="G227" i="27"/>
  <c r="G226" i="27"/>
  <c r="F226" i="27"/>
  <c r="E226" i="27"/>
  <c r="G225" i="27"/>
  <c r="G224" i="27"/>
  <c r="F224" i="27"/>
  <c r="E224" i="27"/>
  <c r="G223" i="27"/>
  <c r="F223" i="27"/>
  <c r="E223" i="27"/>
  <c r="G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G215" i="27"/>
  <c r="F215" i="27"/>
  <c r="G214" i="27"/>
  <c r="G213" i="27"/>
  <c r="G212" i="27"/>
  <c r="E212" i="27"/>
  <c r="G211" i="27"/>
  <c r="F211" i="27"/>
  <c r="E211" i="27"/>
  <c r="G210" i="27"/>
  <c r="G209" i="27"/>
  <c r="G208" i="27"/>
  <c r="G207" i="27"/>
  <c r="F207" i="27"/>
  <c r="E207" i="27"/>
  <c r="G206" i="27"/>
  <c r="F206" i="27"/>
  <c r="E206" i="27"/>
  <c r="G205" i="27"/>
  <c r="G204" i="27"/>
  <c r="G203" i="27"/>
  <c r="G202" i="27"/>
  <c r="G201" i="27"/>
  <c r="G200" i="27"/>
  <c r="G199" i="27"/>
  <c r="E199" i="27"/>
  <c r="G198" i="27"/>
  <c r="F198" i="27"/>
  <c r="E198" i="27"/>
  <c r="G197" i="27"/>
  <c r="F197" i="27"/>
  <c r="G196" i="27"/>
  <c r="F196" i="27"/>
  <c r="E196" i="27"/>
  <c r="G195" i="27"/>
  <c r="F195" i="27"/>
  <c r="E195" i="27"/>
  <c r="G194" i="27"/>
  <c r="E194" i="27"/>
  <c r="G193" i="27"/>
  <c r="E193" i="27"/>
  <c r="G192" i="27"/>
  <c r="F192" i="27"/>
  <c r="G191" i="27"/>
  <c r="F191" i="27"/>
  <c r="G190" i="27"/>
  <c r="F190" i="27"/>
  <c r="E190" i="27"/>
  <c r="G189" i="27"/>
  <c r="F189" i="27"/>
  <c r="E189" i="27"/>
  <c r="G188" i="27"/>
  <c r="G187" i="27"/>
  <c r="G186" i="27"/>
  <c r="G185" i="27"/>
  <c r="G184" i="27"/>
  <c r="F184" i="27"/>
  <c r="E184" i="27"/>
  <c r="G183" i="27"/>
  <c r="F183" i="27"/>
  <c r="E183" i="27"/>
  <c r="G182" i="27"/>
  <c r="E182" i="27"/>
  <c r="G181" i="27"/>
  <c r="G180" i="27"/>
  <c r="G179" i="27"/>
  <c r="G178" i="27"/>
  <c r="G177" i="27"/>
  <c r="F177" i="27"/>
  <c r="E177" i="27"/>
  <c r="G176" i="27"/>
  <c r="G175" i="27"/>
  <c r="F175" i="27"/>
  <c r="G174" i="27"/>
  <c r="D173" i="27"/>
  <c r="C173" i="27"/>
  <c r="C11" i="27" s="1"/>
  <c r="G167" i="27"/>
  <c r="F167" i="27"/>
  <c r="E167" i="27"/>
  <c r="G166" i="27"/>
  <c r="F166" i="27"/>
  <c r="E166" i="27"/>
  <c r="G165" i="27"/>
  <c r="F165" i="27"/>
  <c r="G164" i="27"/>
  <c r="G163" i="27"/>
  <c r="F163" i="27"/>
  <c r="E163" i="27"/>
  <c r="G162" i="27"/>
  <c r="F162" i="27"/>
  <c r="E162" i="27"/>
  <c r="G161" i="27"/>
  <c r="F161" i="27"/>
  <c r="E161" i="27"/>
  <c r="G160" i="27"/>
  <c r="F160" i="27"/>
  <c r="E160" i="27"/>
  <c r="G159" i="27"/>
  <c r="F159" i="27"/>
  <c r="E159" i="27"/>
  <c r="G158" i="27"/>
  <c r="F158" i="27"/>
  <c r="E158" i="27"/>
  <c r="G157" i="27"/>
  <c r="F157" i="27"/>
  <c r="G156" i="27"/>
  <c r="E156" i="27"/>
  <c r="G155" i="27"/>
  <c r="G154" i="27"/>
  <c r="F154" i="27"/>
  <c r="E154" i="27"/>
  <c r="G153" i="27"/>
  <c r="G152" i="27"/>
  <c r="F152" i="27"/>
  <c r="E152" i="27"/>
  <c r="G151" i="27"/>
  <c r="F151" i="27"/>
  <c r="E151" i="27"/>
  <c r="G150" i="27"/>
  <c r="F150" i="27"/>
  <c r="E150" i="27"/>
  <c r="G149" i="27"/>
  <c r="F149" i="27"/>
  <c r="E149" i="27"/>
  <c r="G148" i="27"/>
  <c r="F148" i="27"/>
  <c r="E148" i="27"/>
  <c r="G147" i="27"/>
  <c r="F147" i="27"/>
  <c r="E147" i="27"/>
  <c r="G146" i="27"/>
  <c r="F146" i="27"/>
  <c r="E146" i="27"/>
  <c r="G145" i="27"/>
  <c r="F145" i="27"/>
  <c r="E145" i="27"/>
  <c r="G144" i="27"/>
  <c r="G143" i="27"/>
  <c r="G142" i="27"/>
  <c r="F142" i="27"/>
  <c r="E142" i="27"/>
  <c r="G141" i="27"/>
  <c r="F141" i="27"/>
  <c r="E141" i="27"/>
  <c r="G140" i="27"/>
  <c r="F140" i="27"/>
  <c r="E140" i="27"/>
  <c r="G139" i="27"/>
  <c r="F139" i="27"/>
  <c r="E139" i="27"/>
  <c r="G138" i="27"/>
  <c r="F138" i="27"/>
  <c r="E138" i="27"/>
  <c r="G137" i="27"/>
  <c r="G136" i="27"/>
  <c r="G135" i="27"/>
  <c r="F135" i="27"/>
  <c r="E135" i="27"/>
  <c r="G134" i="27"/>
  <c r="F134" i="27"/>
  <c r="G133" i="27"/>
  <c r="F133" i="27"/>
  <c r="G132" i="27"/>
  <c r="F132" i="27"/>
  <c r="G131" i="27"/>
  <c r="G130" i="27"/>
  <c r="F130" i="27"/>
  <c r="E130" i="27"/>
  <c r="G129" i="27"/>
  <c r="G128" i="27"/>
  <c r="G127" i="27"/>
  <c r="F127" i="27"/>
  <c r="E127" i="27"/>
  <c r="G126" i="27"/>
  <c r="G125" i="27"/>
  <c r="G124" i="27"/>
  <c r="G123" i="27"/>
  <c r="G122" i="27"/>
  <c r="F122" i="27"/>
  <c r="E122" i="27"/>
  <c r="G121" i="27"/>
  <c r="G120" i="27"/>
  <c r="G119" i="27"/>
  <c r="F119" i="27"/>
  <c r="E119" i="27"/>
  <c r="G118" i="27"/>
  <c r="F118" i="27"/>
  <c r="E118" i="27"/>
  <c r="G117" i="27"/>
  <c r="F117" i="27"/>
  <c r="G116" i="27"/>
  <c r="E116" i="27"/>
  <c r="G115" i="27"/>
  <c r="G114" i="27"/>
  <c r="G113" i="27"/>
  <c r="G112" i="27"/>
  <c r="E112" i="27"/>
  <c r="G111" i="27"/>
  <c r="G110" i="27"/>
  <c r="E110" i="27"/>
  <c r="G109" i="27"/>
  <c r="G108" i="27"/>
  <c r="F108" i="27"/>
  <c r="E108" i="27"/>
  <c r="G107" i="27"/>
  <c r="F107" i="27"/>
  <c r="G106" i="27"/>
  <c r="G105" i="27"/>
  <c r="F105" i="27"/>
  <c r="E105" i="27"/>
  <c r="G104" i="27"/>
  <c r="F104" i="27"/>
  <c r="G103" i="27"/>
  <c r="G102" i="27"/>
  <c r="F102" i="27"/>
  <c r="E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E97" i="27"/>
  <c r="G96" i="27"/>
  <c r="G95" i="27"/>
  <c r="E95" i="27"/>
  <c r="G94" i="27"/>
  <c r="G93" i="27"/>
  <c r="G92" i="27"/>
  <c r="G91" i="27"/>
  <c r="G90" i="27"/>
  <c r="G89" i="27"/>
  <c r="G88" i="27"/>
  <c r="F88" i="27"/>
  <c r="E88" i="27"/>
  <c r="G87" i="27"/>
  <c r="G86" i="27"/>
  <c r="F86" i="27"/>
  <c r="E86" i="27"/>
  <c r="G85" i="27"/>
  <c r="F85" i="27"/>
  <c r="E85" i="27"/>
  <c r="G84" i="27"/>
  <c r="F84" i="27"/>
  <c r="G83" i="27"/>
  <c r="F83" i="27"/>
  <c r="E83" i="27"/>
  <c r="G82" i="27"/>
  <c r="G81" i="27"/>
  <c r="G80" i="27"/>
  <c r="G79" i="27"/>
  <c r="G78" i="27"/>
  <c r="G77" i="27"/>
  <c r="G76" i="27"/>
  <c r="D75" i="27"/>
  <c r="D10" i="27" s="1"/>
  <c r="C75" i="27"/>
  <c r="C10" i="27" s="1"/>
  <c r="G69" i="27"/>
  <c r="F69" i="27"/>
  <c r="E69" i="27"/>
  <c r="G68" i="27"/>
  <c r="G67" i="27"/>
  <c r="G66" i="27"/>
  <c r="F66" i="27"/>
  <c r="E66" i="27"/>
  <c r="G65" i="27"/>
  <c r="F65" i="27"/>
  <c r="E65" i="27"/>
  <c r="G64" i="27"/>
  <c r="G63" i="27"/>
  <c r="F63" i="27"/>
  <c r="E63" i="27"/>
  <c r="G62" i="27"/>
  <c r="E62" i="27"/>
  <c r="G61" i="27"/>
  <c r="F61" i="27"/>
  <c r="G60" i="27"/>
  <c r="F60" i="27"/>
  <c r="E60" i="27"/>
  <c r="G59" i="27"/>
  <c r="F59" i="27"/>
  <c r="E59" i="27"/>
  <c r="G58" i="27"/>
  <c r="F58" i="27"/>
  <c r="E58" i="27"/>
  <c r="G57" i="27"/>
  <c r="F57" i="27"/>
  <c r="E57" i="27"/>
  <c r="G56" i="27"/>
  <c r="F56" i="27"/>
  <c r="E56" i="27"/>
  <c r="G55" i="27"/>
  <c r="F55" i="27"/>
  <c r="E55" i="27"/>
  <c r="G54" i="27"/>
  <c r="G53" i="27"/>
  <c r="F53" i="27"/>
  <c r="E53" i="27"/>
  <c r="G52" i="27"/>
  <c r="F52" i="27"/>
  <c r="G51" i="27"/>
  <c r="F51" i="27"/>
  <c r="E51" i="27"/>
  <c r="G50" i="27"/>
  <c r="G49" i="27"/>
  <c r="F49" i="27"/>
  <c r="E49" i="27"/>
  <c r="G48" i="27"/>
  <c r="F48" i="27"/>
  <c r="E48" i="27"/>
  <c r="G47" i="27"/>
  <c r="F47" i="27"/>
  <c r="E47" i="27"/>
  <c r="G46" i="27"/>
  <c r="F46" i="27"/>
  <c r="E46" i="27"/>
  <c r="G45" i="27"/>
  <c r="F45" i="27"/>
  <c r="E45" i="27"/>
  <c r="G44" i="27"/>
  <c r="F44" i="27"/>
  <c r="E44" i="27"/>
  <c r="G43" i="27"/>
  <c r="F43" i="27"/>
  <c r="E43" i="27"/>
  <c r="G42" i="27"/>
  <c r="F42" i="27"/>
  <c r="E42" i="27"/>
  <c r="G41" i="27"/>
  <c r="F41" i="27"/>
  <c r="E41" i="27"/>
  <c r="G40" i="27"/>
  <c r="F40" i="27"/>
  <c r="E40" i="27"/>
  <c r="G39" i="27"/>
  <c r="F39" i="27"/>
  <c r="G38" i="27"/>
  <c r="F38" i="27"/>
  <c r="G37" i="27"/>
  <c r="F37" i="27"/>
  <c r="E37" i="27"/>
  <c r="G36" i="27"/>
  <c r="G35" i="27"/>
  <c r="F35" i="27"/>
  <c r="E35" i="27"/>
  <c r="G34" i="27"/>
  <c r="F34" i="27"/>
  <c r="E34" i="27"/>
  <c r="G33" i="27"/>
  <c r="F33" i="27"/>
  <c r="E33" i="27"/>
  <c r="G32" i="27"/>
  <c r="F32" i="27"/>
  <c r="G31" i="27"/>
  <c r="F31" i="27"/>
  <c r="E31" i="27"/>
  <c r="G30" i="27"/>
  <c r="G29" i="27"/>
  <c r="G28" i="27"/>
  <c r="E28" i="27"/>
  <c r="G27" i="27"/>
  <c r="G26" i="27"/>
  <c r="F26" i="27"/>
  <c r="G25" i="27"/>
  <c r="F25" i="27"/>
  <c r="E25" i="27"/>
  <c r="G24" i="27"/>
  <c r="F24" i="27"/>
  <c r="E24" i="27"/>
  <c r="G23" i="27"/>
  <c r="F23" i="27"/>
  <c r="G22" i="27"/>
  <c r="F22" i="27"/>
  <c r="E22" i="27"/>
  <c r="G21" i="27"/>
  <c r="E21" i="27"/>
  <c r="G20" i="27"/>
  <c r="F20" i="27"/>
  <c r="E20" i="27"/>
  <c r="D19" i="27"/>
  <c r="C19" i="27"/>
  <c r="C9" i="27" s="1"/>
  <c r="G609" i="26"/>
  <c r="G608" i="26"/>
  <c r="G607" i="26"/>
  <c r="F607" i="26"/>
  <c r="G606" i="26"/>
  <c r="G605" i="26"/>
  <c r="G604" i="26"/>
  <c r="G603" i="26"/>
  <c r="G602" i="26"/>
  <c r="G601" i="26"/>
  <c r="G600" i="26"/>
  <c r="G599" i="26"/>
  <c r="G598" i="26"/>
  <c r="G597" i="26"/>
  <c r="G596" i="26"/>
  <c r="E596" i="26"/>
  <c r="G595" i="26"/>
  <c r="F595" i="26"/>
  <c r="E595" i="26"/>
  <c r="G594" i="26"/>
  <c r="E594" i="26"/>
  <c r="G593" i="26"/>
  <c r="G592" i="26"/>
  <c r="G591" i="26"/>
  <c r="G590" i="26"/>
  <c r="G589" i="26"/>
  <c r="G588" i="26"/>
  <c r="F588" i="26"/>
  <c r="E588" i="26"/>
  <c r="G587" i="26"/>
  <c r="G586" i="26"/>
  <c r="G585" i="26"/>
  <c r="G584" i="26"/>
  <c r="G583" i="26"/>
  <c r="D582" i="26"/>
  <c r="F603" i="26" s="1"/>
  <c r="C582" i="26"/>
  <c r="E606" i="26" s="1"/>
  <c r="G576" i="26"/>
  <c r="F576" i="26"/>
  <c r="E576" i="26"/>
  <c r="G575" i="26"/>
  <c r="G574" i="26"/>
  <c r="G573" i="26"/>
  <c r="G572" i="26"/>
  <c r="G571" i="26"/>
  <c r="E571" i="26"/>
  <c r="G570" i="26"/>
  <c r="G569" i="26"/>
  <c r="G568" i="26"/>
  <c r="G567" i="26"/>
  <c r="G566" i="26"/>
  <c r="F566" i="26"/>
  <c r="G565" i="26"/>
  <c r="G564" i="26"/>
  <c r="F564" i="26"/>
  <c r="E564" i="26"/>
  <c r="G563" i="26"/>
  <c r="G562" i="26"/>
  <c r="G561" i="26"/>
  <c r="G560" i="26"/>
  <c r="G559" i="26"/>
  <c r="G558" i="26"/>
  <c r="F558" i="26"/>
  <c r="E558" i="26"/>
  <c r="G557" i="26"/>
  <c r="F557" i="26"/>
  <c r="E557" i="26"/>
  <c r="G556" i="26"/>
  <c r="G555" i="26"/>
  <c r="F555" i="26"/>
  <c r="G554" i="26"/>
  <c r="G553" i="26"/>
  <c r="F553" i="26"/>
  <c r="G552" i="26"/>
  <c r="E552" i="26"/>
  <c r="G551" i="26"/>
  <c r="G550" i="26"/>
  <c r="F550" i="26"/>
  <c r="E550" i="26"/>
  <c r="G549" i="26"/>
  <c r="G548" i="26"/>
  <c r="G547" i="26"/>
  <c r="F547" i="26"/>
  <c r="E547" i="26"/>
  <c r="G546" i="26"/>
  <c r="E546" i="26"/>
  <c r="G545" i="26"/>
  <c r="F545" i="26"/>
  <c r="G544" i="26"/>
  <c r="G543" i="26"/>
  <c r="F543" i="26"/>
  <c r="E543" i="26"/>
  <c r="G542" i="26"/>
  <c r="G541" i="26"/>
  <c r="E541" i="26"/>
  <c r="G540" i="26"/>
  <c r="G539" i="26"/>
  <c r="G538" i="26"/>
  <c r="G537" i="26"/>
  <c r="G536" i="26"/>
  <c r="G535" i="26"/>
  <c r="G534" i="26"/>
  <c r="G533" i="26"/>
  <c r="F533" i="26"/>
  <c r="E533" i="26"/>
  <c r="G532" i="26"/>
  <c r="G531" i="26"/>
  <c r="G530" i="26"/>
  <c r="G529" i="26"/>
  <c r="E529" i="26"/>
  <c r="G528" i="26"/>
  <c r="G527" i="26"/>
  <c r="E527" i="26"/>
  <c r="G526" i="26"/>
  <c r="F526" i="26"/>
  <c r="G525" i="26"/>
  <c r="F525" i="26"/>
  <c r="E525" i="26"/>
  <c r="G524" i="26"/>
  <c r="E524" i="26"/>
  <c r="G523" i="26"/>
  <c r="G522" i="26"/>
  <c r="F522" i="26"/>
  <c r="G521" i="26"/>
  <c r="F521" i="26"/>
  <c r="G520" i="26"/>
  <c r="G519" i="26"/>
  <c r="F519" i="26"/>
  <c r="E519" i="26"/>
  <c r="G518" i="26"/>
  <c r="F518" i="26"/>
  <c r="E518" i="26"/>
  <c r="G517" i="26"/>
  <c r="G516" i="26"/>
  <c r="G515" i="26"/>
  <c r="G514" i="26"/>
  <c r="G513" i="26"/>
  <c r="F513" i="26"/>
  <c r="E513" i="26"/>
  <c r="G512" i="26"/>
  <c r="G511" i="26"/>
  <c r="G510" i="26"/>
  <c r="G509" i="26"/>
  <c r="G508" i="26"/>
  <c r="G507" i="26"/>
  <c r="E507" i="26"/>
  <c r="G506" i="26"/>
  <c r="G505" i="26"/>
  <c r="F505" i="26"/>
  <c r="E505" i="26"/>
  <c r="G504" i="26"/>
  <c r="G503" i="26"/>
  <c r="G502" i="26"/>
  <c r="E502" i="26"/>
  <c r="G501" i="26"/>
  <c r="F501" i="26"/>
  <c r="G500" i="26"/>
  <c r="G499" i="26"/>
  <c r="G498" i="26"/>
  <c r="G497" i="26"/>
  <c r="G496" i="26"/>
  <c r="G495" i="26"/>
  <c r="G494" i="26"/>
  <c r="E494" i="26"/>
  <c r="G493" i="26"/>
  <c r="G492" i="26"/>
  <c r="G491" i="26"/>
  <c r="F491" i="26"/>
  <c r="G490" i="26"/>
  <c r="G489" i="26"/>
  <c r="G488" i="26"/>
  <c r="G487" i="26"/>
  <c r="G486" i="26"/>
  <c r="G485" i="26"/>
  <c r="G484" i="26"/>
  <c r="G483" i="26"/>
  <c r="G482" i="26"/>
  <c r="F482" i="26"/>
  <c r="E482" i="26"/>
  <c r="G481" i="26"/>
  <c r="G480" i="26"/>
  <c r="G479" i="26"/>
  <c r="G478" i="26"/>
  <c r="F478" i="26"/>
  <c r="G477" i="26"/>
  <c r="F477" i="26"/>
  <c r="E477" i="26"/>
  <c r="G476" i="26"/>
  <c r="G475" i="26"/>
  <c r="G474" i="26"/>
  <c r="G473" i="26"/>
  <c r="F473" i="26"/>
  <c r="G472" i="26"/>
  <c r="G471" i="26"/>
  <c r="G470" i="26"/>
  <c r="G469" i="26"/>
  <c r="G468" i="26"/>
  <c r="G467" i="26"/>
  <c r="G466" i="26"/>
  <c r="G465" i="26"/>
  <c r="G464" i="26"/>
  <c r="G463" i="26"/>
  <c r="G462" i="26"/>
  <c r="G461" i="26"/>
  <c r="G460" i="26"/>
  <c r="F460" i="26"/>
  <c r="G459" i="26"/>
  <c r="G458" i="26"/>
  <c r="G457" i="26"/>
  <c r="G456" i="26"/>
  <c r="G455" i="26"/>
  <c r="G454" i="26"/>
  <c r="G453" i="26"/>
  <c r="G452" i="26"/>
  <c r="F452" i="26"/>
  <c r="E452" i="26"/>
  <c r="G451" i="26"/>
  <c r="F451" i="26"/>
  <c r="E451" i="26"/>
  <c r="G450" i="26"/>
  <c r="E450" i="26"/>
  <c r="G449" i="26"/>
  <c r="F449" i="26"/>
  <c r="E449" i="26"/>
  <c r="G448" i="26"/>
  <c r="E448" i="26"/>
  <c r="G447" i="26"/>
  <c r="F447" i="26"/>
  <c r="E447" i="26"/>
  <c r="G446" i="26"/>
  <c r="G445" i="26"/>
  <c r="G444" i="26"/>
  <c r="E444" i="26"/>
  <c r="H444" i="26" s="1"/>
  <c r="G443" i="26"/>
  <c r="G442" i="26"/>
  <c r="G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F434" i="26"/>
  <c r="E434" i="26"/>
  <c r="G433" i="26"/>
  <c r="F433" i="26"/>
  <c r="E433" i="26"/>
  <c r="G432" i="26"/>
  <c r="G431" i="26"/>
  <c r="F431" i="26"/>
  <c r="E431" i="26"/>
  <c r="G430" i="26"/>
  <c r="F430" i="26"/>
  <c r="E430" i="26"/>
  <c r="G429" i="26"/>
  <c r="G428" i="26"/>
  <c r="G427" i="26"/>
  <c r="F427" i="26"/>
  <c r="E427" i="26"/>
  <c r="G426" i="26"/>
  <c r="G425" i="26"/>
  <c r="G424" i="26"/>
  <c r="G423" i="26"/>
  <c r="G422" i="26"/>
  <c r="G421" i="26"/>
  <c r="F421" i="26"/>
  <c r="E421" i="26"/>
  <c r="G420" i="26"/>
  <c r="G419" i="26"/>
  <c r="E419" i="26"/>
  <c r="G418" i="26"/>
  <c r="F418" i="26"/>
  <c r="E418" i="26"/>
  <c r="G417" i="26"/>
  <c r="F417" i="26"/>
  <c r="G416" i="26"/>
  <c r="F416" i="26"/>
  <c r="E416" i="26"/>
  <c r="G415" i="26"/>
  <c r="G414" i="26"/>
  <c r="F414" i="26"/>
  <c r="E414" i="26"/>
  <c r="G413" i="26"/>
  <c r="G412" i="26"/>
  <c r="G411" i="26"/>
  <c r="G410" i="26"/>
  <c r="G409" i="26"/>
  <c r="G408" i="26"/>
  <c r="G407" i="26"/>
  <c r="F407" i="26"/>
  <c r="E407" i="26"/>
  <c r="G406" i="26"/>
  <c r="F406" i="26"/>
  <c r="E406" i="26"/>
  <c r="G405" i="26"/>
  <c r="G404" i="26"/>
  <c r="F404" i="26"/>
  <c r="E404" i="26"/>
  <c r="G403" i="26"/>
  <c r="G402" i="26"/>
  <c r="E402" i="26"/>
  <c r="G401" i="26"/>
  <c r="G400" i="26"/>
  <c r="F400" i="26"/>
  <c r="E400" i="26"/>
  <c r="G399" i="26"/>
  <c r="G398" i="26"/>
  <c r="G397" i="26"/>
  <c r="G396" i="26"/>
  <c r="F396" i="26"/>
  <c r="E396" i="26"/>
  <c r="G395" i="26"/>
  <c r="G394" i="26"/>
  <c r="E394" i="26"/>
  <c r="G393" i="26"/>
  <c r="F393" i="26"/>
  <c r="E393" i="26"/>
  <c r="G392" i="26"/>
  <c r="G391" i="26"/>
  <c r="G390" i="26"/>
  <c r="F390" i="26"/>
  <c r="E390" i="26"/>
  <c r="G389" i="26"/>
  <c r="G388" i="26"/>
  <c r="G387" i="26"/>
  <c r="G386" i="26"/>
  <c r="G385" i="26"/>
  <c r="G384" i="26"/>
  <c r="G383" i="26"/>
  <c r="G382" i="26"/>
  <c r="G381" i="26"/>
  <c r="F381" i="26"/>
  <c r="E381" i="26"/>
  <c r="G380" i="26"/>
  <c r="E380" i="26"/>
  <c r="G379" i="26"/>
  <c r="G378" i="26"/>
  <c r="G377" i="26"/>
  <c r="E377" i="26"/>
  <c r="G376" i="26"/>
  <c r="G375" i="26"/>
  <c r="G374" i="26"/>
  <c r="G373" i="26"/>
  <c r="G372" i="26"/>
  <c r="G371" i="26"/>
  <c r="F371" i="26"/>
  <c r="G370" i="26"/>
  <c r="G369" i="26"/>
  <c r="G368" i="26"/>
  <c r="F368" i="26"/>
  <c r="G367" i="26"/>
  <c r="G366" i="26"/>
  <c r="G365" i="26"/>
  <c r="G364" i="26"/>
  <c r="G363" i="26"/>
  <c r="F363" i="26"/>
  <c r="E363" i="26"/>
  <c r="G362" i="26"/>
  <c r="G361" i="26"/>
  <c r="G360" i="26"/>
  <c r="F360" i="26"/>
  <c r="G359" i="26"/>
  <c r="G358" i="26"/>
  <c r="G357" i="26"/>
  <c r="G356" i="26"/>
  <c r="G355" i="26"/>
  <c r="G354" i="26"/>
  <c r="F354" i="26"/>
  <c r="E354" i="26"/>
  <c r="G353" i="26"/>
  <c r="F353" i="26"/>
  <c r="E353" i="26"/>
  <c r="H353" i="26" s="1"/>
  <c r="G352" i="26"/>
  <c r="G351" i="26"/>
  <c r="G350" i="26"/>
  <c r="D349" i="26"/>
  <c r="F573" i="26" s="1"/>
  <c r="C349" i="26"/>
  <c r="E569" i="26" s="1"/>
  <c r="G343" i="26"/>
  <c r="G342" i="26"/>
  <c r="G341" i="26"/>
  <c r="G340" i="26"/>
  <c r="F340" i="26"/>
  <c r="E340" i="26"/>
  <c r="G339" i="26"/>
  <c r="F339" i="26"/>
  <c r="G338" i="26"/>
  <c r="G337" i="26"/>
  <c r="F337" i="26"/>
  <c r="E337" i="26"/>
  <c r="G336" i="26"/>
  <c r="F336" i="26"/>
  <c r="E336" i="26"/>
  <c r="G335" i="26"/>
  <c r="F335" i="26"/>
  <c r="G334" i="26"/>
  <c r="G333" i="26"/>
  <c r="G332" i="26"/>
  <c r="G331" i="26"/>
  <c r="F331" i="26"/>
  <c r="G330" i="26"/>
  <c r="F330" i="26"/>
  <c r="E330" i="26"/>
  <c r="G329" i="26"/>
  <c r="G328" i="26"/>
  <c r="G327" i="26"/>
  <c r="G326" i="26"/>
  <c r="G325" i="26"/>
  <c r="G324" i="26"/>
  <c r="G323" i="26"/>
  <c r="F323" i="26"/>
  <c r="G322" i="26"/>
  <c r="E322" i="26"/>
  <c r="H322" i="26" s="1"/>
  <c r="G321" i="26"/>
  <c r="G320" i="26"/>
  <c r="F320" i="26"/>
  <c r="G319" i="26"/>
  <c r="G318" i="26"/>
  <c r="F318" i="26"/>
  <c r="G317" i="26"/>
  <c r="G316" i="26"/>
  <c r="F316" i="26"/>
  <c r="E316" i="26"/>
  <c r="G315" i="26"/>
  <c r="E315" i="26"/>
  <c r="G314" i="26"/>
  <c r="G313" i="26"/>
  <c r="G312" i="26"/>
  <c r="E312" i="26"/>
  <c r="G311" i="26"/>
  <c r="F311" i="26"/>
  <c r="E311" i="26"/>
  <c r="G310" i="26"/>
  <c r="F310" i="26"/>
  <c r="G309" i="26"/>
  <c r="F309" i="26"/>
  <c r="E309" i="26"/>
  <c r="G308" i="26"/>
  <c r="G307" i="26"/>
  <c r="G306" i="26"/>
  <c r="G305" i="26"/>
  <c r="G304" i="26"/>
  <c r="E304" i="26"/>
  <c r="G303" i="26"/>
  <c r="F303" i="26"/>
  <c r="G302" i="26"/>
  <c r="G301" i="26"/>
  <c r="F301" i="26"/>
  <c r="G300" i="26"/>
  <c r="F300" i="26"/>
  <c r="G299" i="26"/>
  <c r="F299" i="26"/>
  <c r="E299" i="26"/>
  <c r="G298" i="26"/>
  <c r="G297" i="26"/>
  <c r="F297" i="26"/>
  <c r="E297" i="26"/>
  <c r="G296" i="26"/>
  <c r="E296" i="26"/>
  <c r="G295" i="26"/>
  <c r="E295" i="26"/>
  <c r="G294" i="26"/>
  <c r="G293" i="26"/>
  <c r="G292" i="26"/>
  <c r="F292" i="26"/>
  <c r="E292" i="26"/>
  <c r="G291" i="26"/>
  <c r="G290" i="26"/>
  <c r="G289" i="26"/>
  <c r="G288" i="26"/>
  <c r="G287" i="26"/>
  <c r="G286" i="26"/>
  <c r="G285" i="26"/>
  <c r="F285" i="26"/>
  <c r="E285" i="26"/>
  <c r="G284" i="26"/>
  <c r="F284" i="26"/>
  <c r="E284" i="26"/>
  <c r="G283" i="26"/>
  <c r="G282" i="26"/>
  <c r="F282" i="26"/>
  <c r="G281" i="26"/>
  <c r="F281" i="26"/>
  <c r="E281" i="26"/>
  <c r="G280" i="26"/>
  <c r="G279" i="26"/>
  <c r="F279" i="26"/>
  <c r="E279" i="26"/>
  <c r="G278" i="26"/>
  <c r="G277" i="26"/>
  <c r="G276" i="26"/>
  <c r="G275" i="26"/>
  <c r="G274" i="26"/>
  <c r="F274" i="26"/>
  <c r="E274" i="26"/>
  <c r="G273" i="26"/>
  <c r="F273" i="26"/>
  <c r="E273" i="26"/>
  <c r="G272" i="26"/>
  <c r="F272" i="26"/>
  <c r="E272" i="26"/>
  <c r="G271" i="26"/>
  <c r="F271" i="26"/>
  <c r="G270" i="26"/>
  <c r="F270" i="26"/>
  <c r="E270" i="26"/>
  <c r="G269" i="26"/>
  <c r="F269" i="26"/>
  <c r="E269" i="26"/>
  <c r="G268" i="26"/>
  <c r="G267" i="26"/>
  <c r="F267" i="26"/>
  <c r="E267" i="26"/>
  <c r="G266" i="26"/>
  <c r="F266" i="26"/>
  <c r="G265" i="26"/>
  <c r="F265" i="26"/>
  <c r="E265" i="26"/>
  <c r="G264" i="26"/>
  <c r="G263" i="26"/>
  <c r="F263" i="26"/>
  <c r="E263" i="26"/>
  <c r="G262" i="26"/>
  <c r="G261" i="26"/>
  <c r="F261" i="26"/>
  <c r="E261" i="26"/>
  <c r="G260" i="26"/>
  <c r="G259" i="26"/>
  <c r="G258" i="26"/>
  <c r="G257" i="26"/>
  <c r="F257" i="26"/>
  <c r="E257" i="26"/>
  <c r="G256" i="26"/>
  <c r="G255" i="26"/>
  <c r="G254" i="26"/>
  <c r="F254" i="26"/>
  <c r="E254" i="26"/>
  <c r="G253" i="26"/>
  <c r="F253" i="26"/>
  <c r="G252" i="26"/>
  <c r="F252" i="26"/>
  <c r="E252" i="26"/>
  <c r="G251" i="26"/>
  <c r="F251" i="26"/>
  <c r="E251" i="26"/>
  <c r="G250" i="26"/>
  <c r="G249" i="26"/>
  <c r="G248" i="26"/>
  <c r="G247" i="26"/>
  <c r="F247" i="26"/>
  <c r="E247" i="26"/>
  <c r="G246" i="26"/>
  <c r="G245" i="26"/>
  <c r="G244" i="26"/>
  <c r="G243" i="26"/>
  <c r="E243" i="26"/>
  <c r="G242" i="26"/>
  <c r="F242" i="26"/>
  <c r="E242" i="26"/>
  <c r="G241" i="26"/>
  <c r="G240" i="26"/>
  <c r="E240" i="26"/>
  <c r="G239" i="26"/>
  <c r="G238" i="26"/>
  <c r="G237" i="26"/>
  <c r="F237" i="26"/>
  <c r="E237" i="26"/>
  <c r="G236" i="26"/>
  <c r="E236" i="26"/>
  <c r="G235" i="26"/>
  <c r="F235" i="26"/>
  <c r="E235" i="26"/>
  <c r="G234" i="26"/>
  <c r="F234" i="26"/>
  <c r="E234" i="26"/>
  <c r="G233" i="26"/>
  <c r="E233" i="26"/>
  <c r="G232" i="26"/>
  <c r="E232" i="26"/>
  <c r="G231" i="26"/>
  <c r="F231" i="26"/>
  <c r="E231" i="26"/>
  <c r="G230" i="26"/>
  <c r="G229" i="26"/>
  <c r="F229" i="26"/>
  <c r="E229" i="26"/>
  <c r="G228" i="26"/>
  <c r="G227" i="26"/>
  <c r="G226" i="26"/>
  <c r="E226" i="26"/>
  <c r="G225" i="26"/>
  <c r="G224" i="26"/>
  <c r="G223" i="26"/>
  <c r="F223" i="26"/>
  <c r="G222" i="26"/>
  <c r="G221" i="26"/>
  <c r="F221" i="26"/>
  <c r="G220" i="26"/>
  <c r="F220" i="26"/>
  <c r="E220" i="26"/>
  <c r="G219" i="26"/>
  <c r="F219" i="26"/>
  <c r="E219" i="26"/>
  <c r="G218" i="26"/>
  <c r="G217" i="26"/>
  <c r="F217" i="26"/>
  <c r="E217" i="26"/>
  <c r="G216" i="26"/>
  <c r="G215" i="26"/>
  <c r="G214" i="26"/>
  <c r="G213" i="26"/>
  <c r="G212" i="26"/>
  <c r="G211" i="26"/>
  <c r="F211" i="26"/>
  <c r="G210" i="26"/>
  <c r="G209" i="26"/>
  <c r="G208" i="26"/>
  <c r="G207" i="26"/>
  <c r="F207" i="26"/>
  <c r="E207" i="26"/>
  <c r="G206" i="26"/>
  <c r="G205" i="26"/>
  <c r="G204" i="26"/>
  <c r="G203" i="26"/>
  <c r="G202" i="26"/>
  <c r="G201" i="26"/>
  <c r="G200" i="26"/>
  <c r="G199" i="26"/>
  <c r="G198" i="26"/>
  <c r="G197" i="26"/>
  <c r="G196" i="26"/>
  <c r="F196" i="26"/>
  <c r="E196" i="26"/>
  <c r="G195" i="26"/>
  <c r="F195" i="26"/>
  <c r="E195" i="26"/>
  <c r="G194" i="26"/>
  <c r="G193" i="26"/>
  <c r="E193" i="26"/>
  <c r="G192" i="26"/>
  <c r="G191" i="26"/>
  <c r="G190" i="26"/>
  <c r="G189" i="26"/>
  <c r="G188" i="26"/>
  <c r="G187" i="26"/>
  <c r="G186" i="26"/>
  <c r="G185" i="26"/>
  <c r="G184" i="26"/>
  <c r="F184" i="26"/>
  <c r="G183" i="26"/>
  <c r="F183" i="26"/>
  <c r="E183" i="26"/>
  <c r="G182" i="26"/>
  <c r="G181" i="26"/>
  <c r="G180" i="26"/>
  <c r="G179" i="26"/>
  <c r="G178" i="26"/>
  <c r="G177" i="26"/>
  <c r="F177" i="26"/>
  <c r="E177" i="26"/>
  <c r="G176" i="26"/>
  <c r="G175" i="26"/>
  <c r="G174" i="26"/>
  <c r="D173" i="26"/>
  <c r="F174" i="26" s="1"/>
  <c r="C173" i="26"/>
  <c r="E213" i="26" s="1"/>
  <c r="G167" i="26"/>
  <c r="F167" i="26"/>
  <c r="E167" i="26"/>
  <c r="G166" i="26"/>
  <c r="F166" i="26"/>
  <c r="G165" i="26"/>
  <c r="E165" i="26"/>
  <c r="G164" i="26"/>
  <c r="G163" i="26"/>
  <c r="F163" i="26"/>
  <c r="E163" i="26"/>
  <c r="G162" i="26"/>
  <c r="F162" i="26"/>
  <c r="E162" i="26"/>
  <c r="G161" i="26"/>
  <c r="G160" i="26"/>
  <c r="F160" i="26"/>
  <c r="G159" i="26"/>
  <c r="F159" i="26"/>
  <c r="E159" i="26"/>
  <c r="G158" i="26"/>
  <c r="G157" i="26"/>
  <c r="E157" i="26"/>
  <c r="G156" i="26"/>
  <c r="E156" i="26"/>
  <c r="G155" i="26"/>
  <c r="G154" i="26"/>
  <c r="G153" i="26"/>
  <c r="G152" i="26"/>
  <c r="G151" i="26"/>
  <c r="F151" i="26"/>
  <c r="E151" i="26"/>
  <c r="G150" i="26"/>
  <c r="F150" i="26"/>
  <c r="E150" i="26"/>
  <c r="G149" i="26"/>
  <c r="F149" i="26"/>
  <c r="E149" i="26"/>
  <c r="G148" i="26"/>
  <c r="G147" i="26"/>
  <c r="F147" i="26"/>
  <c r="E147" i="26"/>
  <c r="G146" i="26"/>
  <c r="F146" i="26"/>
  <c r="E146" i="26"/>
  <c r="G145" i="26"/>
  <c r="G144" i="26"/>
  <c r="F144" i="26"/>
  <c r="E144" i="26"/>
  <c r="G143" i="26"/>
  <c r="G142" i="26"/>
  <c r="G141" i="26"/>
  <c r="G140" i="26"/>
  <c r="F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F127" i="26"/>
  <c r="E127" i="26"/>
  <c r="G126" i="26"/>
  <c r="G125" i="26"/>
  <c r="G124" i="26"/>
  <c r="G123" i="26"/>
  <c r="G122" i="26"/>
  <c r="G121" i="26"/>
  <c r="G120" i="26"/>
  <c r="G119" i="26"/>
  <c r="F119" i="26"/>
  <c r="E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F107" i="26"/>
  <c r="E107" i="26"/>
  <c r="G106" i="26"/>
  <c r="G105" i="26"/>
  <c r="F105" i="26"/>
  <c r="E105" i="26"/>
  <c r="G104" i="26"/>
  <c r="G103" i="26"/>
  <c r="G102" i="26"/>
  <c r="F102" i="26"/>
  <c r="E102" i="26"/>
  <c r="G101" i="26"/>
  <c r="E101" i="26"/>
  <c r="G100" i="26"/>
  <c r="F100" i="26"/>
  <c r="G99" i="26"/>
  <c r="G98" i="26"/>
  <c r="F98" i="26"/>
  <c r="E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F86" i="26"/>
  <c r="E86" i="26"/>
  <c r="G85" i="26"/>
  <c r="G84" i="26"/>
  <c r="G83" i="26"/>
  <c r="E83" i="26"/>
  <c r="G82" i="26"/>
  <c r="G81" i="26"/>
  <c r="G80" i="26"/>
  <c r="G79" i="26"/>
  <c r="G78" i="26"/>
  <c r="G77" i="26"/>
  <c r="G76" i="26"/>
  <c r="D75" i="26"/>
  <c r="D10" i="26" s="1"/>
  <c r="C75" i="26"/>
  <c r="E166" i="26" s="1"/>
  <c r="G69" i="26"/>
  <c r="F69" i="26"/>
  <c r="E69" i="26"/>
  <c r="G68" i="26"/>
  <c r="G67" i="26"/>
  <c r="G66" i="26"/>
  <c r="F66" i="26"/>
  <c r="G65" i="26"/>
  <c r="E65" i="26"/>
  <c r="G64" i="26"/>
  <c r="G63" i="26"/>
  <c r="F63" i="26"/>
  <c r="G62" i="26"/>
  <c r="G61" i="26"/>
  <c r="G60" i="26"/>
  <c r="F60" i="26"/>
  <c r="E60" i="26"/>
  <c r="G59" i="26"/>
  <c r="E59" i="26"/>
  <c r="G58" i="26"/>
  <c r="F58" i="26"/>
  <c r="E58" i="26"/>
  <c r="G57" i="26"/>
  <c r="F57" i="26"/>
  <c r="E57" i="26"/>
  <c r="G56" i="26"/>
  <c r="F56" i="26"/>
  <c r="E56" i="26"/>
  <c r="G55" i="26"/>
  <c r="F55" i="26"/>
  <c r="E55" i="26"/>
  <c r="G54" i="26"/>
  <c r="G53" i="26"/>
  <c r="F53" i="26"/>
  <c r="E53" i="26"/>
  <c r="G52" i="26"/>
  <c r="F52" i="26"/>
  <c r="E52" i="26"/>
  <c r="G51" i="26"/>
  <c r="G50" i="26"/>
  <c r="G49" i="26"/>
  <c r="G48" i="26"/>
  <c r="E48" i="26"/>
  <c r="G47" i="26"/>
  <c r="F47" i="26"/>
  <c r="E47" i="26"/>
  <c r="G46" i="26"/>
  <c r="F46" i="26"/>
  <c r="E46" i="26"/>
  <c r="G45" i="26"/>
  <c r="G44" i="26"/>
  <c r="G43" i="26"/>
  <c r="E43" i="26"/>
  <c r="G42" i="26"/>
  <c r="G41" i="26"/>
  <c r="F41" i="26"/>
  <c r="E41" i="26"/>
  <c r="G40" i="26"/>
  <c r="F40" i="26"/>
  <c r="E40" i="26"/>
  <c r="G39" i="26"/>
  <c r="G38" i="26"/>
  <c r="G37" i="26"/>
  <c r="G36" i="26"/>
  <c r="G35" i="26"/>
  <c r="F35" i="26"/>
  <c r="E35" i="26"/>
  <c r="G34" i="26"/>
  <c r="F34" i="26"/>
  <c r="G33" i="26"/>
  <c r="E33" i="26"/>
  <c r="H33" i="26" s="1"/>
  <c r="G32" i="26"/>
  <c r="E32" i="26"/>
  <c r="G31" i="26"/>
  <c r="F31" i="26"/>
  <c r="E31" i="26"/>
  <c r="G30" i="26"/>
  <c r="G29" i="26"/>
  <c r="G28" i="26"/>
  <c r="G27" i="26"/>
  <c r="G26" i="26"/>
  <c r="F26" i="26"/>
  <c r="G25" i="26"/>
  <c r="F25" i="26"/>
  <c r="E25" i="26"/>
  <c r="G24" i="26"/>
  <c r="F24" i="26"/>
  <c r="E24" i="26"/>
  <c r="G23" i="26"/>
  <c r="G22" i="26"/>
  <c r="F22" i="26"/>
  <c r="E22" i="26"/>
  <c r="G21" i="26"/>
  <c r="E21" i="26"/>
  <c r="G20" i="26"/>
  <c r="F20" i="26"/>
  <c r="E20" i="26"/>
  <c r="D19" i="26"/>
  <c r="F67" i="26" s="1"/>
  <c r="C19" i="26"/>
  <c r="C9" i="26" s="1"/>
  <c r="G609" i="25"/>
  <c r="F609" i="25"/>
  <c r="E609" i="25"/>
  <c r="G608" i="25"/>
  <c r="F608" i="25"/>
  <c r="E608" i="25"/>
  <c r="G607" i="25"/>
  <c r="F607" i="25"/>
  <c r="E607" i="25"/>
  <c r="G606" i="25"/>
  <c r="F606" i="25"/>
  <c r="G605" i="25"/>
  <c r="G604" i="25"/>
  <c r="F604" i="25"/>
  <c r="E604" i="25"/>
  <c r="G603" i="25"/>
  <c r="F603" i="25"/>
  <c r="E603" i="25"/>
  <c r="G602" i="25"/>
  <c r="G601" i="25"/>
  <c r="G600" i="25"/>
  <c r="G599" i="25"/>
  <c r="F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F593" i="25"/>
  <c r="G592" i="25"/>
  <c r="F592" i="25"/>
  <c r="E592" i="25"/>
  <c r="G591" i="25"/>
  <c r="G590" i="25"/>
  <c r="G589" i="25"/>
  <c r="E589" i="25"/>
  <c r="G588" i="25"/>
  <c r="F588" i="25"/>
  <c r="E588" i="25"/>
  <c r="G587" i="25"/>
  <c r="G586" i="25"/>
  <c r="G585" i="25"/>
  <c r="G584" i="25"/>
  <c r="G583" i="25"/>
  <c r="F583" i="25"/>
  <c r="D582" i="25"/>
  <c r="D13" i="25" s="1"/>
  <c r="C582" i="25"/>
  <c r="C13" i="25" s="1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G568" i="25"/>
  <c r="G567" i="25"/>
  <c r="F567" i="25"/>
  <c r="E567" i="25"/>
  <c r="G566" i="25"/>
  <c r="F566" i="25"/>
  <c r="G565" i="25"/>
  <c r="F565" i="25"/>
  <c r="G564" i="25"/>
  <c r="F564" i="25"/>
  <c r="E564" i="25"/>
  <c r="G563" i="25"/>
  <c r="F563" i="25"/>
  <c r="E563" i="25"/>
  <c r="G562" i="25"/>
  <c r="G561" i="25"/>
  <c r="G560" i="25"/>
  <c r="F560" i="25"/>
  <c r="G559" i="25"/>
  <c r="G558" i="25"/>
  <c r="F558" i="25"/>
  <c r="E558" i="25"/>
  <c r="G557" i="25"/>
  <c r="F557" i="25"/>
  <c r="E557" i="25"/>
  <c r="G556" i="25"/>
  <c r="F556" i="25"/>
  <c r="E556" i="25"/>
  <c r="G555" i="25"/>
  <c r="G554" i="25"/>
  <c r="G553" i="25"/>
  <c r="F553" i="25"/>
  <c r="E553" i="25"/>
  <c r="G552" i="25"/>
  <c r="G551" i="25"/>
  <c r="G550" i="25"/>
  <c r="F550" i="25"/>
  <c r="E550" i="25"/>
  <c r="G549" i="25"/>
  <c r="E549" i="25"/>
  <c r="G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E542" i="25"/>
  <c r="G541" i="25"/>
  <c r="F541" i="25"/>
  <c r="E541" i="25"/>
  <c r="G540" i="25"/>
  <c r="F540" i="25"/>
  <c r="E540" i="25"/>
  <c r="G539" i="25"/>
  <c r="G538" i="25"/>
  <c r="G537" i="25"/>
  <c r="F537" i="25"/>
  <c r="E537" i="25"/>
  <c r="G536" i="25"/>
  <c r="F536" i="25"/>
  <c r="E536" i="25"/>
  <c r="G535" i="25"/>
  <c r="G534" i="25"/>
  <c r="G533" i="25"/>
  <c r="F533" i="25"/>
  <c r="E533" i="25"/>
  <c r="G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F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E517" i="25"/>
  <c r="G516" i="25"/>
  <c r="F516" i="25"/>
  <c r="E516" i="25"/>
  <c r="G515" i="25"/>
  <c r="F515" i="25"/>
  <c r="E515" i="25"/>
  <c r="G514" i="25"/>
  <c r="F514" i="25"/>
  <c r="E514" i="25"/>
  <c r="G513" i="25"/>
  <c r="F513" i="25"/>
  <c r="E513" i="25"/>
  <c r="G512" i="25"/>
  <c r="F512" i="25"/>
  <c r="E512" i="25"/>
  <c r="G511" i="25"/>
  <c r="E511" i="25"/>
  <c r="G510" i="25"/>
  <c r="F510" i="25"/>
  <c r="G509" i="25"/>
  <c r="F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G494" i="25"/>
  <c r="F494" i="25"/>
  <c r="E494" i="25"/>
  <c r="G493" i="25"/>
  <c r="F493" i="25"/>
  <c r="E493" i="25"/>
  <c r="G492" i="25"/>
  <c r="E492" i="25"/>
  <c r="G491" i="25"/>
  <c r="F491" i="25"/>
  <c r="E491" i="25"/>
  <c r="G490" i="25"/>
  <c r="F490" i="25"/>
  <c r="G489" i="25"/>
  <c r="G488" i="25"/>
  <c r="F488" i="25"/>
  <c r="E488" i="25"/>
  <c r="G487" i="25"/>
  <c r="F487" i="25"/>
  <c r="E487" i="25"/>
  <c r="G486" i="25"/>
  <c r="G485" i="25"/>
  <c r="F485" i="25"/>
  <c r="E485" i="25"/>
  <c r="G484" i="25"/>
  <c r="G483" i="25"/>
  <c r="F483" i="25"/>
  <c r="E483" i="25"/>
  <c r="G482" i="25"/>
  <c r="F482" i="25"/>
  <c r="E482" i="25"/>
  <c r="G481" i="25"/>
  <c r="F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G467" i="25"/>
  <c r="F467" i="25"/>
  <c r="E467" i="25"/>
  <c r="G466" i="25"/>
  <c r="F466" i="25"/>
  <c r="G465" i="25"/>
  <c r="G464" i="25"/>
  <c r="E464" i="25"/>
  <c r="G463" i="25"/>
  <c r="F463" i="25"/>
  <c r="G462" i="25"/>
  <c r="F462" i="25"/>
  <c r="E462" i="25"/>
  <c r="G461" i="25"/>
  <c r="E461" i="25"/>
  <c r="G460" i="25"/>
  <c r="F460" i="25"/>
  <c r="E460" i="25"/>
  <c r="G459" i="25"/>
  <c r="F459" i="25"/>
  <c r="E459" i="25"/>
  <c r="G458" i="25"/>
  <c r="E458" i="25"/>
  <c r="G457" i="25"/>
  <c r="F457" i="25"/>
  <c r="G456" i="25"/>
  <c r="G455" i="25"/>
  <c r="F455" i="25"/>
  <c r="G454" i="25"/>
  <c r="F454" i="25"/>
  <c r="E454" i="25"/>
  <c r="G453" i="25"/>
  <c r="G452" i="25"/>
  <c r="F452" i="25"/>
  <c r="E452" i="25"/>
  <c r="G451" i="25"/>
  <c r="F451" i="25"/>
  <c r="E451" i="25"/>
  <c r="G450" i="25"/>
  <c r="F450" i="25"/>
  <c r="E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G444" i="25"/>
  <c r="F444" i="25"/>
  <c r="E444" i="25"/>
  <c r="G443" i="25"/>
  <c r="G442" i="25"/>
  <c r="F442" i="25"/>
  <c r="G441" i="25"/>
  <c r="G440" i="25"/>
  <c r="F440" i="25"/>
  <c r="E440" i="25"/>
  <c r="G439" i="25"/>
  <c r="E439" i="25"/>
  <c r="G438" i="25"/>
  <c r="E438" i="25"/>
  <c r="G437" i="25"/>
  <c r="E437" i="25"/>
  <c r="G436" i="25"/>
  <c r="F436" i="25"/>
  <c r="E436" i="25"/>
  <c r="G435" i="25"/>
  <c r="F435" i="25"/>
  <c r="E435" i="25"/>
  <c r="G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G427" i="25"/>
  <c r="F427" i="25"/>
  <c r="E427" i="25"/>
  <c r="G426" i="25"/>
  <c r="F426" i="25"/>
  <c r="E426" i="25"/>
  <c r="G425" i="25"/>
  <c r="G424" i="25"/>
  <c r="F424" i="25"/>
  <c r="G423" i="25"/>
  <c r="F423" i="25"/>
  <c r="E423" i="25"/>
  <c r="G422" i="25"/>
  <c r="F422" i="25"/>
  <c r="E422" i="25"/>
  <c r="G421" i="25"/>
  <c r="F421" i="25"/>
  <c r="E421" i="25"/>
  <c r="G420" i="25"/>
  <c r="G419" i="25"/>
  <c r="F419" i="25"/>
  <c r="E419" i="25"/>
  <c r="G418" i="25"/>
  <c r="E418" i="25"/>
  <c r="G417" i="25"/>
  <c r="F417" i="25"/>
  <c r="E417" i="25"/>
  <c r="G416" i="25"/>
  <c r="F416" i="25"/>
  <c r="E416" i="25"/>
  <c r="G415" i="25"/>
  <c r="E415" i="25"/>
  <c r="G414" i="25"/>
  <c r="E414" i="25"/>
  <c r="G413" i="25"/>
  <c r="F413" i="25"/>
  <c r="E413" i="25"/>
  <c r="G412" i="25"/>
  <c r="G411" i="25"/>
  <c r="F411" i="25"/>
  <c r="G410" i="25"/>
  <c r="G409" i="25"/>
  <c r="G408" i="25"/>
  <c r="E408" i="25"/>
  <c r="G407" i="25"/>
  <c r="F407" i="25"/>
  <c r="E407" i="25"/>
  <c r="G406" i="25"/>
  <c r="F406" i="25"/>
  <c r="G405" i="25"/>
  <c r="E405" i="25"/>
  <c r="G404" i="25"/>
  <c r="F404" i="25"/>
  <c r="G403" i="25"/>
  <c r="G402" i="25"/>
  <c r="F402" i="25"/>
  <c r="E402" i="25"/>
  <c r="G401" i="25"/>
  <c r="F401" i="25"/>
  <c r="E401" i="25"/>
  <c r="G400" i="25"/>
  <c r="F400" i="25"/>
  <c r="E400" i="25"/>
  <c r="G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G391" i="25"/>
  <c r="G390" i="25"/>
  <c r="F390" i="25"/>
  <c r="E390" i="25"/>
  <c r="G389" i="25"/>
  <c r="F389" i="25"/>
  <c r="E389" i="25"/>
  <c r="G388" i="25"/>
  <c r="G387" i="25"/>
  <c r="E387" i="25"/>
  <c r="G386" i="25"/>
  <c r="G385" i="25"/>
  <c r="E385" i="25"/>
  <c r="G384" i="25"/>
  <c r="G383" i="25"/>
  <c r="G382" i="25"/>
  <c r="E382" i="25"/>
  <c r="G381" i="25"/>
  <c r="E381" i="25"/>
  <c r="G380" i="25"/>
  <c r="E380" i="25"/>
  <c r="G379" i="25"/>
  <c r="E379" i="25"/>
  <c r="G378" i="25"/>
  <c r="G377" i="25"/>
  <c r="F377" i="25"/>
  <c r="E377" i="25"/>
  <c r="G376" i="25"/>
  <c r="E376" i="25"/>
  <c r="G375" i="25"/>
  <c r="G374" i="25"/>
  <c r="E374" i="25"/>
  <c r="G373" i="25"/>
  <c r="G372" i="25"/>
  <c r="G371" i="25"/>
  <c r="F371" i="25"/>
  <c r="E371" i="25"/>
  <c r="G370" i="25"/>
  <c r="G369" i="25"/>
  <c r="G368" i="25"/>
  <c r="F368" i="25"/>
  <c r="E368" i="25"/>
  <c r="G367" i="25"/>
  <c r="E367" i="25"/>
  <c r="G366" i="25"/>
  <c r="F366" i="25"/>
  <c r="E366" i="25"/>
  <c r="G365" i="25"/>
  <c r="G364" i="25"/>
  <c r="G363" i="25"/>
  <c r="F363" i="25"/>
  <c r="E363" i="25"/>
  <c r="G362" i="25"/>
  <c r="G361" i="25"/>
  <c r="G360" i="25"/>
  <c r="F360" i="25"/>
  <c r="E360" i="25"/>
  <c r="G359" i="25"/>
  <c r="E359" i="25"/>
  <c r="G358" i="25"/>
  <c r="G357" i="25"/>
  <c r="F357" i="25"/>
  <c r="G356" i="25"/>
  <c r="G355" i="25"/>
  <c r="G354" i="25"/>
  <c r="F354" i="25"/>
  <c r="E354" i="25"/>
  <c r="G353" i="25"/>
  <c r="E353" i="25"/>
  <c r="G352" i="25"/>
  <c r="E352" i="25"/>
  <c r="G351" i="25"/>
  <c r="F351" i="25"/>
  <c r="G350" i="25"/>
  <c r="D349" i="25"/>
  <c r="D12" i="25" s="1"/>
  <c r="C349" i="25"/>
  <c r="C12" i="25" s="1"/>
  <c r="G343" i="25"/>
  <c r="E343" i="25"/>
  <c r="G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G322" i="25"/>
  <c r="G321" i="25"/>
  <c r="G320" i="25"/>
  <c r="F320" i="25"/>
  <c r="E320" i="25"/>
  <c r="G319" i="25"/>
  <c r="G318" i="25"/>
  <c r="F318" i="25"/>
  <c r="E318" i="25"/>
  <c r="G317" i="25"/>
  <c r="F317" i="25"/>
  <c r="G316" i="25"/>
  <c r="F316" i="25"/>
  <c r="E316" i="25"/>
  <c r="G315" i="25"/>
  <c r="F315" i="25"/>
  <c r="E315" i="25"/>
  <c r="G314" i="25"/>
  <c r="F314" i="25"/>
  <c r="E314" i="25"/>
  <c r="G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G305" i="25"/>
  <c r="G304" i="25"/>
  <c r="E304" i="25"/>
  <c r="G303" i="25"/>
  <c r="F303" i="25"/>
  <c r="E303" i="25"/>
  <c r="G302" i="25"/>
  <c r="G301" i="25"/>
  <c r="E301" i="25"/>
  <c r="G300" i="25"/>
  <c r="E300" i="25"/>
  <c r="G299" i="25"/>
  <c r="F299" i="25"/>
  <c r="E299" i="25"/>
  <c r="G298" i="25"/>
  <c r="F298" i="25"/>
  <c r="E298" i="25"/>
  <c r="G297" i="25"/>
  <c r="E297" i="25"/>
  <c r="G296" i="25"/>
  <c r="F296" i="25"/>
  <c r="E296" i="25"/>
  <c r="G295" i="25"/>
  <c r="F295" i="25"/>
  <c r="E295" i="25"/>
  <c r="G294" i="25"/>
  <c r="G293" i="25"/>
  <c r="F293" i="25"/>
  <c r="E293" i="25"/>
  <c r="G292" i="25"/>
  <c r="F292" i="25"/>
  <c r="E292" i="25"/>
  <c r="G291" i="25"/>
  <c r="E291" i="25"/>
  <c r="G290" i="25"/>
  <c r="E290" i="25"/>
  <c r="G289" i="25"/>
  <c r="F289" i="25"/>
  <c r="G288" i="25"/>
  <c r="F288" i="25"/>
  <c r="E288" i="25"/>
  <c r="G287" i="25"/>
  <c r="G286" i="25"/>
  <c r="F286" i="25"/>
  <c r="E286" i="25"/>
  <c r="G285" i="25"/>
  <c r="F285" i="25"/>
  <c r="E285" i="25"/>
  <c r="G284" i="25"/>
  <c r="E284" i="25"/>
  <c r="G283" i="25"/>
  <c r="G282" i="25"/>
  <c r="E282" i="25"/>
  <c r="G281" i="25"/>
  <c r="F281" i="25"/>
  <c r="E281" i="25"/>
  <c r="G280" i="25"/>
  <c r="F280" i="25"/>
  <c r="G279" i="25"/>
  <c r="F279" i="25"/>
  <c r="E279" i="25"/>
  <c r="G278" i="25"/>
  <c r="E278" i="25"/>
  <c r="G277" i="25"/>
  <c r="G276" i="25"/>
  <c r="F276" i="25"/>
  <c r="G275" i="25"/>
  <c r="F275" i="25"/>
  <c r="G274" i="25"/>
  <c r="F274" i="25"/>
  <c r="E274" i="25"/>
  <c r="G273" i="25"/>
  <c r="F273" i="25"/>
  <c r="E273" i="25"/>
  <c r="G272" i="25"/>
  <c r="F272" i="25"/>
  <c r="E272" i="25"/>
  <c r="G271" i="25"/>
  <c r="F271" i="25"/>
  <c r="E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F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G253" i="25"/>
  <c r="F253" i="25"/>
  <c r="E253" i="25"/>
  <c r="G252" i="25"/>
  <c r="F252" i="25"/>
  <c r="E252" i="25"/>
  <c r="G251" i="25"/>
  <c r="F251" i="25"/>
  <c r="E251" i="25"/>
  <c r="G250" i="25"/>
  <c r="G249" i="25"/>
  <c r="F249" i="25"/>
  <c r="E249" i="25"/>
  <c r="G248" i="25"/>
  <c r="E248" i="25"/>
  <c r="G247" i="25"/>
  <c r="E247" i="25"/>
  <c r="G246" i="25"/>
  <c r="F246" i="25"/>
  <c r="E246" i="25"/>
  <c r="G245" i="25"/>
  <c r="F245" i="25"/>
  <c r="E245" i="25"/>
  <c r="G244" i="25"/>
  <c r="E244" i="25"/>
  <c r="G243" i="25"/>
  <c r="F243" i="25"/>
  <c r="E243" i="25"/>
  <c r="G242" i="25"/>
  <c r="F242" i="25"/>
  <c r="E242" i="25"/>
  <c r="G241" i="25"/>
  <c r="G240" i="25"/>
  <c r="F240" i="25"/>
  <c r="E240" i="25"/>
  <c r="G239" i="25"/>
  <c r="E239" i="25"/>
  <c r="G238" i="25"/>
  <c r="G237" i="25"/>
  <c r="F237" i="25"/>
  <c r="E237" i="25"/>
  <c r="G236" i="25"/>
  <c r="G235" i="25"/>
  <c r="E235" i="25"/>
  <c r="G234" i="25"/>
  <c r="F234" i="25"/>
  <c r="E234" i="25"/>
  <c r="G233" i="25"/>
  <c r="E233" i="25"/>
  <c r="G232" i="25"/>
  <c r="E232" i="25"/>
  <c r="G231" i="25"/>
  <c r="F231" i="25"/>
  <c r="E231" i="25"/>
  <c r="G230" i="25"/>
  <c r="E230" i="25"/>
  <c r="G229" i="25"/>
  <c r="F229" i="25"/>
  <c r="E229" i="25"/>
  <c r="G228" i="25"/>
  <c r="E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G214" i="25"/>
  <c r="G213" i="25"/>
  <c r="G212" i="25"/>
  <c r="F212" i="25"/>
  <c r="E212" i="25"/>
  <c r="G211" i="25"/>
  <c r="F211" i="25"/>
  <c r="E211" i="25"/>
  <c r="G210" i="25"/>
  <c r="G209" i="25"/>
  <c r="G208" i="25"/>
  <c r="G207" i="25"/>
  <c r="F207" i="25"/>
  <c r="E207" i="25"/>
  <c r="G206" i="25"/>
  <c r="G205" i="25"/>
  <c r="F205" i="25"/>
  <c r="G204" i="25"/>
  <c r="G203" i="25"/>
  <c r="G202" i="25"/>
  <c r="G201" i="25"/>
  <c r="G200" i="25"/>
  <c r="G199" i="25"/>
  <c r="G198" i="25"/>
  <c r="F198" i="25"/>
  <c r="G197" i="25"/>
  <c r="F197" i="25"/>
  <c r="G196" i="25"/>
  <c r="F196" i="25"/>
  <c r="E196" i="25"/>
  <c r="G195" i="25"/>
  <c r="F195" i="25"/>
  <c r="E195" i="25"/>
  <c r="G194" i="25"/>
  <c r="G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G187" i="25"/>
  <c r="G186" i="25"/>
  <c r="G185" i="25"/>
  <c r="F185" i="25"/>
  <c r="E185" i="25"/>
  <c r="G184" i="25"/>
  <c r="E184" i="25"/>
  <c r="G183" i="25"/>
  <c r="F183" i="25"/>
  <c r="E183" i="25"/>
  <c r="G182" i="25"/>
  <c r="F182" i="25"/>
  <c r="G181" i="25"/>
  <c r="G180" i="25"/>
  <c r="F180" i="25"/>
  <c r="E180" i="25"/>
  <c r="G179" i="25"/>
  <c r="G178" i="25"/>
  <c r="G177" i="25"/>
  <c r="F177" i="25"/>
  <c r="E177" i="25"/>
  <c r="G176" i="25"/>
  <c r="G175" i="25"/>
  <c r="E175" i="25"/>
  <c r="G174" i="25"/>
  <c r="D173" i="25"/>
  <c r="D11" i="25" s="1"/>
  <c r="C173" i="25"/>
  <c r="C11" i="25" s="1"/>
  <c r="G167" i="25"/>
  <c r="F167" i="25"/>
  <c r="E167" i="25"/>
  <c r="G166" i="25"/>
  <c r="F166" i="25"/>
  <c r="E166" i="25"/>
  <c r="G165" i="25"/>
  <c r="F165" i="25"/>
  <c r="E165" i="25"/>
  <c r="G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E158" i="25"/>
  <c r="G157" i="25"/>
  <c r="F157" i="25"/>
  <c r="E157" i="25"/>
  <c r="G156" i="25"/>
  <c r="F156" i="25"/>
  <c r="E156" i="25"/>
  <c r="G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G142" i="25"/>
  <c r="F142" i="25"/>
  <c r="E142" i="25"/>
  <c r="G141" i="25"/>
  <c r="F141" i="25"/>
  <c r="E141" i="25"/>
  <c r="G140" i="25"/>
  <c r="F140" i="25"/>
  <c r="E140" i="25"/>
  <c r="G139" i="25"/>
  <c r="G138" i="25"/>
  <c r="F138" i="25"/>
  <c r="E138" i="25"/>
  <c r="G137" i="25"/>
  <c r="G136" i="25"/>
  <c r="F136" i="25"/>
  <c r="G135" i="25"/>
  <c r="E135" i="25"/>
  <c r="G134" i="25"/>
  <c r="F134" i="25"/>
  <c r="E134" i="25"/>
  <c r="G133" i="25"/>
  <c r="E133" i="25"/>
  <c r="G132" i="25"/>
  <c r="F132" i="25"/>
  <c r="G131" i="25"/>
  <c r="G130" i="25"/>
  <c r="F130" i="25"/>
  <c r="E130" i="25"/>
  <c r="G129" i="25"/>
  <c r="G128" i="25"/>
  <c r="G127" i="25"/>
  <c r="F127" i="25"/>
  <c r="E127" i="25"/>
  <c r="G126" i="25"/>
  <c r="G125" i="25"/>
  <c r="G124" i="25"/>
  <c r="F124" i="25"/>
  <c r="E124" i="25"/>
  <c r="G123" i="25"/>
  <c r="E123" i="25"/>
  <c r="G122" i="25"/>
  <c r="E122" i="25"/>
  <c r="G121" i="25"/>
  <c r="G120" i="25"/>
  <c r="G119" i="25"/>
  <c r="F119" i="25"/>
  <c r="E119" i="25"/>
  <c r="G118" i="25"/>
  <c r="E118" i="25"/>
  <c r="G117" i="25"/>
  <c r="F117" i="25"/>
  <c r="E117" i="25"/>
  <c r="G116" i="25"/>
  <c r="E116" i="25"/>
  <c r="G115" i="25"/>
  <c r="G114" i="25"/>
  <c r="G113" i="25"/>
  <c r="F113" i="25"/>
  <c r="G112" i="25"/>
  <c r="E112" i="25"/>
  <c r="G111" i="25"/>
  <c r="G110" i="25"/>
  <c r="F110" i="25"/>
  <c r="E110" i="25"/>
  <c r="G109" i="25"/>
  <c r="F109" i="25"/>
  <c r="E109" i="25"/>
  <c r="G108" i="25"/>
  <c r="F108" i="25"/>
  <c r="G107" i="25"/>
  <c r="F107" i="25"/>
  <c r="G106" i="25"/>
  <c r="G105" i="25"/>
  <c r="F105" i="25"/>
  <c r="E105" i="25"/>
  <c r="G104" i="25"/>
  <c r="G103" i="25"/>
  <c r="G102" i="25"/>
  <c r="G101" i="25"/>
  <c r="F101" i="25"/>
  <c r="E101" i="25"/>
  <c r="G100" i="25"/>
  <c r="G99" i="25"/>
  <c r="G98" i="25"/>
  <c r="F98" i="25"/>
  <c r="E98" i="25"/>
  <c r="G97" i="25"/>
  <c r="F97" i="25"/>
  <c r="E97" i="25"/>
  <c r="G96" i="25"/>
  <c r="F96" i="25"/>
  <c r="E96" i="25"/>
  <c r="G95" i="25"/>
  <c r="G94" i="25"/>
  <c r="G93" i="25"/>
  <c r="G92" i="25"/>
  <c r="G91" i="25"/>
  <c r="G90" i="25"/>
  <c r="E90" i="25"/>
  <c r="G89" i="25"/>
  <c r="G88" i="25"/>
  <c r="G87" i="25"/>
  <c r="E87" i="25"/>
  <c r="G86" i="25"/>
  <c r="F86" i="25"/>
  <c r="E86" i="25"/>
  <c r="G85" i="25"/>
  <c r="E85" i="25"/>
  <c r="G84" i="25"/>
  <c r="F84" i="25"/>
  <c r="E84" i="25"/>
  <c r="G83" i="25"/>
  <c r="F83" i="25"/>
  <c r="E83" i="25"/>
  <c r="G82" i="25"/>
  <c r="G81" i="25"/>
  <c r="F81" i="25"/>
  <c r="E81" i="25"/>
  <c r="G80" i="25"/>
  <c r="G79" i="25"/>
  <c r="G78" i="25"/>
  <c r="G77" i="25"/>
  <c r="G76" i="25"/>
  <c r="D75" i="25"/>
  <c r="D10" i="25" s="1"/>
  <c r="C75" i="25"/>
  <c r="C10" i="25" s="1"/>
  <c r="G69" i="25"/>
  <c r="E69" i="25"/>
  <c r="G68" i="25"/>
  <c r="F68" i="25"/>
  <c r="E68" i="25"/>
  <c r="G67" i="25"/>
  <c r="E67" i="25"/>
  <c r="G66" i="25"/>
  <c r="E66" i="25"/>
  <c r="G65" i="25"/>
  <c r="F65" i="25"/>
  <c r="E65" i="25"/>
  <c r="G64" i="25"/>
  <c r="G63" i="25"/>
  <c r="F63" i="25"/>
  <c r="E63" i="25"/>
  <c r="G62" i="25"/>
  <c r="E62" i="25"/>
  <c r="G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F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G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E44" i="25"/>
  <c r="G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E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E31" i="25"/>
  <c r="G30" i="25"/>
  <c r="G29" i="25"/>
  <c r="F29" i="25"/>
  <c r="E29" i="25"/>
  <c r="G28" i="25"/>
  <c r="F28" i="25"/>
  <c r="E28" i="25"/>
  <c r="G27" i="25"/>
  <c r="G26" i="25"/>
  <c r="F26" i="25"/>
  <c r="E26" i="25"/>
  <c r="G25" i="25"/>
  <c r="F25" i="25"/>
  <c r="G24" i="25"/>
  <c r="F24" i="25"/>
  <c r="E24" i="25"/>
  <c r="G23" i="25"/>
  <c r="F23" i="25"/>
  <c r="E23" i="25"/>
  <c r="G22" i="25"/>
  <c r="F22" i="25"/>
  <c r="E22" i="25"/>
  <c r="G21" i="25"/>
  <c r="F21" i="25"/>
  <c r="E21" i="25"/>
  <c r="G20" i="25"/>
  <c r="F20" i="25"/>
  <c r="E20" i="25"/>
  <c r="D19" i="25"/>
  <c r="D9" i="25" s="1"/>
  <c r="C19" i="25"/>
  <c r="C9" i="25" s="1"/>
  <c r="G609" i="24"/>
  <c r="G608" i="24"/>
  <c r="G607" i="24"/>
  <c r="F607" i="24"/>
  <c r="G606" i="24"/>
  <c r="E606" i="24"/>
  <c r="G605" i="24"/>
  <c r="G604" i="24"/>
  <c r="F604" i="24"/>
  <c r="G603" i="24"/>
  <c r="G602" i="24"/>
  <c r="F602" i="24"/>
  <c r="G601" i="24"/>
  <c r="G600" i="24"/>
  <c r="G599" i="24"/>
  <c r="G598" i="24"/>
  <c r="G597" i="24"/>
  <c r="G596" i="24"/>
  <c r="G595" i="24"/>
  <c r="F595" i="24"/>
  <c r="E595" i="24"/>
  <c r="G594" i="24"/>
  <c r="F594" i="24"/>
  <c r="E594" i="24"/>
  <c r="G593" i="24"/>
  <c r="G592" i="24"/>
  <c r="G591" i="24"/>
  <c r="G590" i="24"/>
  <c r="F590" i="24"/>
  <c r="G589" i="24"/>
  <c r="G588" i="24"/>
  <c r="F588" i="24"/>
  <c r="E588" i="24"/>
  <c r="G587" i="24"/>
  <c r="G586" i="24"/>
  <c r="G585" i="24"/>
  <c r="G584" i="24"/>
  <c r="G583" i="24"/>
  <c r="D582" i="24"/>
  <c r="D13" i="24" s="1"/>
  <c r="C582" i="24"/>
  <c r="C13" i="24" s="1"/>
  <c r="G576" i="24"/>
  <c r="F576" i="24"/>
  <c r="E576" i="24"/>
  <c r="G575" i="24"/>
  <c r="F575" i="24"/>
  <c r="E575" i="24"/>
  <c r="G574" i="24"/>
  <c r="F574" i="24"/>
  <c r="G573" i="24"/>
  <c r="F573" i="24"/>
  <c r="E573" i="24"/>
  <c r="G572" i="24"/>
  <c r="E572" i="24"/>
  <c r="G571" i="24"/>
  <c r="F571" i="24"/>
  <c r="G570" i="24"/>
  <c r="G569" i="24"/>
  <c r="G568" i="24"/>
  <c r="G567" i="24"/>
  <c r="F567" i="24"/>
  <c r="E567" i="24"/>
  <c r="G566" i="24"/>
  <c r="F566" i="24"/>
  <c r="E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F556" i="24"/>
  <c r="G555" i="24"/>
  <c r="F555" i="24"/>
  <c r="G554" i="24"/>
  <c r="G553" i="24"/>
  <c r="F553" i="24"/>
  <c r="E553" i="24"/>
  <c r="G552" i="24"/>
  <c r="F552" i="24"/>
  <c r="G551" i="24"/>
  <c r="G550" i="24"/>
  <c r="E550" i="24"/>
  <c r="G549" i="24"/>
  <c r="F549" i="24"/>
  <c r="E549" i="24"/>
  <c r="G548" i="24"/>
  <c r="F548" i="24"/>
  <c r="G547" i="24"/>
  <c r="F547" i="24"/>
  <c r="E547" i="24"/>
  <c r="G546" i="24"/>
  <c r="F546" i="24"/>
  <c r="E546" i="24"/>
  <c r="G545" i="24"/>
  <c r="F545" i="24"/>
  <c r="E545" i="24"/>
  <c r="G544" i="24"/>
  <c r="F544" i="24"/>
  <c r="E544" i="24"/>
  <c r="G543" i="24"/>
  <c r="F543" i="24"/>
  <c r="E543" i="24"/>
  <c r="G542" i="24"/>
  <c r="G541" i="24"/>
  <c r="E541" i="24"/>
  <c r="G540" i="24"/>
  <c r="E540" i="24"/>
  <c r="G539" i="24"/>
  <c r="G538" i="24"/>
  <c r="G537" i="24"/>
  <c r="E537" i="24"/>
  <c r="G536" i="24"/>
  <c r="F536" i="24"/>
  <c r="E536" i="24"/>
  <c r="G535" i="24"/>
  <c r="G534" i="24"/>
  <c r="G533" i="24"/>
  <c r="F533" i="24"/>
  <c r="G532" i="24"/>
  <c r="G531" i="24"/>
  <c r="F531" i="24"/>
  <c r="E531" i="24"/>
  <c r="G530" i="24"/>
  <c r="F530" i="24"/>
  <c r="E530" i="24"/>
  <c r="G529" i="24"/>
  <c r="G528" i="24"/>
  <c r="F528" i="24"/>
  <c r="G527" i="24"/>
  <c r="F527" i="24"/>
  <c r="E527" i="24"/>
  <c r="G526" i="24"/>
  <c r="F526" i="24"/>
  <c r="E526" i="24"/>
  <c r="G525" i="24"/>
  <c r="F525" i="24"/>
  <c r="E525" i="24"/>
  <c r="G524" i="24"/>
  <c r="F524" i="24"/>
  <c r="G523" i="24"/>
  <c r="E523" i="24"/>
  <c r="G522" i="24"/>
  <c r="F522" i="24"/>
  <c r="E522" i="24"/>
  <c r="G521" i="24"/>
  <c r="F521" i="24"/>
  <c r="E521" i="24"/>
  <c r="G520" i="24"/>
  <c r="F520" i="24"/>
  <c r="E520" i="24"/>
  <c r="G519" i="24"/>
  <c r="F519" i="24"/>
  <c r="E519" i="24"/>
  <c r="G518" i="24"/>
  <c r="F518" i="24"/>
  <c r="E518" i="24"/>
  <c r="G517" i="24"/>
  <c r="G516" i="24"/>
  <c r="G515" i="24"/>
  <c r="G514" i="24"/>
  <c r="E514" i="24"/>
  <c r="G513" i="24"/>
  <c r="F513" i="24"/>
  <c r="E513" i="24"/>
  <c r="G512" i="24"/>
  <c r="G511" i="24"/>
  <c r="G510" i="24"/>
  <c r="G509" i="24"/>
  <c r="F509" i="24"/>
  <c r="G508" i="24"/>
  <c r="G507" i="24"/>
  <c r="F507" i="24"/>
  <c r="E507" i="24"/>
  <c r="G506" i="24"/>
  <c r="F506" i="24"/>
  <c r="E506" i="24"/>
  <c r="G505" i="24"/>
  <c r="F505" i="24"/>
  <c r="E505" i="24"/>
  <c r="G504" i="24"/>
  <c r="F504" i="24"/>
  <c r="G503" i="24"/>
  <c r="F503" i="24"/>
  <c r="E503" i="24"/>
  <c r="G502" i="24"/>
  <c r="F502" i="24"/>
  <c r="G501" i="24"/>
  <c r="F501" i="24"/>
  <c r="E501" i="24"/>
  <c r="G500" i="24"/>
  <c r="G499" i="24"/>
  <c r="F499" i="24"/>
  <c r="G498" i="24"/>
  <c r="G497" i="24"/>
  <c r="G496" i="24"/>
  <c r="G495" i="24"/>
  <c r="G494" i="24"/>
  <c r="F494" i="24"/>
  <c r="G493" i="24"/>
  <c r="F493" i="24"/>
  <c r="E493" i="24"/>
  <c r="G492" i="24"/>
  <c r="F492" i="24"/>
  <c r="E492" i="24"/>
  <c r="G491" i="24"/>
  <c r="G490" i="24"/>
  <c r="G489" i="24"/>
  <c r="G488" i="24"/>
  <c r="G487" i="24"/>
  <c r="G486" i="24"/>
  <c r="G485" i="24"/>
  <c r="G484" i="24"/>
  <c r="G483" i="24"/>
  <c r="G482" i="24"/>
  <c r="F482" i="24"/>
  <c r="E482" i="24"/>
  <c r="G481" i="24"/>
  <c r="G480" i="24"/>
  <c r="G479" i="24"/>
  <c r="G478" i="24"/>
  <c r="F478" i="24"/>
  <c r="G477" i="24"/>
  <c r="F477" i="24"/>
  <c r="E477" i="24"/>
  <c r="G476" i="24"/>
  <c r="G475" i="24"/>
  <c r="F475" i="24"/>
  <c r="G474" i="24"/>
  <c r="F474" i="24"/>
  <c r="E474" i="24"/>
  <c r="G473" i="24"/>
  <c r="F473" i="24"/>
  <c r="G472" i="24"/>
  <c r="F472" i="24"/>
  <c r="G471" i="24"/>
  <c r="G470" i="24"/>
  <c r="G469" i="24"/>
  <c r="G468" i="24"/>
  <c r="G467" i="24"/>
  <c r="G466" i="24"/>
  <c r="G465" i="24"/>
  <c r="G464" i="24"/>
  <c r="F464" i="24"/>
  <c r="E464" i="24"/>
  <c r="G463" i="24"/>
  <c r="G462" i="24"/>
  <c r="E462" i="24"/>
  <c r="G461" i="24"/>
  <c r="G460" i="24"/>
  <c r="F460" i="24"/>
  <c r="E460" i="24"/>
  <c r="G459" i="24"/>
  <c r="G458" i="24"/>
  <c r="G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F450" i="24"/>
  <c r="E450" i="24"/>
  <c r="G449" i="24"/>
  <c r="F449" i="24"/>
  <c r="E449" i="24"/>
  <c r="G448" i="24"/>
  <c r="F448" i="24"/>
  <c r="G447" i="24"/>
  <c r="F447" i="24"/>
  <c r="G446" i="24"/>
  <c r="F446" i="24"/>
  <c r="E446" i="24"/>
  <c r="G445" i="24"/>
  <c r="G444" i="24"/>
  <c r="G443" i="24"/>
  <c r="F443" i="24"/>
  <c r="G442" i="24"/>
  <c r="E442" i="24"/>
  <c r="G441" i="24"/>
  <c r="G440" i="24"/>
  <c r="G439" i="24"/>
  <c r="F439" i="24"/>
  <c r="E439" i="24"/>
  <c r="G438" i="24"/>
  <c r="F438" i="24"/>
  <c r="E438" i="24"/>
  <c r="G437" i="24"/>
  <c r="F437" i="24"/>
  <c r="E437" i="24"/>
  <c r="G436" i="24"/>
  <c r="G435" i="24"/>
  <c r="E435" i="24"/>
  <c r="G434" i="24"/>
  <c r="F434" i="24"/>
  <c r="E434" i="24"/>
  <c r="G433" i="24"/>
  <c r="G432" i="24"/>
  <c r="G431" i="24"/>
  <c r="G430" i="24"/>
  <c r="G429" i="24"/>
  <c r="G428" i="24"/>
  <c r="G427" i="24"/>
  <c r="F427" i="24"/>
  <c r="E427" i="24"/>
  <c r="G426" i="24"/>
  <c r="F426" i="24"/>
  <c r="G425" i="24"/>
  <c r="G424" i="24"/>
  <c r="G423" i="24"/>
  <c r="G422" i="24"/>
  <c r="E422" i="24"/>
  <c r="G421" i="24"/>
  <c r="F421" i="24"/>
  <c r="E421" i="24"/>
  <c r="G420" i="24"/>
  <c r="G419" i="24"/>
  <c r="F419" i="24"/>
  <c r="E419" i="24"/>
  <c r="G418" i="24"/>
  <c r="F418" i="24"/>
  <c r="E418" i="24"/>
  <c r="G417" i="24"/>
  <c r="F417" i="24"/>
  <c r="G416" i="24"/>
  <c r="G415" i="24"/>
  <c r="F415" i="24"/>
  <c r="E415" i="24"/>
  <c r="G414" i="24"/>
  <c r="F414" i="24"/>
  <c r="E414" i="24"/>
  <c r="G413" i="24"/>
  <c r="G412" i="24"/>
  <c r="G411" i="24"/>
  <c r="G410" i="24"/>
  <c r="G409" i="24"/>
  <c r="G408" i="24"/>
  <c r="G407" i="24"/>
  <c r="F407" i="24"/>
  <c r="E407" i="24"/>
  <c r="G406" i="24"/>
  <c r="F406" i="24"/>
  <c r="G405" i="24"/>
  <c r="F405" i="24"/>
  <c r="E405" i="24"/>
  <c r="G404" i="24"/>
  <c r="F404" i="24"/>
  <c r="E404" i="24"/>
  <c r="G403" i="24"/>
  <c r="G402" i="24"/>
  <c r="F402" i="24"/>
  <c r="G401" i="24"/>
  <c r="E401" i="24"/>
  <c r="G400" i="24"/>
  <c r="F400" i="24"/>
  <c r="E400" i="24"/>
  <c r="G399" i="24"/>
  <c r="G398" i="24"/>
  <c r="G397" i="24"/>
  <c r="G396" i="24"/>
  <c r="F396" i="24"/>
  <c r="E396" i="24"/>
  <c r="G395" i="24"/>
  <c r="G394" i="24"/>
  <c r="F394" i="24"/>
  <c r="E394" i="24"/>
  <c r="G393" i="24"/>
  <c r="F393" i="24"/>
  <c r="E393" i="24"/>
  <c r="G392" i="24"/>
  <c r="F392" i="24"/>
  <c r="E392" i="24"/>
  <c r="G391" i="24"/>
  <c r="G390" i="24"/>
  <c r="F390" i="24"/>
  <c r="E390" i="24"/>
  <c r="G389" i="24"/>
  <c r="F389" i="24"/>
  <c r="E389" i="24"/>
  <c r="G388" i="24"/>
  <c r="G387" i="24"/>
  <c r="G386" i="24"/>
  <c r="G385" i="24"/>
  <c r="G384" i="24"/>
  <c r="G383" i="24"/>
  <c r="G382" i="24"/>
  <c r="G381" i="24"/>
  <c r="F381" i="24"/>
  <c r="E381" i="24"/>
  <c r="G380" i="24"/>
  <c r="E380" i="24"/>
  <c r="G379" i="24"/>
  <c r="F379" i="24"/>
  <c r="G378" i="24"/>
  <c r="F378" i="24"/>
  <c r="E378" i="24"/>
  <c r="G377" i="24"/>
  <c r="F377" i="24"/>
  <c r="E377" i="24"/>
  <c r="G376" i="24"/>
  <c r="F376" i="24"/>
  <c r="G375" i="24"/>
  <c r="G374" i="24"/>
  <c r="G373" i="24"/>
  <c r="G372" i="24"/>
  <c r="G371" i="24"/>
  <c r="F371" i="24"/>
  <c r="E371" i="24"/>
  <c r="G370" i="24"/>
  <c r="G369" i="24"/>
  <c r="G368" i="24"/>
  <c r="G367" i="24"/>
  <c r="F367" i="24"/>
  <c r="E367" i="24"/>
  <c r="G366" i="24"/>
  <c r="F366" i="24"/>
  <c r="G365" i="24"/>
  <c r="G364" i="24"/>
  <c r="G363" i="24"/>
  <c r="F363" i="24"/>
  <c r="E363" i="24"/>
  <c r="G362" i="24"/>
  <c r="G361" i="24"/>
  <c r="G360" i="24"/>
  <c r="E360" i="24"/>
  <c r="G359" i="24"/>
  <c r="G358" i="24"/>
  <c r="G357" i="24"/>
  <c r="E357" i="24"/>
  <c r="G356" i="24"/>
  <c r="G355" i="24"/>
  <c r="G354" i="24"/>
  <c r="F354" i="24"/>
  <c r="G353" i="24"/>
  <c r="F353" i="24"/>
  <c r="E353" i="24"/>
  <c r="G352" i="24"/>
  <c r="G351" i="24"/>
  <c r="G350" i="24"/>
  <c r="D349" i="24"/>
  <c r="D12" i="24" s="1"/>
  <c r="C349" i="24"/>
  <c r="G343" i="24"/>
  <c r="F343" i="24"/>
  <c r="E343" i="24"/>
  <c r="G342" i="24"/>
  <c r="F342" i="24"/>
  <c r="E342" i="24"/>
  <c r="G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G334" i="24"/>
  <c r="F334" i="24"/>
  <c r="E334" i="24"/>
  <c r="G333" i="24"/>
  <c r="G332" i="24"/>
  <c r="F332" i="24"/>
  <c r="E332" i="24"/>
  <c r="G331" i="24"/>
  <c r="F331" i="24"/>
  <c r="E331" i="24"/>
  <c r="G330" i="24"/>
  <c r="F330" i="24"/>
  <c r="E330" i="24"/>
  <c r="G329" i="24"/>
  <c r="F329" i="24"/>
  <c r="G328" i="24"/>
  <c r="G327" i="24"/>
  <c r="F327" i="24"/>
  <c r="E327" i="24"/>
  <c r="G326" i="24"/>
  <c r="F326" i="24"/>
  <c r="E326" i="24"/>
  <c r="G325" i="24"/>
  <c r="E325" i="24"/>
  <c r="G324" i="24"/>
  <c r="F324" i="24"/>
  <c r="G323" i="24"/>
  <c r="F323" i="24"/>
  <c r="E323" i="24"/>
  <c r="G322" i="24"/>
  <c r="G321" i="24"/>
  <c r="G320" i="24"/>
  <c r="F320" i="24"/>
  <c r="E320" i="24"/>
  <c r="G319" i="24"/>
  <c r="G318" i="24"/>
  <c r="F318" i="24"/>
  <c r="E318" i="24"/>
  <c r="G317" i="24"/>
  <c r="G316" i="24"/>
  <c r="F316" i="24"/>
  <c r="E316" i="24"/>
  <c r="G315" i="24"/>
  <c r="F315" i="24"/>
  <c r="G314" i="24"/>
  <c r="F314" i="24"/>
  <c r="E314" i="24"/>
  <c r="G313" i="24"/>
  <c r="G312" i="24"/>
  <c r="F312" i="24"/>
  <c r="G311" i="24"/>
  <c r="F311" i="24"/>
  <c r="E311" i="24"/>
  <c r="G310" i="24"/>
  <c r="F310" i="24"/>
  <c r="E310" i="24"/>
  <c r="G309" i="24"/>
  <c r="F309" i="24"/>
  <c r="E309" i="24"/>
  <c r="G308" i="24"/>
  <c r="F308" i="24"/>
  <c r="G307" i="24"/>
  <c r="F307" i="24"/>
  <c r="G306" i="24"/>
  <c r="F306" i="24"/>
  <c r="E306" i="24"/>
  <c r="G305" i="24"/>
  <c r="G304" i="24"/>
  <c r="F304" i="24"/>
  <c r="E304" i="24"/>
  <c r="G303" i="24"/>
  <c r="G302" i="24"/>
  <c r="G301" i="24"/>
  <c r="G300" i="24"/>
  <c r="F300" i="24"/>
  <c r="G299" i="24"/>
  <c r="F299" i="24"/>
  <c r="E299" i="24"/>
  <c r="G298" i="24"/>
  <c r="F298" i="24"/>
  <c r="E298" i="24"/>
  <c r="G297" i="24"/>
  <c r="G296" i="24"/>
  <c r="F296" i="24"/>
  <c r="G295" i="24"/>
  <c r="E295" i="24"/>
  <c r="G294" i="24"/>
  <c r="G293" i="24"/>
  <c r="G292" i="24"/>
  <c r="F292" i="24"/>
  <c r="E292" i="24"/>
  <c r="G291" i="24"/>
  <c r="G290" i="24"/>
  <c r="G289" i="24"/>
  <c r="G288" i="24"/>
  <c r="G287" i="24"/>
  <c r="G286" i="24"/>
  <c r="G285" i="24"/>
  <c r="F285" i="24"/>
  <c r="E285" i="24"/>
  <c r="G284" i="24"/>
  <c r="F284" i="24"/>
  <c r="E284" i="24"/>
  <c r="G283" i="24"/>
  <c r="G282" i="24"/>
  <c r="E282" i="24"/>
  <c r="G281" i="24"/>
  <c r="F281" i="24"/>
  <c r="E281" i="24"/>
  <c r="G280" i="24"/>
  <c r="G279" i="24"/>
  <c r="F279" i="24"/>
  <c r="E279" i="24"/>
  <c r="G278" i="24"/>
  <c r="E278" i="24"/>
  <c r="G277" i="24"/>
  <c r="G276" i="24"/>
  <c r="G275" i="24"/>
  <c r="G274" i="24"/>
  <c r="F274" i="24"/>
  <c r="E274" i="24"/>
  <c r="G273" i="24"/>
  <c r="F273" i="24"/>
  <c r="E273" i="24"/>
  <c r="G272" i="24"/>
  <c r="F272" i="24"/>
  <c r="E272" i="24"/>
  <c r="G271" i="24"/>
  <c r="G270" i="24"/>
  <c r="F270" i="24"/>
  <c r="E270" i="24"/>
  <c r="G269" i="24"/>
  <c r="F269" i="24"/>
  <c r="E269" i="24"/>
  <c r="G268" i="24"/>
  <c r="F268" i="24"/>
  <c r="G267" i="24"/>
  <c r="F267" i="24"/>
  <c r="E267" i="24"/>
  <c r="G266" i="24"/>
  <c r="F266" i="24"/>
  <c r="E266" i="24"/>
  <c r="G265" i="24"/>
  <c r="F265" i="24"/>
  <c r="E265" i="24"/>
  <c r="G264" i="24"/>
  <c r="G263" i="24"/>
  <c r="F263" i="24"/>
  <c r="E263" i="24"/>
  <c r="G262" i="24"/>
  <c r="F262" i="24"/>
  <c r="G261" i="24"/>
  <c r="F261" i="24"/>
  <c r="E261" i="24"/>
  <c r="G260" i="24"/>
  <c r="E260" i="24"/>
  <c r="G259" i="24"/>
  <c r="G258" i="24"/>
  <c r="F258" i="24"/>
  <c r="G257" i="24"/>
  <c r="F257" i="24"/>
  <c r="E257" i="24"/>
  <c r="G256" i="24"/>
  <c r="F256" i="24"/>
  <c r="E256" i="24"/>
  <c r="G255" i="24"/>
  <c r="G254" i="24"/>
  <c r="F254" i="24"/>
  <c r="E254" i="24"/>
  <c r="G253" i="24"/>
  <c r="F253" i="24"/>
  <c r="G252" i="24"/>
  <c r="F252" i="24"/>
  <c r="E252" i="24"/>
  <c r="G251" i="24"/>
  <c r="F251" i="24"/>
  <c r="G250" i="24"/>
  <c r="G249" i="24"/>
  <c r="G248" i="24"/>
  <c r="G247" i="24"/>
  <c r="F247" i="24"/>
  <c r="E247" i="24"/>
  <c r="G246" i="24"/>
  <c r="F246" i="24"/>
  <c r="E246" i="24"/>
  <c r="G245" i="24"/>
  <c r="F245" i="24"/>
  <c r="E245" i="24"/>
  <c r="G244" i="24"/>
  <c r="G243" i="24"/>
  <c r="E243" i="24"/>
  <c r="G242" i="24"/>
  <c r="F242" i="24"/>
  <c r="E242" i="24"/>
  <c r="G241" i="24"/>
  <c r="G240" i="24"/>
  <c r="F240" i="24"/>
  <c r="E240" i="24"/>
  <c r="G239" i="24"/>
  <c r="F239" i="24"/>
  <c r="E239" i="24"/>
  <c r="G238" i="24"/>
  <c r="G237" i="24"/>
  <c r="F237" i="24"/>
  <c r="E237" i="24"/>
  <c r="G236" i="24"/>
  <c r="G235" i="24"/>
  <c r="F235" i="24"/>
  <c r="E235" i="24"/>
  <c r="G234" i="24"/>
  <c r="F234" i="24"/>
  <c r="E234" i="24"/>
  <c r="G233" i="24"/>
  <c r="F233" i="24"/>
  <c r="G232" i="24"/>
  <c r="E232" i="24"/>
  <c r="G231" i="24"/>
  <c r="F231" i="24"/>
  <c r="E231" i="24"/>
  <c r="G230" i="24"/>
  <c r="G229" i="24"/>
  <c r="F229" i="24"/>
  <c r="E229" i="24"/>
  <c r="G228" i="24"/>
  <c r="G227" i="24"/>
  <c r="E227" i="24"/>
  <c r="G226" i="24"/>
  <c r="F226" i="24"/>
  <c r="E226" i="24"/>
  <c r="G225" i="24"/>
  <c r="G224" i="24"/>
  <c r="F224" i="24"/>
  <c r="E224" i="24"/>
  <c r="G223" i="24"/>
  <c r="F223" i="24"/>
  <c r="E223" i="24"/>
  <c r="G222" i="24"/>
  <c r="F222" i="24"/>
  <c r="E222" i="24"/>
  <c r="G221" i="24"/>
  <c r="F221" i="24"/>
  <c r="E221" i="24"/>
  <c r="G220" i="24"/>
  <c r="F220" i="24"/>
  <c r="E220" i="24"/>
  <c r="G219" i="24"/>
  <c r="F219" i="24"/>
  <c r="E219" i="24"/>
  <c r="G218" i="24"/>
  <c r="G217" i="24"/>
  <c r="F217" i="24"/>
  <c r="E217" i="24"/>
  <c r="G216" i="24"/>
  <c r="F216" i="24"/>
  <c r="E216" i="24"/>
  <c r="G215" i="24"/>
  <c r="F215" i="24"/>
  <c r="G214" i="24"/>
  <c r="G213" i="24"/>
  <c r="G212" i="24"/>
  <c r="F212" i="24"/>
  <c r="E212" i="24"/>
  <c r="G211" i="24"/>
  <c r="F211" i="24"/>
  <c r="G210" i="24"/>
  <c r="G209" i="24"/>
  <c r="G208" i="24"/>
  <c r="G207" i="24"/>
  <c r="F207" i="24"/>
  <c r="E207" i="24"/>
  <c r="G206" i="24"/>
  <c r="G205" i="24"/>
  <c r="G204" i="24"/>
  <c r="G203" i="24"/>
  <c r="G202" i="24"/>
  <c r="G201" i="24"/>
  <c r="G200" i="24"/>
  <c r="G199" i="24"/>
  <c r="G198" i="24"/>
  <c r="F198" i="24"/>
  <c r="E198" i="24"/>
  <c r="G197" i="24"/>
  <c r="E197" i="24"/>
  <c r="G196" i="24"/>
  <c r="F196" i="24"/>
  <c r="E196" i="24"/>
  <c r="G195" i="24"/>
  <c r="E195" i="24"/>
  <c r="G194" i="24"/>
  <c r="G193" i="24"/>
  <c r="E193" i="24"/>
  <c r="G192" i="24"/>
  <c r="G191" i="24"/>
  <c r="G190" i="24"/>
  <c r="F190" i="24"/>
  <c r="E190" i="24"/>
  <c r="G189" i="24"/>
  <c r="F189" i="24"/>
  <c r="E189" i="24"/>
  <c r="G188" i="24"/>
  <c r="G187" i="24"/>
  <c r="G186" i="24"/>
  <c r="G185" i="24"/>
  <c r="G184" i="24"/>
  <c r="F184" i="24"/>
  <c r="E184" i="24"/>
  <c r="G183" i="24"/>
  <c r="F183" i="24"/>
  <c r="E183" i="24"/>
  <c r="G182" i="24"/>
  <c r="G181" i="24"/>
  <c r="G180" i="24"/>
  <c r="G179" i="24"/>
  <c r="G178" i="24"/>
  <c r="G177" i="24"/>
  <c r="F177" i="24"/>
  <c r="E177" i="24"/>
  <c r="G176" i="24"/>
  <c r="G175" i="24"/>
  <c r="G174" i="24"/>
  <c r="D173" i="24"/>
  <c r="D11" i="24" s="1"/>
  <c r="C173" i="24"/>
  <c r="C11" i="24" s="1"/>
  <c r="G167" i="24"/>
  <c r="F167" i="24"/>
  <c r="E167" i="24"/>
  <c r="G166" i="24"/>
  <c r="F166" i="24"/>
  <c r="E166" i="24"/>
  <c r="G165" i="24"/>
  <c r="F165" i="24"/>
  <c r="E165" i="24"/>
  <c r="G164" i="24"/>
  <c r="G163" i="24"/>
  <c r="F163" i="24"/>
  <c r="E163" i="24"/>
  <c r="G162" i="24"/>
  <c r="E162" i="24"/>
  <c r="G161" i="24"/>
  <c r="F161" i="24"/>
  <c r="E161" i="24"/>
  <c r="G160" i="24"/>
  <c r="F160" i="24"/>
  <c r="E160" i="24"/>
  <c r="G159" i="24"/>
  <c r="F159" i="24"/>
  <c r="E159" i="24"/>
  <c r="G158" i="24"/>
  <c r="F158" i="24"/>
  <c r="E158" i="24"/>
  <c r="G157" i="24"/>
  <c r="F157" i="24"/>
  <c r="E157" i="24"/>
  <c r="G156" i="24"/>
  <c r="F156" i="24"/>
  <c r="E156" i="24"/>
  <c r="G155" i="24"/>
  <c r="G154" i="24"/>
  <c r="F154" i="24"/>
  <c r="E154" i="24"/>
  <c r="G153" i="24"/>
  <c r="G152" i="24"/>
  <c r="F152" i="24"/>
  <c r="E152" i="24"/>
  <c r="G151" i="24"/>
  <c r="F151" i="24"/>
  <c r="E151" i="24"/>
  <c r="G150" i="24"/>
  <c r="F150" i="24"/>
  <c r="E150" i="24"/>
  <c r="G149" i="24"/>
  <c r="F149" i="24"/>
  <c r="E149" i="24"/>
  <c r="G148" i="24"/>
  <c r="E148" i="24"/>
  <c r="G147" i="24"/>
  <c r="F147" i="24"/>
  <c r="E147" i="24"/>
  <c r="G146" i="24"/>
  <c r="E146" i="24"/>
  <c r="G145" i="24"/>
  <c r="F145" i="24"/>
  <c r="E145" i="24"/>
  <c r="G144" i="24"/>
  <c r="G143" i="24"/>
  <c r="G142" i="24"/>
  <c r="E142" i="24"/>
  <c r="G141" i="24"/>
  <c r="E141" i="24"/>
  <c r="G140" i="24"/>
  <c r="F140" i="24"/>
  <c r="E140" i="24"/>
  <c r="G139" i="24"/>
  <c r="G138" i="24"/>
  <c r="E138" i="24"/>
  <c r="G137" i="24"/>
  <c r="G136" i="24"/>
  <c r="E136" i="24"/>
  <c r="G135" i="24"/>
  <c r="F135" i="24"/>
  <c r="E135" i="24"/>
  <c r="G134" i="24"/>
  <c r="G133" i="24"/>
  <c r="F133" i="24"/>
  <c r="G132" i="24"/>
  <c r="G131" i="24"/>
  <c r="G130" i="24"/>
  <c r="F130" i="24"/>
  <c r="G129" i="24"/>
  <c r="G128" i="24"/>
  <c r="G127" i="24"/>
  <c r="F127" i="24"/>
  <c r="E127" i="24"/>
  <c r="G126" i="24"/>
  <c r="G125" i="24"/>
  <c r="G124" i="24"/>
  <c r="G123" i="24"/>
  <c r="G122" i="24"/>
  <c r="G121" i="24"/>
  <c r="G120" i="24"/>
  <c r="G119" i="24"/>
  <c r="F119" i="24"/>
  <c r="E119" i="24"/>
  <c r="G118" i="24"/>
  <c r="G117" i="24"/>
  <c r="G116" i="24"/>
  <c r="G115" i="24"/>
  <c r="G114" i="24"/>
  <c r="G113" i="24"/>
  <c r="G112" i="24"/>
  <c r="G111" i="24"/>
  <c r="G110" i="24"/>
  <c r="F110" i="24"/>
  <c r="G109" i="24"/>
  <c r="G108" i="24"/>
  <c r="G107" i="24"/>
  <c r="F107" i="24"/>
  <c r="E107" i="24"/>
  <c r="G106" i="24"/>
  <c r="G105" i="24"/>
  <c r="F105" i="24"/>
  <c r="E105" i="24"/>
  <c r="G104" i="24"/>
  <c r="G103" i="24"/>
  <c r="G102" i="24"/>
  <c r="F102" i="24"/>
  <c r="E102" i="24"/>
  <c r="G101" i="24"/>
  <c r="G100" i="24"/>
  <c r="E100" i="24"/>
  <c r="G99" i="24"/>
  <c r="G98" i="24"/>
  <c r="F98" i="24"/>
  <c r="E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F86" i="24"/>
  <c r="E86" i="24"/>
  <c r="G85" i="24"/>
  <c r="F85" i="24"/>
  <c r="G84" i="24"/>
  <c r="E84" i="24"/>
  <c r="G83" i="24"/>
  <c r="F83" i="24"/>
  <c r="E83" i="24"/>
  <c r="G82" i="24"/>
  <c r="F82" i="24"/>
  <c r="G81" i="24"/>
  <c r="E81" i="24"/>
  <c r="G80" i="24"/>
  <c r="G79" i="24"/>
  <c r="G78" i="24"/>
  <c r="G77" i="24"/>
  <c r="G76" i="24"/>
  <c r="D75" i="24"/>
  <c r="D10" i="24" s="1"/>
  <c r="C75" i="24"/>
  <c r="C10" i="24" s="1"/>
  <c r="G69" i="24"/>
  <c r="F69" i="24"/>
  <c r="E69" i="24"/>
  <c r="G68" i="24"/>
  <c r="G67" i="24"/>
  <c r="G66" i="24"/>
  <c r="F66" i="24"/>
  <c r="G65" i="24"/>
  <c r="F65" i="24"/>
  <c r="E65" i="24"/>
  <c r="G64" i="24"/>
  <c r="G63" i="24"/>
  <c r="G62" i="24"/>
  <c r="E62" i="24"/>
  <c r="G61" i="24"/>
  <c r="F61" i="24"/>
  <c r="E61" i="24"/>
  <c r="G60" i="24"/>
  <c r="F60" i="24"/>
  <c r="E60" i="24"/>
  <c r="G59" i="24"/>
  <c r="G58" i="24"/>
  <c r="F58" i="24"/>
  <c r="E58" i="24"/>
  <c r="G57" i="24"/>
  <c r="F57" i="24"/>
  <c r="E57" i="24"/>
  <c r="G56" i="24"/>
  <c r="F56" i="24"/>
  <c r="E56" i="24"/>
  <c r="G55" i="24"/>
  <c r="F55" i="24"/>
  <c r="G54" i="24"/>
  <c r="G53" i="24"/>
  <c r="F53" i="24"/>
  <c r="E53" i="24"/>
  <c r="G52" i="24"/>
  <c r="F52" i="24"/>
  <c r="G51" i="24"/>
  <c r="F51" i="24"/>
  <c r="G50" i="24"/>
  <c r="G49" i="24"/>
  <c r="F49" i="24"/>
  <c r="G48" i="24"/>
  <c r="F48" i="24"/>
  <c r="E48" i="24"/>
  <c r="G47" i="24"/>
  <c r="F47" i="24"/>
  <c r="E47" i="24"/>
  <c r="G46" i="24"/>
  <c r="F46" i="24"/>
  <c r="E46" i="24"/>
  <c r="G45" i="24"/>
  <c r="F45" i="24"/>
  <c r="G44" i="24"/>
  <c r="F44" i="24"/>
  <c r="E44" i="24"/>
  <c r="G43" i="24"/>
  <c r="F43" i="24"/>
  <c r="E43" i="24"/>
  <c r="G42" i="24"/>
  <c r="F42" i="24"/>
  <c r="E42" i="24"/>
  <c r="G41" i="24"/>
  <c r="F41" i="24"/>
  <c r="E41" i="24"/>
  <c r="G40" i="24"/>
  <c r="F40" i="24"/>
  <c r="E40" i="24"/>
  <c r="G39" i="24"/>
  <c r="G38" i="24"/>
  <c r="F38" i="24"/>
  <c r="E38" i="24"/>
  <c r="G37" i="24"/>
  <c r="E37" i="24"/>
  <c r="G36" i="24"/>
  <c r="G35" i="24"/>
  <c r="F35" i="24"/>
  <c r="E35" i="24"/>
  <c r="G34" i="24"/>
  <c r="F34" i="24"/>
  <c r="E34" i="24"/>
  <c r="G33" i="24"/>
  <c r="E33" i="24"/>
  <c r="G32" i="24"/>
  <c r="G31" i="24"/>
  <c r="F31" i="24"/>
  <c r="E31" i="24"/>
  <c r="G30" i="24"/>
  <c r="G29" i="24"/>
  <c r="G28" i="24"/>
  <c r="G27" i="24"/>
  <c r="G26" i="24"/>
  <c r="F26" i="24"/>
  <c r="G25" i="24"/>
  <c r="F25" i="24"/>
  <c r="E25" i="24"/>
  <c r="G24" i="24"/>
  <c r="F24" i="24"/>
  <c r="G23" i="24"/>
  <c r="E23" i="24"/>
  <c r="G22" i="24"/>
  <c r="F22" i="24"/>
  <c r="E22" i="24"/>
  <c r="G21" i="24"/>
  <c r="F21" i="24"/>
  <c r="E21" i="24"/>
  <c r="G20" i="24"/>
  <c r="F20" i="24"/>
  <c r="E20" i="24"/>
  <c r="D19" i="24"/>
  <c r="D9" i="24" s="1"/>
  <c r="C19" i="24"/>
  <c r="C9" i="24" s="1"/>
  <c r="G609" i="23"/>
  <c r="G608" i="23"/>
  <c r="G607" i="23"/>
  <c r="E607" i="23"/>
  <c r="G606" i="23"/>
  <c r="F606" i="23"/>
  <c r="G605" i="23"/>
  <c r="G604" i="23"/>
  <c r="F604" i="23"/>
  <c r="E604" i="23"/>
  <c r="G603" i="23"/>
  <c r="G602" i="23"/>
  <c r="G601" i="23"/>
  <c r="G600" i="23"/>
  <c r="G599" i="23"/>
  <c r="G598" i="23"/>
  <c r="G597" i="23"/>
  <c r="G596" i="23"/>
  <c r="F596" i="23"/>
  <c r="E596" i="23"/>
  <c r="G595" i="23"/>
  <c r="F595" i="23"/>
  <c r="E595" i="23"/>
  <c r="G594" i="23"/>
  <c r="F594" i="23"/>
  <c r="E594" i="23"/>
  <c r="G593" i="23"/>
  <c r="G592" i="23"/>
  <c r="G591" i="23"/>
  <c r="E591" i="23"/>
  <c r="G590" i="23"/>
  <c r="F590" i="23"/>
  <c r="G589" i="23"/>
  <c r="F589" i="23"/>
  <c r="G588" i="23"/>
  <c r="F588" i="23"/>
  <c r="E588" i="23"/>
  <c r="G587" i="23"/>
  <c r="G586" i="23"/>
  <c r="G585" i="23"/>
  <c r="G584" i="23"/>
  <c r="G583" i="23"/>
  <c r="D582" i="23"/>
  <c r="D13" i="23" s="1"/>
  <c r="C582" i="23"/>
  <c r="C13" i="23" s="1"/>
  <c r="G576" i="23"/>
  <c r="F576" i="23"/>
  <c r="E576" i="23"/>
  <c r="G575" i="23"/>
  <c r="F575" i="23"/>
  <c r="E575" i="23"/>
  <c r="G574" i="23"/>
  <c r="G573" i="23"/>
  <c r="F573" i="23"/>
  <c r="E573" i="23"/>
  <c r="G572" i="23"/>
  <c r="F572" i="23"/>
  <c r="E572" i="23"/>
  <c r="G571" i="23"/>
  <c r="F571" i="23"/>
  <c r="E571" i="23"/>
  <c r="G570" i="23"/>
  <c r="E570" i="23"/>
  <c r="G569" i="23"/>
  <c r="G568" i="23"/>
  <c r="G567" i="23"/>
  <c r="F567" i="23"/>
  <c r="E567" i="23"/>
  <c r="G566" i="23"/>
  <c r="F566" i="23"/>
  <c r="G565" i="23"/>
  <c r="G564" i="23"/>
  <c r="E564" i="23"/>
  <c r="G563" i="23"/>
  <c r="G562" i="23"/>
  <c r="G561" i="23"/>
  <c r="G560" i="23"/>
  <c r="G559" i="23"/>
  <c r="G558" i="23"/>
  <c r="F558" i="23"/>
  <c r="E558" i="23"/>
  <c r="G557" i="23"/>
  <c r="F557" i="23"/>
  <c r="E557" i="23"/>
  <c r="G556" i="23"/>
  <c r="E556" i="23"/>
  <c r="G555" i="23"/>
  <c r="F555" i="23"/>
  <c r="E555" i="23"/>
  <c r="G554" i="23"/>
  <c r="G553" i="23"/>
  <c r="F553" i="23"/>
  <c r="E553" i="23"/>
  <c r="G552" i="23"/>
  <c r="G551" i="23"/>
  <c r="G550" i="23"/>
  <c r="F550" i="23"/>
  <c r="E550" i="23"/>
  <c r="G549" i="23"/>
  <c r="F549" i="23"/>
  <c r="G548" i="23"/>
  <c r="F548" i="23"/>
  <c r="G547" i="23"/>
  <c r="G546" i="23"/>
  <c r="F546" i="23"/>
  <c r="G545" i="23"/>
  <c r="F545" i="23"/>
  <c r="E545" i="23"/>
  <c r="G544" i="23"/>
  <c r="F544" i="23"/>
  <c r="E544" i="23"/>
  <c r="G543" i="23"/>
  <c r="F543" i="23"/>
  <c r="E543" i="23"/>
  <c r="G542" i="23"/>
  <c r="G541" i="23"/>
  <c r="F541" i="23"/>
  <c r="E541" i="23"/>
  <c r="G540" i="23"/>
  <c r="F540" i="23"/>
  <c r="E540" i="23"/>
  <c r="G539" i="23"/>
  <c r="G538" i="23"/>
  <c r="G537" i="23"/>
  <c r="F537" i="23"/>
  <c r="E537" i="23"/>
  <c r="G536" i="23"/>
  <c r="F536" i="23"/>
  <c r="E536" i="23"/>
  <c r="G535" i="23"/>
  <c r="G534" i="23"/>
  <c r="G533" i="23"/>
  <c r="F533" i="23"/>
  <c r="E533" i="23"/>
  <c r="G532" i="23"/>
  <c r="G531" i="23"/>
  <c r="F531" i="23"/>
  <c r="E531" i="23"/>
  <c r="G530" i="23"/>
  <c r="F530" i="23"/>
  <c r="E530" i="23"/>
  <c r="G529" i="23"/>
  <c r="G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E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G515" i="23"/>
  <c r="G514" i="23"/>
  <c r="F514" i="23"/>
  <c r="G513" i="23"/>
  <c r="F513" i="23"/>
  <c r="E513" i="23"/>
  <c r="G512" i="23"/>
  <c r="F512" i="23"/>
  <c r="E512" i="23"/>
  <c r="G511" i="23"/>
  <c r="G510" i="23"/>
  <c r="G509" i="23"/>
  <c r="F509" i="23"/>
  <c r="E509" i="23"/>
  <c r="G508" i="23"/>
  <c r="F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G500" i="23"/>
  <c r="G499" i="23"/>
  <c r="G498" i="23"/>
  <c r="E498" i="23"/>
  <c r="G497" i="23"/>
  <c r="F497" i="23"/>
  <c r="G496" i="23"/>
  <c r="F496" i="23"/>
  <c r="E496" i="23"/>
  <c r="G495" i="23"/>
  <c r="G494" i="23"/>
  <c r="F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F488" i="23"/>
  <c r="G487" i="23"/>
  <c r="E487" i="23"/>
  <c r="G486" i="23"/>
  <c r="G485" i="23"/>
  <c r="G484" i="23"/>
  <c r="G483" i="23"/>
  <c r="F483" i="23"/>
  <c r="G482" i="23"/>
  <c r="F482" i="23"/>
  <c r="E482" i="23"/>
  <c r="G481" i="23"/>
  <c r="G480" i="23"/>
  <c r="F480" i="23"/>
  <c r="E480" i="23"/>
  <c r="G479" i="23"/>
  <c r="G478" i="23"/>
  <c r="F478" i="23"/>
  <c r="G477" i="23"/>
  <c r="G476" i="23"/>
  <c r="F476" i="23"/>
  <c r="G475" i="23"/>
  <c r="F475" i="23"/>
  <c r="E475" i="23"/>
  <c r="G474" i="23"/>
  <c r="F474" i="23"/>
  <c r="E474" i="23"/>
  <c r="G473" i="23"/>
  <c r="F473" i="23"/>
  <c r="E473" i="23"/>
  <c r="G472" i="23"/>
  <c r="F472" i="23"/>
  <c r="E472" i="23"/>
  <c r="G471" i="23"/>
  <c r="G470" i="23"/>
  <c r="E470" i="23"/>
  <c r="G469" i="23"/>
  <c r="G468" i="23"/>
  <c r="G467" i="23"/>
  <c r="G466" i="23"/>
  <c r="F466" i="23"/>
  <c r="G465" i="23"/>
  <c r="G464" i="23"/>
  <c r="G463" i="23"/>
  <c r="G462" i="23"/>
  <c r="F462" i="23"/>
  <c r="E462" i="23"/>
  <c r="G461" i="23"/>
  <c r="F461" i="23"/>
  <c r="G460" i="23"/>
  <c r="F460" i="23"/>
  <c r="E460" i="23"/>
  <c r="G459" i="23"/>
  <c r="G458" i="23"/>
  <c r="G457" i="23"/>
  <c r="G456" i="23"/>
  <c r="G455" i="23"/>
  <c r="G454" i="23"/>
  <c r="F454" i="23"/>
  <c r="E454" i="23"/>
  <c r="G453" i="23"/>
  <c r="F453" i="23"/>
  <c r="E453" i="23"/>
  <c r="G452" i="23"/>
  <c r="F452" i="23"/>
  <c r="E452" i="23"/>
  <c r="G451" i="23"/>
  <c r="F451" i="23"/>
  <c r="E451" i="23"/>
  <c r="G450" i="23"/>
  <c r="G449" i="23"/>
  <c r="F449" i="23"/>
  <c r="E449" i="23"/>
  <c r="G448" i="23"/>
  <c r="E448" i="23"/>
  <c r="G447" i="23"/>
  <c r="F447" i="23"/>
  <c r="E447" i="23"/>
  <c r="G446" i="23"/>
  <c r="F446" i="23"/>
  <c r="E446" i="23"/>
  <c r="G445" i="23"/>
  <c r="G444" i="23"/>
  <c r="E444" i="23"/>
  <c r="G443" i="23"/>
  <c r="G442" i="23"/>
  <c r="G441" i="23"/>
  <c r="F441" i="23"/>
  <c r="E441" i="23"/>
  <c r="G440" i="23"/>
  <c r="F440" i="23"/>
  <c r="E440" i="23"/>
  <c r="G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E434" i="23"/>
  <c r="G433" i="23"/>
  <c r="G432" i="23"/>
  <c r="G431" i="23"/>
  <c r="F431" i="23"/>
  <c r="G430" i="23"/>
  <c r="G429" i="23"/>
  <c r="G428" i="23"/>
  <c r="G427" i="23"/>
  <c r="F427" i="23"/>
  <c r="E427" i="23"/>
  <c r="G426" i="23"/>
  <c r="F426" i="23"/>
  <c r="E426" i="23"/>
  <c r="G425" i="23"/>
  <c r="E425" i="23"/>
  <c r="G424" i="23"/>
  <c r="G423" i="23"/>
  <c r="G422" i="23"/>
  <c r="F422" i="23"/>
  <c r="G421" i="23"/>
  <c r="E421" i="23"/>
  <c r="G420" i="23"/>
  <c r="G419" i="23"/>
  <c r="F419" i="23"/>
  <c r="E419" i="23"/>
  <c r="G418" i="23"/>
  <c r="F418" i="23"/>
  <c r="G417" i="23"/>
  <c r="G416" i="23"/>
  <c r="G415" i="23"/>
  <c r="F415" i="23"/>
  <c r="E415" i="23"/>
  <c r="G414" i="23"/>
  <c r="F414" i="23"/>
  <c r="E414" i="23"/>
  <c r="G413" i="23"/>
  <c r="G412" i="23"/>
  <c r="G411" i="23"/>
  <c r="G410" i="23"/>
  <c r="G409" i="23"/>
  <c r="G408" i="23"/>
  <c r="G407" i="23"/>
  <c r="F407" i="23"/>
  <c r="E407" i="23"/>
  <c r="G406" i="23"/>
  <c r="F406" i="23"/>
  <c r="G405" i="23"/>
  <c r="F405" i="23"/>
  <c r="G404" i="23"/>
  <c r="F404" i="23"/>
  <c r="E404" i="23"/>
  <c r="G403" i="23"/>
  <c r="G402" i="23"/>
  <c r="G401" i="23"/>
  <c r="F401" i="23"/>
  <c r="G400" i="23"/>
  <c r="F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F392" i="23"/>
  <c r="G391" i="23"/>
  <c r="G390" i="23"/>
  <c r="F390" i="23"/>
  <c r="E390" i="23"/>
  <c r="G389" i="23"/>
  <c r="F389" i="23"/>
  <c r="E389" i="23"/>
  <c r="G388" i="23"/>
  <c r="G387" i="23"/>
  <c r="G386" i="23"/>
  <c r="F386" i="23"/>
  <c r="G385" i="23"/>
  <c r="G384" i="23"/>
  <c r="G383" i="23"/>
  <c r="G382" i="23"/>
  <c r="G381" i="23"/>
  <c r="F381" i="23"/>
  <c r="E381" i="23"/>
  <c r="G380" i="23"/>
  <c r="E380" i="23"/>
  <c r="G379" i="23"/>
  <c r="G378" i="23"/>
  <c r="G377" i="23"/>
  <c r="F377" i="23"/>
  <c r="E377" i="23"/>
  <c r="G376" i="23"/>
  <c r="F376" i="23"/>
  <c r="E376" i="23"/>
  <c r="G375" i="23"/>
  <c r="F375" i="23"/>
  <c r="E375" i="23"/>
  <c r="G374" i="23"/>
  <c r="G373" i="23"/>
  <c r="G372" i="23"/>
  <c r="G371" i="23"/>
  <c r="F371" i="23"/>
  <c r="E371" i="23"/>
  <c r="G370" i="23"/>
  <c r="G369" i="23"/>
  <c r="G368" i="23"/>
  <c r="F368" i="23"/>
  <c r="E368" i="23"/>
  <c r="G367" i="23"/>
  <c r="G366" i="23"/>
  <c r="G365" i="23"/>
  <c r="G364" i="23"/>
  <c r="G363" i="23"/>
  <c r="F363" i="23"/>
  <c r="E363" i="23"/>
  <c r="G362" i="23"/>
  <c r="G361" i="23"/>
  <c r="G360" i="23"/>
  <c r="F360" i="23"/>
  <c r="E360" i="23"/>
  <c r="G359" i="23"/>
  <c r="F359" i="23"/>
  <c r="G358" i="23"/>
  <c r="G357" i="23"/>
  <c r="G356" i="23"/>
  <c r="G355" i="23"/>
  <c r="G354" i="23"/>
  <c r="F354" i="23"/>
  <c r="E354" i="23"/>
  <c r="G353" i="23"/>
  <c r="F353" i="23"/>
  <c r="E353" i="23"/>
  <c r="G352" i="23"/>
  <c r="G351" i="23"/>
  <c r="G350" i="23"/>
  <c r="D349" i="23"/>
  <c r="D12" i="23" s="1"/>
  <c r="C349" i="23"/>
  <c r="C12" i="23" s="1"/>
  <c r="G343" i="23"/>
  <c r="F343" i="23"/>
  <c r="E343" i="23"/>
  <c r="G342" i="23"/>
  <c r="F342" i="23"/>
  <c r="E342" i="23"/>
  <c r="G341" i="23"/>
  <c r="F341" i="23"/>
  <c r="G340" i="23"/>
  <c r="F340" i="23"/>
  <c r="E340" i="23"/>
  <c r="G339" i="23"/>
  <c r="F339" i="23"/>
  <c r="E339" i="23"/>
  <c r="G338" i="23"/>
  <c r="F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G332" i="23"/>
  <c r="F332" i="23"/>
  <c r="E332" i="23"/>
  <c r="G331" i="23"/>
  <c r="F331" i="23"/>
  <c r="E331" i="23"/>
  <c r="G330" i="23"/>
  <c r="F330" i="23"/>
  <c r="E330" i="23"/>
  <c r="G329" i="23"/>
  <c r="F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G320" i="23"/>
  <c r="F320" i="23"/>
  <c r="E320" i="23"/>
  <c r="G319" i="23"/>
  <c r="G318" i="23"/>
  <c r="F318" i="23"/>
  <c r="E318" i="23"/>
  <c r="G317" i="23"/>
  <c r="G316" i="23"/>
  <c r="F316" i="23"/>
  <c r="E316" i="23"/>
  <c r="G315" i="23"/>
  <c r="F315" i="23"/>
  <c r="E315" i="23"/>
  <c r="G314" i="23"/>
  <c r="F314" i="23"/>
  <c r="G313" i="23"/>
  <c r="F313" i="23"/>
  <c r="G312" i="23"/>
  <c r="F312" i="23"/>
  <c r="E312" i="23"/>
  <c r="G311" i="23"/>
  <c r="F311" i="23"/>
  <c r="E311" i="23"/>
  <c r="G310" i="23"/>
  <c r="E310" i="23"/>
  <c r="G309" i="23"/>
  <c r="E309" i="23"/>
  <c r="G308" i="23"/>
  <c r="G307" i="23"/>
  <c r="F307" i="23"/>
  <c r="E307" i="23"/>
  <c r="G306" i="23"/>
  <c r="E306" i="23"/>
  <c r="G305" i="23"/>
  <c r="G304" i="23"/>
  <c r="F304" i="23"/>
  <c r="E304" i="23"/>
  <c r="G303" i="23"/>
  <c r="G302" i="23"/>
  <c r="G301" i="23"/>
  <c r="F301" i="23"/>
  <c r="E301" i="23"/>
  <c r="G300" i="23"/>
  <c r="F300" i="23"/>
  <c r="E300" i="23"/>
  <c r="G299" i="23"/>
  <c r="F299" i="23"/>
  <c r="E299" i="23"/>
  <c r="G298" i="23"/>
  <c r="F298" i="23"/>
  <c r="G297" i="23"/>
  <c r="F297" i="23"/>
  <c r="G296" i="23"/>
  <c r="E296" i="23"/>
  <c r="G295" i="23"/>
  <c r="E295" i="23"/>
  <c r="G294" i="23"/>
  <c r="G293" i="23"/>
  <c r="F293" i="23"/>
  <c r="E293" i="23"/>
  <c r="G292" i="23"/>
  <c r="E292" i="23"/>
  <c r="G291" i="23"/>
  <c r="G290" i="23"/>
  <c r="F290" i="23"/>
  <c r="G289" i="23"/>
  <c r="F289" i="23"/>
  <c r="G288" i="23"/>
  <c r="G287" i="23"/>
  <c r="F287" i="23"/>
  <c r="E287" i="23"/>
  <c r="G286" i="23"/>
  <c r="E286" i="23"/>
  <c r="G285" i="23"/>
  <c r="F285" i="23"/>
  <c r="E285" i="23"/>
  <c r="G284" i="23"/>
  <c r="F284" i="23"/>
  <c r="E284" i="23"/>
  <c r="G283" i="23"/>
  <c r="G282" i="23"/>
  <c r="G281" i="23"/>
  <c r="F281" i="23"/>
  <c r="E281" i="23"/>
  <c r="G280" i="23"/>
  <c r="F280" i="23"/>
  <c r="E280" i="23"/>
  <c r="G279" i="23"/>
  <c r="F279" i="23"/>
  <c r="E279" i="23"/>
  <c r="G278" i="23"/>
  <c r="E278" i="23"/>
  <c r="G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G270" i="23"/>
  <c r="F270" i="23"/>
  <c r="G269" i="23"/>
  <c r="F269" i="23"/>
  <c r="E269" i="23"/>
  <c r="G268" i="23"/>
  <c r="F268" i="23"/>
  <c r="E268" i="23"/>
  <c r="G267" i="23"/>
  <c r="F267" i="23"/>
  <c r="E267" i="23"/>
  <c r="G266" i="23"/>
  <c r="F266" i="23"/>
  <c r="E266" i="23"/>
  <c r="G265" i="23"/>
  <c r="F265" i="23"/>
  <c r="E265" i="23"/>
  <c r="G264" i="23"/>
  <c r="G263" i="23"/>
  <c r="F263" i="23"/>
  <c r="E263" i="23"/>
  <c r="G262" i="23"/>
  <c r="G261" i="23"/>
  <c r="F261" i="23"/>
  <c r="E261" i="23"/>
  <c r="G260" i="23"/>
  <c r="F260" i="23"/>
  <c r="G259" i="23"/>
  <c r="F259" i="23"/>
  <c r="G258" i="23"/>
  <c r="F258" i="23"/>
  <c r="E258" i="23"/>
  <c r="G257" i="23"/>
  <c r="F257" i="23"/>
  <c r="E257" i="23"/>
  <c r="G256" i="23"/>
  <c r="F256" i="23"/>
  <c r="G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F250" i="23"/>
  <c r="G249" i="23"/>
  <c r="F249" i="23"/>
  <c r="E249" i="23"/>
  <c r="G248" i="23"/>
  <c r="E248" i="23"/>
  <c r="G247" i="23"/>
  <c r="F247" i="23"/>
  <c r="E247" i="23"/>
  <c r="G246" i="23"/>
  <c r="G245" i="23"/>
  <c r="F245" i="23"/>
  <c r="E245" i="23"/>
  <c r="G244" i="23"/>
  <c r="F244" i="23"/>
  <c r="G243" i="23"/>
  <c r="F243" i="23"/>
  <c r="E243" i="23"/>
  <c r="G242" i="23"/>
  <c r="F242" i="23"/>
  <c r="E242" i="23"/>
  <c r="G241" i="23"/>
  <c r="G240" i="23"/>
  <c r="F240" i="23"/>
  <c r="E240" i="23"/>
  <c r="G239" i="23"/>
  <c r="G238" i="23"/>
  <c r="G237" i="23"/>
  <c r="F237" i="23"/>
  <c r="E237" i="23"/>
  <c r="G236" i="23"/>
  <c r="G235" i="23"/>
  <c r="F235" i="23"/>
  <c r="E235" i="23"/>
  <c r="G234" i="23"/>
  <c r="F234" i="23"/>
  <c r="E234" i="23"/>
  <c r="G233" i="23"/>
  <c r="F233" i="23"/>
  <c r="G232" i="23"/>
  <c r="E232" i="23"/>
  <c r="G231" i="23"/>
  <c r="F231" i="23"/>
  <c r="E231" i="23"/>
  <c r="G230" i="23"/>
  <c r="G229" i="23"/>
  <c r="F229" i="23"/>
  <c r="E229" i="23"/>
  <c r="G228" i="23"/>
  <c r="G227" i="23"/>
  <c r="G226" i="23"/>
  <c r="F226" i="23"/>
  <c r="E226" i="23"/>
  <c r="G225" i="23"/>
  <c r="G224" i="23"/>
  <c r="F224" i="23"/>
  <c r="E224" i="23"/>
  <c r="G223" i="23"/>
  <c r="F223" i="23"/>
  <c r="E223" i="23"/>
  <c r="G222" i="23"/>
  <c r="F222" i="23"/>
  <c r="E222" i="23"/>
  <c r="G221" i="23"/>
  <c r="E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E216" i="23"/>
  <c r="G215" i="23"/>
  <c r="E215" i="23"/>
  <c r="G214" i="23"/>
  <c r="G213" i="23"/>
  <c r="G212" i="23"/>
  <c r="F212" i="23"/>
  <c r="E212" i="23"/>
  <c r="G211" i="23"/>
  <c r="F211" i="23"/>
  <c r="E211" i="23"/>
  <c r="G210" i="23"/>
  <c r="G209" i="23"/>
  <c r="G208" i="23"/>
  <c r="G207" i="23"/>
  <c r="F207" i="23"/>
  <c r="E207" i="23"/>
  <c r="G206" i="23"/>
  <c r="G205" i="23"/>
  <c r="G204" i="23"/>
  <c r="G203" i="23"/>
  <c r="G202" i="23"/>
  <c r="G201" i="23"/>
  <c r="G200" i="23"/>
  <c r="G199" i="23"/>
  <c r="F199" i="23"/>
  <c r="E199" i="23"/>
  <c r="G198" i="23"/>
  <c r="G197" i="23"/>
  <c r="F197" i="23"/>
  <c r="E197" i="23"/>
  <c r="G196" i="23"/>
  <c r="F196" i="23"/>
  <c r="E196" i="23"/>
  <c r="G195" i="23"/>
  <c r="F195" i="23"/>
  <c r="E195" i="23"/>
  <c r="G194" i="23"/>
  <c r="F194" i="23"/>
  <c r="G193" i="23"/>
  <c r="E193" i="23"/>
  <c r="G192" i="23"/>
  <c r="G191" i="23"/>
  <c r="E191" i="23"/>
  <c r="G190" i="23"/>
  <c r="F190" i="23"/>
  <c r="G189" i="23"/>
  <c r="E189" i="23"/>
  <c r="G188" i="23"/>
  <c r="G187" i="23"/>
  <c r="G186" i="23"/>
  <c r="G185" i="23"/>
  <c r="F185" i="23"/>
  <c r="G184" i="23"/>
  <c r="F184" i="23"/>
  <c r="E184" i="23"/>
  <c r="G183" i="23"/>
  <c r="F183" i="23"/>
  <c r="E183" i="23"/>
  <c r="G182" i="23"/>
  <c r="G181" i="23"/>
  <c r="G180" i="23"/>
  <c r="F180" i="23"/>
  <c r="G179" i="23"/>
  <c r="G178" i="23"/>
  <c r="G177" i="23"/>
  <c r="F177" i="23"/>
  <c r="E177" i="23"/>
  <c r="G176" i="23"/>
  <c r="G175" i="23"/>
  <c r="G174" i="23"/>
  <c r="D173" i="23"/>
  <c r="D11" i="23" s="1"/>
  <c r="C173" i="23"/>
  <c r="C11" i="23" s="1"/>
  <c r="G167" i="23"/>
  <c r="F167" i="23"/>
  <c r="E167" i="23"/>
  <c r="G166" i="23"/>
  <c r="G165" i="23"/>
  <c r="F165" i="23"/>
  <c r="E165" i="23"/>
  <c r="G164" i="23"/>
  <c r="G163" i="23"/>
  <c r="F163" i="23"/>
  <c r="E163" i="23"/>
  <c r="G162" i="23"/>
  <c r="F162" i="23"/>
  <c r="E162" i="23"/>
  <c r="G161" i="23"/>
  <c r="F161" i="23"/>
  <c r="E161" i="23"/>
  <c r="G160" i="23"/>
  <c r="F160" i="23"/>
  <c r="E160" i="23"/>
  <c r="G159" i="23"/>
  <c r="F159" i="23"/>
  <c r="E159" i="23"/>
  <c r="G158" i="23"/>
  <c r="F158" i="23"/>
  <c r="G157" i="23"/>
  <c r="F157" i="23"/>
  <c r="E157" i="23"/>
  <c r="G156" i="23"/>
  <c r="F156" i="23"/>
  <c r="E156" i="23"/>
  <c r="G155" i="23"/>
  <c r="F155" i="23"/>
  <c r="G154" i="23"/>
  <c r="F154" i="23"/>
  <c r="E154" i="23"/>
  <c r="G153" i="23"/>
  <c r="G152" i="23"/>
  <c r="F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E146" i="23"/>
  <c r="G145" i="23"/>
  <c r="F145" i="23"/>
  <c r="E145" i="23"/>
  <c r="G144" i="23"/>
  <c r="F144" i="23"/>
  <c r="E144" i="23"/>
  <c r="G143" i="23"/>
  <c r="G142" i="23"/>
  <c r="F142" i="23"/>
  <c r="E142" i="23"/>
  <c r="G141" i="23"/>
  <c r="G140" i="23"/>
  <c r="F140" i="23"/>
  <c r="E140" i="23"/>
  <c r="G139" i="23"/>
  <c r="G138" i="23"/>
  <c r="F138" i="23"/>
  <c r="E138" i="23"/>
  <c r="G137" i="23"/>
  <c r="G136" i="23"/>
  <c r="F136" i="23"/>
  <c r="G135" i="23"/>
  <c r="G134" i="23"/>
  <c r="G133" i="23"/>
  <c r="G132" i="23"/>
  <c r="G131" i="23"/>
  <c r="G130" i="23"/>
  <c r="E130" i="23"/>
  <c r="G129" i="23"/>
  <c r="G128" i="23"/>
  <c r="G127" i="23"/>
  <c r="F127" i="23"/>
  <c r="E127" i="23"/>
  <c r="G126" i="23"/>
  <c r="G125" i="23"/>
  <c r="G124" i="23"/>
  <c r="G123" i="23"/>
  <c r="G122" i="23"/>
  <c r="G121" i="23"/>
  <c r="G120" i="23"/>
  <c r="G119" i="23"/>
  <c r="F119" i="23"/>
  <c r="E119" i="23"/>
  <c r="G118" i="23"/>
  <c r="F118" i="23"/>
  <c r="E118" i="23"/>
  <c r="G117" i="23"/>
  <c r="G116" i="23"/>
  <c r="G115" i="23"/>
  <c r="G114" i="23"/>
  <c r="G113" i="23"/>
  <c r="G112" i="23"/>
  <c r="G111" i="23"/>
  <c r="G110" i="23"/>
  <c r="F110" i="23"/>
  <c r="E110" i="23"/>
  <c r="G109" i="23"/>
  <c r="G108" i="23"/>
  <c r="G107" i="23"/>
  <c r="E107" i="23"/>
  <c r="G106" i="23"/>
  <c r="G105" i="23"/>
  <c r="F105" i="23"/>
  <c r="E105" i="23"/>
  <c r="G104" i="23"/>
  <c r="G103" i="23"/>
  <c r="G102" i="23"/>
  <c r="F102" i="23"/>
  <c r="G101" i="23"/>
  <c r="F101" i="23"/>
  <c r="E101" i="23"/>
  <c r="G100" i="23"/>
  <c r="F100" i="23"/>
  <c r="E100" i="23"/>
  <c r="G99" i="23"/>
  <c r="G98" i="23"/>
  <c r="F98" i="23"/>
  <c r="E98" i="23"/>
  <c r="G97" i="23"/>
  <c r="F97" i="23"/>
  <c r="E97" i="23"/>
  <c r="G96" i="23"/>
  <c r="F96" i="23"/>
  <c r="G95" i="23"/>
  <c r="E95" i="23"/>
  <c r="G94" i="23"/>
  <c r="G93" i="23"/>
  <c r="G92" i="23"/>
  <c r="G91" i="23"/>
  <c r="G90" i="23"/>
  <c r="G89" i="23"/>
  <c r="G88" i="23"/>
  <c r="F88" i="23"/>
  <c r="E88" i="23"/>
  <c r="G87" i="23"/>
  <c r="G86" i="23"/>
  <c r="F86" i="23"/>
  <c r="E86" i="23"/>
  <c r="G85" i="23"/>
  <c r="F85" i="23"/>
  <c r="G84" i="23"/>
  <c r="G83" i="23"/>
  <c r="E83" i="23"/>
  <c r="G82" i="23"/>
  <c r="G81" i="23"/>
  <c r="G80" i="23"/>
  <c r="G79" i="23"/>
  <c r="G78" i="23"/>
  <c r="G77" i="23"/>
  <c r="G76" i="23"/>
  <c r="D75" i="23"/>
  <c r="D10" i="23" s="1"/>
  <c r="C75" i="23"/>
  <c r="C10" i="23" s="1"/>
  <c r="G69" i="23"/>
  <c r="F69" i="23"/>
  <c r="E69" i="23"/>
  <c r="G68" i="23"/>
  <c r="F68" i="23"/>
  <c r="G67" i="23"/>
  <c r="G66" i="23"/>
  <c r="F66" i="23"/>
  <c r="G65" i="23"/>
  <c r="F65" i="23"/>
  <c r="E65" i="23"/>
  <c r="G64" i="23"/>
  <c r="G63" i="23"/>
  <c r="F63" i="23"/>
  <c r="E63" i="23"/>
  <c r="G62" i="23"/>
  <c r="G61" i="23"/>
  <c r="F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E55" i="23"/>
  <c r="G54" i="23"/>
  <c r="G53" i="23"/>
  <c r="F53" i="23"/>
  <c r="G52" i="23"/>
  <c r="F52" i="23"/>
  <c r="G51" i="23"/>
  <c r="E51" i="23"/>
  <c r="G50" i="23"/>
  <c r="G49" i="23"/>
  <c r="F49" i="23"/>
  <c r="E49" i="23"/>
  <c r="G48" i="23"/>
  <c r="F48" i="23"/>
  <c r="E48" i="23"/>
  <c r="G47" i="23"/>
  <c r="F47" i="23"/>
  <c r="E47" i="23"/>
  <c r="G46" i="23"/>
  <c r="F46" i="23"/>
  <c r="E46" i="23"/>
  <c r="G45" i="23"/>
  <c r="F45" i="23"/>
  <c r="G44" i="23"/>
  <c r="F44" i="23"/>
  <c r="G43" i="23"/>
  <c r="F43" i="23"/>
  <c r="E43" i="23"/>
  <c r="G42" i="23"/>
  <c r="F42" i="23"/>
  <c r="E42" i="23"/>
  <c r="G41" i="23"/>
  <c r="F41" i="23"/>
  <c r="E41" i="23"/>
  <c r="G40" i="23"/>
  <c r="F40" i="23"/>
  <c r="E40" i="23"/>
  <c r="G39" i="23"/>
  <c r="F39" i="23"/>
  <c r="E39" i="23"/>
  <c r="G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E33" i="23"/>
  <c r="G32" i="23"/>
  <c r="F32" i="23"/>
  <c r="E32" i="23"/>
  <c r="G31" i="23"/>
  <c r="F31" i="23"/>
  <c r="E31" i="23"/>
  <c r="G30" i="23"/>
  <c r="G29" i="23"/>
  <c r="F29" i="23"/>
  <c r="G28" i="23"/>
  <c r="F28" i="23"/>
  <c r="G27" i="23"/>
  <c r="G26" i="23"/>
  <c r="F26" i="23"/>
  <c r="E26" i="23"/>
  <c r="G25" i="23"/>
  <c r="F25" i="23"/>
  <c r="E25" i="23"/>
  <c r="G24" i="23"/>
  <c r="F24" i="23"/>
  <c r="E24" i="23"/>
  <c r="G23" i="23"/>
  <c r="F23" i="23"/>
  <c r="E23" i="23"/>
  <c r="G22" i="23"/>
  <c r="F22" i="23"/>
  <c r="E22" i="23"/>
  <c r="G21" i="23"/>
  <c r="F21" i="23"/>
  <c r="E21" i="23"/>
  <c r="G20" i="23"/>
  <c r="F20" i="23"/>
  <c r="E20" i="23"/>
  <c r="D19" i="23"/>
  <c r="D9" i="23" s="1"/>
  <c r="C19" i="23"/>
  <c r="C9" i="23" s="1"/>
  <c r="G609" i="22"/>
  <c r="G608" i="22"/>
  <c r="G607" i="22"/>
  <c r="E607" i="22"/>
  <c r="G606" i="22"/>
  <c r="F606" i="22"/>
  <c r="E606" i="22"/>
  <c r="G605" i="22"/>
  <c r="G604" i="22"/>
  <c r="F604" i="22"/>
  <c r="E604" i="22"/>
  <c r="G603" i="22"/>
  <c r="G602" i="22"/>
  <c r="G601" i="22"/>
  <c r="G600" i="22"/>
  <c r="G599" i="22"/>
  <c r="G598" i="22"/>
  <c r="G597" i="22"/>
  <c r="G596" i="22"/>
  <c r="G595" i="22"/>
  <c r="E595" i="22"/>
  <c r="G594" i="22"/>
  <c r="F594" i="22"/>
  <c r="E594" i="22"/>
  <c r="G593" i="22"/>
  <c r="G592" i="22"/>
  <c r="G591" i="22"/>
  <c r="G590" i="22"/>
  <c r="F590" i="22"/>
  <c r="E590" i="22"/>
  <c r="G589" i="22"/>
  <c r="G588" i="22"/>
  <c r="F588" i="22"/>
  <c r="E588" i="22"/>
  <c r="G587" i="22"/>
  <c r="G586" i="22"/>
  <c r="G585" i="22"/>
  <c r="G584" i="22"/>
  <c r="G583" i="22"/>
  <c r="D582" i="22"/>
  <c r="D13" i="22" s="1"/>
  <c r="C582" i="22"/>
  <c r="C13" i="22" s="1"/>
  <c r="G576" i="22"/>
  <c r="F576" i="22"/>
  <c r="E576" i="22"/>
  <c r="G575" i="22"/>
  <c r="F575" i="22"/>
  <c r="E575" i="22"/>
  <c r="G574" i="22"/>
  <c r="F574" i="22"/>
  <c r="G573" i="22"/>
  <c r="F573" i="22"/>
  <c r="E573" i="22"/>
  <c r="G572" i="22"/>
  <c r="G571" i="22"/>
  <c r="F571" i="22"/>
  <c r="E571" i="22"/>
  <c r="G570" i="22"/>
  <c r="G569" i="22"/>
  <c r="G568" i="22"/>
  <c r="G567" i="22"/>
  <c r="F567" i="22"/>
  <c r="E567" i="22"/>
  <c r="G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F557" i="22"/>
  <c r="E557" i="22"/>
  <c r="G556" i="22"/>
  <c r="G555" i="22"/>
  <c r="F555" i="22"/>
  <c r="G554" i="22"/>
  <c r="G553" i="22"/>
  <c r="F553" i="22"/>
  <c r="E553" i="22"/>
  <c r="G552" i="22"/>
  <c r="F552" i="22"/>
  <c r="G551" i="22"/>
  <c r="G550" i="22"/>
  <c r="E550" i="22"/>
  <c r="G549" i="22"/>
  <c r="G548" i="22"/>
  <c r="G547" i="22"/>
  <c r="F547" i="22"/>
  <c r="E547" i="22"/>
  <c r="G546" i="22"/>
  <c r="F546" i="22"/>
  <c r="G545" i="22"/>
  <c r="G544" i="22"/>
  <c r="F544" i="22"/>
  <c r="E544" i="22"/>
  <c r="G543" i="22"/>
  <c r="F543" i="22"/>
  <c r="G542" i="22"/>
  <c r="G541" i="22"/>
  <c r="G540" i="22"/>
  <c r="F540" i="22"/>
  <c r="E540" i="22"/>
  <c r="G539" i="22"/>
  <c r="G538" i="22"/>
  <c r="G537" i="22"/>
  <c r="F537" i="22"/>
  <c r="E537" i="22"/>
  <c r="G536" i="22"/>
  <c r="E536" i="22"/>
  <c r="G535" i="22"/>
  <c r="G534" i="22"/>
  <c r="F534" i="22"/>
  <c r="E534" i="22"/>
  <c r="G533" i="22"/>
  <c r="F533" i="22"/>
  <c r="E533" i="22"/>
  <c r="G532" i="22"/>
  <c r="G531" i="22"/>
  <c r="F531" i="22"/>
  <c r="E531" i="22"/>
  <c r="G530" i="22"/>
  <c r="F530" i="22"/>
  <c r="E530" i="22"/>
  <c r="G529" i="22"/>
  <c r="G528" i="22"/>
  <c r="E528" i="22"/>
  <c r="G527" i="22"/>
  <c r="F527" i="22"/>
  <c r="E527" i="22"/>
  <c r="G526" i="22"/>
  <c r="F526" i="22"/>
  <c r="E526" i="22"/>
  <c r="G525" i="22"/>
  <c r="F525" i="22"/>
  <c r="E525" i="22"/>
  <c r="G524" i="22"/>
  <c r="E524" i="22"/>
  <c r="G523" i="22"/>
  <c r="F523" i="22"/>
  <c r="E523" i="22"/>
  <c r="G522" i="22"/>
  <c r="F522" i="22"/>
  <c r="G521" i="22"/>
  <c r="F521" i="22"/>
  <c r="E521" i="22"/>
  <c r="G520" i="22"/>
  <c r="F520" i="22"/>
  <c r="E520" i="22"/>
  <c r="G519" i="22"/>
  <c r="F519" i="22"/>
  <c r="E519" i="22"/>
  <c r="G518" i="22"/>
  <c r="F518" i="22"/>
  <c r="E518" i="22"/>
  <c r="G517" i="22"/>
  <c r="G516" i="22"/>
  <c r="G515" i="22"/>
  <c r="G514" i="22"/>
  <c r="F514" i="22"/>
  <c r="E514" i="22"/>
  <c r="G513" i="22"/>
  <c r="F513" i="22"/>
  <c r="E513" i="22"/>
  <c r="G512" i="22"/>
  <c r="F512" i="22"/>
  <c r="G511" i="22"/>
  <c r="G510" i="22"/>
  <c r="G509" i="22"/>
  <c r="F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G499" i="22"/>
  <c r="F499" i="22"/>
  <c r="E499" i="22"/>
  <c r="G498" i="22"/>
  <c r="E498" i="22"/>
  <c r="G497" i="22"/>
  <c r="G496" i="22"/>
  <c r="F496" i="22"/>
  <c r="G495" i="22"/>
  <c r="G494" i="22"/>
  <c r="F494" i="22"/>
  <c r="E494" i="22"/>
  <c r="G493" i="22"/>
  <c r="F493" i="22"/>
  <c r="E493" i="22"/>
  <c r="G492" i="22"/>
  <c r="G491" i="22"/>
  <c r="F491" i="22"/>
  <c r="E491" i="22"/>
  <c r="G490" i="22"/>
  <c r="G489" i="22"/>
  <c r="G488" i="22"/>
  <c r="G487" i="22"/>
  <c r="G486" i="22"/>
  <c r="G485" i="22"/>
  <c r="G484" i="22"/>
  <c r="G483" i="22"/>
  <c r="G482" i="22"/>
  <c r="F482" i="22"/>
  <c r="E482" i="22"/>
  <c r="G481" i="22"/>
  <c r="G480" i="22"/>
  <c r="F480" i="22"/>
  <c r="G479" i="22"/>
  <c r="G478" i="22"/>
  <c r="F478" i="22"/>
  <c r="G477" i="22"/>
  <c r="F477" i="22"/>
  <c r="E477" i="22"/>
  <c r="G476" i="22"/>
  <c r="G475" i="22"/>
  <c r="E475" i="22"/>
  <c r="G474" i="22"/>
  <c r="E474" i="22"/>
  <c r="G473" i="22"/>
  <c r="F473" i="22"/>
  <c r="G472" i="22"/>
  <c r="G471" i="22"/>
  <c r="G470" i="22"/>
  <c r="E470" i="22"/>
  <c r="G469" i="22"/>
  <c r="G468" i="22"/>
  <c r="G467" i="22"/>
  <c r="G466" i="22"/>
  <c r="G465" i="22"/>
  <c r="G464" i="22"/>
  <c r="G463" i="22"/>
  <c r="G462" i="22"/>
  <c r="G461" i="22"/>
  <c r="G460" i="22"/>
  <c r="F460" i="22"/>
  <c r="E460" i="22"/>
  <c r="G459" i="22"/>
  <c r="G458" i="22"/>
  <c r="G457" i="22"/>
  <c r="G456" i="22"/>
  <c r="G455" i="22"/>
  <c r="G454" i="22"/>
  <c r="F454" i="22"/>
  <c r="E454" i="22"/>
  <c r="G453" i="22"/>
  <c r="F453" i="22"/>
  <c r="G452" i="22"/>
  <c r="F452" i="22"/>
  <c r="E452" i="22"/>
  <c r="G451" i="22"/>
  <c r="F451" i="22"/>
  <c r="E451" i="22"/>
  <c r="G450" i="22"/>
  <c r="E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E444" i="22"/>
  <c r="G443" i="22"/>
  <c r="G442" i="22"/>
  <c r="G441" i="22"/>
  <c r="G440" i="22"/>
  <c r="G439" i="22"/>
  <c r="G438" i="22"/>
  <c r="E438" i="22"/>
  <c r="G437" i="22"/>
  <c r="E437" i="22"/>
  <c r="G436" i="22"/>
  <c r="G435" i="22"/>
  <c r="G434" i="22"/>
  <c r="G433" i="22"/>
  <c r="E433" i="22"/>
  <c r="G432" i="22"/>
  <c r="G431" i="22"/>
  <c r="F431" i="22"/>
  <c r="G430" i="22"/>
  <c r="E430" i="22"/>
  <c r="G429" i="22"/>
  <c r="G428" i="22"/>
  <c r="G427" i="22"/>
  <c r="F427" i="22"/>
  <c r="E427" i="22"/>
  <c r="G426" i="22"/>
  <c r="F426" i="22"/>
  <c r="E426" i="22"/>
  <c r="G425" i="22"/>
  <c r="E425" i="22"/>
  <c r="G424" i="22"/>
  <c r="G423" i="22"/>
  <c r="E423" i="22"/>
  <c r="G422" i="22"/>
  <c r="F422" i="22"/>
  <c r="G421" i="22"/>
  <c r="F421" i="22"/>
  <c r="E421" i="22"/>
  <c r="G420" i="22"/>
  <c r="G419" i="22"/>
  <c r="F419" i="22"/>
  <c r="G418" i="22"/>
  <c r="F418" i="22"/>
  <c r="E418" i="22"/>
  <c r="G417" i="22"/>
  <c r="G416" i="22"/>
  <c r="G415" i="22"/>
  <c r="F415" i="22"/>
  <c r="G414" i="22"/>
  <c r="F414" i="22"/>
  <c r="E414" i="22"/>
  <c r="G413" i="22"/>
  <c r="G412" i="22"/>
  <c r="G411" i="22"/>
  <c r="G410" i="22"/>
  <c r="G409" i="22"/>
  <c r="G408" i="22"/>
  <c r="G407" i="22"/>
  <c r="F407" i="22"/>
  <c r="E407" i="22"/>
  <c r="G406" i="22"/>
  <c r="F406" i="22"/>
  <c r="G405" i="22"/>
  <c r="G404" i="22"/>
  <c r="F404" i="22"/>
  <c r="G403" i="22"/>
  <c r="G402" i="22"/>
  <c r="F402" i="22"/>
  <c r="E402" i="22"/>
  <c r="G401" i="22"/>
  <c r="G400" i="22"/>
  <c r="F400" i="22"/>
  <c r="E400" i="22"/>
  <c r="G399" i="22"/>
  <c r="G398" i="22"/>
  <c r="G397" i="22"/>
  <c r="G396" i="22"/>
  <c r="F396" i="22"/>
  <c r="E396" i="22"/>
  <c r="G395" i="22"/>
  <c r="G394" i="22"/>
  <c r="E394" i="22"/>
  <c r="G393" i="22"/>
  <c r="F393" i="22"/>
  <c r="E393" i="22"/>
  <c r="G392" i="22"/>
  <c r="F392" i="22"/>
  <c r="E392" i="22"/>
  <c r="G391" i="22"/>
  <c r="G390" i="22"/>
  <c r="F390" i="22"/>
  <c r="E390" i="22"/>
  <c r="G389" i="22"/>
  <c r="F389" i="22"/>
  <c r="E389" i="22"/>
  <c r="G388" i="22"/>
  <c r="G387" i="22"/>
  <c r="G386" i="22"/>
  <c r="F386" i="22"/>
  <c r="G385" i="22"/>
  <c r="G384" i="22"/>
  <c r="G383" i="22"/>
  <c r="G382" i="22"/>
  <c r="G381" i="22"/>
  <c r="F381" i="22"/>
  <c r="E381" i="22"/>
  <c r="G380" i="22"/>
  <c r="G379" i="22"/>
  <c r="G378" i="22"/>
  <c r="E378" i="22"/>
  <c r="G377" i="22"/>
  <c r="F377" i="22"/>
  <c r="G376" i="22"/>
  <c r="G375" i="22"/>
  <c r="G374" i="22"/>
  <c r="G373" i="22"/>
  <c r="G372" i="22"/>
  <c r="G371" i="22"/>
  <c r="F371" i="22"/>
  <c r="E371" i="22"/>
  <c r="G370" i="22"/>
  <c r="G369" i="22"/>
  <c r="G368" i="22"/>
  <c r="F368" i="22"/>
  <c r="G367" i="22"/>
  <c r="F367" i="22"/>
  <c r="G366" i="22"/>
  <c r="F366" i="22"/>
  <c r="E366" i="22"/>
  <c r="G365" i="22"/>
  <c r="G364" i="22"/>
  <c r="G363" i="22"/>
  <c r="F363" i="22"/>
  <c r="E363" i="22"/>
  <c r="G362" i="22"/>
  <c r="G361" i="22"/>
  <c r="G360" i="22"/>
  <c r="F360" i="22"/>
  <c r="E360" i="22"/>
  <c r="G359" i="22"/>
  <c r="G358" i="22"/>
  <c r="G357" i="22"/>
  <c r="G356" i="22"/>
  <c r="G355" i="22"/>
  <c r="G354" i="22"/>
  <c r="E354" i="22"/>
  <c r="G353" i="22"/>
  <c r="F353" i="22"/>
  <c r="E353" i="22"/>
  <c r="G352" i="22"/>
  <c r="G351" i="22"/>
  <c r="G350" i="22"/>
  <c r="D349" i="22"/>
  <c r="D12" i="22" s="1"/>
  <c r="C349" i="22"/>
  <c r="C12" i="22" s="1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G337" i="22"/>
  <c r="G336" i="22"/>
  <c r="F336" i="22"/>
  <c r="E336" i="22"/>
  <c r="G335" i="22"/>
  <c r="G334" i="22"/>
  <c r="F334" i="22"/>
  <c r="E334" i="22"/>
  <c r="G333" i="22"/>
  <c r="E333" i="22"/>
  <c r="G332" i="22"/>
  <c r="F332" i="22"/>
  <c r="E332" i="22"/>
  <c r="G331" i="22"/>
  <c r="F331" i="22"/>
  <c r="E331" i="22"/>
  <c r="G330" i="22"/>
  <c r="F330" i="22"/>
  <c r="E330" i="22"/>
  <c r="G329" i="22"/>
  <c r="G328" i="22"/>
  <c r="G327" i="22"/>
  <c r="F327" i="22"/>
  <c r="E327" i="22"/>
  <c r="G326" i="22"/>
  <c r="F326" i="22"/>
  <c r="G325" i="22"/>
  <c r="F325" i="22"/>
  <c r="E325" i="22"/>
  <c r="G324" i="22"/>
  <c r="G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G314" i="22"/>
  <c r="F314" i="22"/>
  <c r="G313" i="22"/>
  <c r="G312" i="22"/>
  <c r="E312" i="22"/>
  <c r="G311" i="22"/>
  <c r="F311" i="22"/>
  <c r="E311" i="22"/>
  <c r="G310" i="22"/>
  <c r="F310" i="22"/>
  <c r="E310" i="22"/>
  <c r="G309" i="22"/>
  <c r="F309" i="22"/>
  <c r="E309" i="22"/>
  <c r="G308" i="22"/>
  <c r="G307" i="22"/>
  <c r="G306" i="22"/>
  <c r="G305" i="22"/>
  <c r="G304" i="22"/>
  <c r="E304" i="22"/>
  <c r="G303" i="22"/>
  <c r="F303" i="22"/>
  <c r="E303" i="22"/>
  <c r="G302" i="22"/>
  <c r="G301" i="22"/>
  <c r="G300" i="22"/>
  <c r="F300" i="22"/>
  <c r="G299" i="22"/>
  <c r="F299" i="22"/>
  <c r="E299" i="22"/>
  <c r="G298" i="22"/>
  <c r="F298" i="22"/>
  <c r="G297" i="22"/>
  <c r="F297" i="22"/>
  <c r="E297" i="22"/>
  <c r="G296" i="22"/>
  <c r="F296" i="22"/>
  <c r="E296" i="22"/>
  <c r="G295" i="22"/>
  <c r="F295" i="22"/>
  <c r="E295" i="22"/>
  <c r="G294" i="22"/>
  <c r="G293" i="22"/>
  <c r="G292" i="22"/>
  <c r="F292" i="22"/>
  <c r="E292" i="22"/>
  <c r="G291" i="22"/>
  <c r="G290" i="22"/>
  <c r="G289" i="22"/>
  <c r="G288" i="22"/>
  <c r="G287" i="22"/>
  <c r="F287" i="22"/>
  <c r="G286" i="22"/>
  <c r="F286" i="22"/>
  <c r="G285" i="22"/>
  <c r="F285" i="22"/>
  <c r="E285" i="22"/>
  <c r="G284" i="22"/>
  <c r="F284" i="22"/>
  <c r="E284" i="22"/>
  <c r="G283" i="22"/>
  <c r="G282" i="22"/>
  <c r="G281" i="22"/>
  <c r="F281" i="22"/>
  <c r="E281" i="22"/>
  <c r="G280" i="22"/>
  <c r="G279" i="22"/>
  <c r="F279" i="22"/>
  <c r="E279" i="22"/>
  <c r="G278" i="22"/>
  <c r="G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G259" i="22"/>
  <c r="E259" i="22"/>
  <c r="G258" i="22"/>
  <c r="F258" i="22"/>
  <c r="E258" i="22"/>
  <c r="G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F250" i="22"/>
  <c r="G249" i="22"/>
  <c r="F249" i="22"/>
  <c r="E249" i="22"/>
  <c r="G248" i="22"/>
  <c r="G247" i="22"/>
  <c r="F247" i="22"/>
  <c r="E247" i="22"/>
  <c r="G246" i="22"/>
  <c r="F246" i="22"/>
  <c r="G245" i="22"/>
  <c r="F245" i="22"/>
  <c r="E245" i="22"/>
  <c r="G244" i="22"/>
  <c r="G243" i="22"/>
  <c r="G242" i="22"/>
  <c r="F242" i="22"/>
  <c r="E242" i="22"/>
  <c r="G241" i="22"/>
  <c r="G240" i="22"/>
  <c r="G239" i="22"/>
  <c r="F239" i="22"/>
  <c r="G238" i="22"/>
  <c r="G237" i="22"/>
  <c r="F237" i="22"/>
  <c r="E237" i="22"/>
  <c r="G236" i="22"/>
  <c r="G235" i="22"/>
  <c r="F235" i="22"/>
  <c r="G234" i="22"/>
  <c r="E234" i="22"/>
  <c r="G233" i="22"/>
  <c r="F233" i="22"/>
  <c r="G232" i="22"/>
  <c r="E232" i="22"/>
  <c r="G231" i="22"/>
  <c r="F231" i="22"/>
  <c r="E231" i="22"/>
  <c r="G230" i="22"/>
  <c r="G229" i="22"/>
  <c r="F229" i="22"/>
  <c r="E229" i="22"/>
  <c r="G228" i="22"/>
  <c r="G227" i="22"/>
  <c r="G226" i="22"/>
  <c r="F226" i="22"/>
  <c r="E226" i="22"/>
  <c r="G225" i="22"/>
  <c r="G224" i="22"/>
  <c r="F224" i="22"/>
  <c r="E224" i="22"/>
  <c r="G223" i="22"/>
  <c r="F223" i="22"/>
  <c r="E223" i="22"/>
  <c r="G222" i="22"/>
  <c r="G221" i="22"/>
  <c r="F221" i="22"/>
  <c r="E221" i="22"/>
  <c r="G220" i="22"/>
  <c r="F220" i="22"/>
  <c r="E220" i="22"/>
  <c r="G219" i="22"/>
  <c r="F219" i="22"/>
  <c r="G218" i="22"/>
  <c r="G217" i="22"/>
  <c r="F217" i="22"/>
  <c r="E217" i="22"/>
  <c r="G216" i="22"/>
  <c r="F216" i="22"/>
  <c r="E216" i="22"/>
  <c r="G215" i="22"/>
  <c r="G214" i="22"/>
  <c r="G213" i="22"/>
  <c r="G212" i="22"/>
  <c r="G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G199" i="22"/>
  <c r="G198" i="22"/>
  <c r="F198" i="22"/>
  <c r="E198" i="22"/>
  <c r="G197" i="22"/>
  <c r="G196" i="22"/>
  <c r="F196" i="22"/>
  <c r="E196" i="22"/>
  <c r="G195" i="22"/>
  <c r="F195" i="22"/>
  <c r="G194" i="22"/>
  <c r="G193" i="22"/>
  <c r="E193" i="22"/>
  <c r="G192" i="22"/>
  <c r="G191" i="22"/>
  <c r="G190" i="22"/>
  <c r="F190" i="22"/>
  <c r="E190" i="22"/>
  <c r="G189" i="22"/>
  <c r="E189" i="22"/>
  <c r="G188" i="22"/>
  <c r="G187" i="22"/>
  <c r="G186" i="22"/>
  <c r="G185" i="22"/>
  <c r="E185" i="22"/>
  <c r="G184" i="22"/>
  <c r="F184" i="22"/>
  <c r="E184" i="22"/>
  <c r="G183" i="22"/>
  <c r="F183" i="22"/>
  <c r="E183" i="22"/>
  <c r="G182" i="22"/>
  <c r="G181" i="22"/>
  <c r="G180" i="22"/>
  <c r="G179" i="22"/>
  <c r="G178" i="22"/>
  <c r="G177" i="22"/>
  <c r="F177" i="22"/>
  <c r="E177" i="22"/>
  <c r="G176" i="22"/>
  <c r="G175" i="22"/>
  <c r="G174" i="22"/>
  <c r="D173" i="22"/>
  <c r="D11" i="22" s="1"/>
  <c r="C173" i="22"/>
  <c r="C11" i="22" s="1"/>
  <c r="G167" i="22"/>
  <c r="F167" i="22"/>
  <c r="G166" i="22"/>
  <c r="F166" i="22"/>
  <c r="E166" i="22"/>
  <c r="G165" i="22"/>
  <c r="F165" i="22"/>
  <c r="G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G157" i="22"/>
  <c r="F157" i="22"/>
  <c r="E157" i="22"/>
  <c r="G156" i="22"/>
  <c r="E156" i="22"/>
  <c r="G155" i="22"/>
  <c r="E155" i="22"/>
  <c r="G154" i="22"/>
  <c r="F154" i="22"/>
  <c r="G153" i="22"/>
  <c r="G152" i="22"/>
  <c r="F152" i="22"/>
  <c r="G151" i="22"/>
  <c r="F151" i="22"/>
  <c r="E151" i="22"/>
  <c r="G150" i="22"/>
  <c r="F150" i="22"/>
  <c r="E150" i="22"/>
  <c r="G149" i="22"/>
  <c r="F149" i="22"/>
  <c r="E149" i="22"/>
  <c r="G148" i="22"/>
  <c r="G147" i="22"/>
  <c r="F147" i="22"/>
  <c r="E147" i="22"/>
  <c r="G146" i="22"/>
  <c r="E146" i="22"/>
  <c r="G145" i="22"/>
  <c r="F145" i="22"/>
  <c r="E145" i="22"/>
  <c r="G144" i="22"/>
  <c r="F144" i="22"/>
  <c r="E144" i="22"/>
  <c r="G143" i="22"/>
  <c r="G142" i="22"/>
  <c r="G141" i="22"/>
  <c r="F141" i="22"/>
  <c r="G140" i="22"/>
  <c r="F140" i="22"/>
  <c r="E140" i="22"/>
  <c r="G139" i="22"/>
  <c r="G138" i="22"/>
  <c r="F138" i="22"/>
  <c r="G137" i="22"/>
  <c r="G136" i="22"/>
  <c r="F136" i="22"/>
  <c r="G135" i="22"/>
  <c r="F135" i="22"/>
  <c r="E135" i="22"/>
  <c r="G134" i="22"/>
  <c r="G133" i="22"/>
  <c r="G132" i="22"/>
  <c r="G131" i="22"/>
  <c r="G130" i="22"/>
  <c r="F130" i="22"/>
  <c r="G129" i="22"/>
  <c r="G128" i="22"/>
  <c r="G127" i="22"/>
  <c r="F127" i="22"/>
  <c r="E127" i="22"/>
  <c r="G126" i="22"/>
  <c r="G125" i="22"/>
  <c r="G124" i="22"/>
  <c r="G123" i="22"/>
  <c r="G122" i="22"/>
  <c r="G121" i="22"/>
  <c r="G120" i="22"/>
  <c r="G119" i="22"/>
  <c r="F119" i="22"/>
  <c r="E119" i="22"/>
  <c r="G118" i="22"/>
  <c r="G117" i="22"/>
  <c r="G116" i="22"/>
  <c r="F116" i="22"/>
  <c r="G115" i="22"/>
  <c r="G114" i="22"/>
  <c r="G113" i="22"/>
  <c r="G112" i="22"/>
  <c r="G111" i="22"/>
  <c r="G110" i="22"/>
  <c r="F110" i="22"/>
  <c r="G109" i="22"/>
  <c r="G108" i="22"/>
  <c r="G107" i="22"/>
  <c r="F107" i="22"/>
  <c r="E107" i="22"/>
  <c r="G106" i="22"/>
  <c r="G105" i="22"/>
  <c r="F105" i="22"/>
  <c r="E105" i="22"/>
  <c r="G104" i="22"/>
  <c r="G103" i="22"/>
  <c r="G102" i="22"/>
  <c r="G101" i="22"/>
  <c r="F101" i="22"/>
  <c r="E101" i="22"/>
  <c r="G100" i="22"/>
  <c r="G99" i="22"/>
  <c r="G98" i="22"/>
  <c r="F98" i="22"/>
  <c r="E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F86" i="22"/>
  <c r="E86" i="22"/>
  <c r="G85" i="22"/>
  <c r="G84" i="22"/>
  <c r="F84" i="22"/>
  <c r="G83" i="22"/>
  <c r="F83" i="22"/>
  <c r="E83" i="22"/>
  <c r="G82" i="22"/>
  <c r="G81" i="22"/>
  <c r="G80" i="22"/>
  <c r="G79" i="22"/>
  <c r="G78" i="22"/>
  <c r="G77" i="22"/>
  <c r="G76" i="22"/>
  <c r="D75" i="22"/>
  <c r="C75" i="22"/>
  <c r="C10" i="22" s="1"/>
  <c r="G69" i="22"/>
  <c r="G68" i="22"/>
  <c r="E68" i="22"/>
  <c r="G67" i="22"/>
  <c r="G66" i="22"/>
  <c r="E66" i="22"/>
  <c r="G65" i="22"/>
  <c r="G64" i="22"/>
  <c r="G63" i="22"/>
  <c r="G62" i="22"/>
  <c r="G61" i="22"/>
  <c r="G60" i="22"/>
  <c r="E60" i="22"/>
  <c r="G59" i="22"/>
  <c r="F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G53" i="22"/>
  <c r="G52" i="22"/>
  <c r="E52" i="22"/>
  <c r="G51" i="22"/>
  <c r="G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G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G38" i="22"/>
  <c r="F38" i="22"/>
  <c r="G37" i="22"/>
  <c r="F37" i="22"/>
  <c r="E37" i="22"/>
  <c r="G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G29" i="22"/>
  <c r="G28" i="22"/>
  <c r="G27" i="22"/>
  <c r="G26" i="22"/>
  <c r="E26" i="22"/>
  <c r="G25" i="22"/>
  <c r="F25" i="22"/>
  <c r="G24" i="22"/>
  <c r="F24" i="22"/>
  <c r="E24" i="22"/>
  <c r="G23" i="22"/>
  <c r="F23" i="22"/>
  <c r="G22" i="22"/>
  <c r="E22" i="22"/>
  <c r="G21" i="22"/>
  <c r="F21" i="22"/>
  <c r="E21" i="22"/>
  <c r="G20" i="22"/>
  <c r="F20" i="22"/>
  <c r="E20" i="22"/>
  <c r="D19" i="22"/>
  <c r="D9" i="22" s="1"/>
  <c r="C19" i="22"/>
  <c r="G609" i="21"/>
  <c r="G608" i="21"/>
  <c r="G607" i="21"/>
  <c r="F607" i="21"/>
  <c r="E607" i="21"/>
  <c r="G606" i="21"/>
  <c r="F606" i="21"/>
  <c r="E606" i="21"/>
  <c r="G605" i="21"/>
  <c r="G604" i="21"/>
  <c r="F604" i="21"/>
  <c r="E604" i="21"/>
  <c r="G603" i="21"/>
  <c r="G602" i="21"/>
  <c r="G601" i="21"/>
  <c r="G600" i="21"/>
  <c r="G599" i="21"/>
  <c r="G598" i="21"/>
  <c r="G597" i="21"/>
  <c r="G596" i="21"/>
  <c r="F596" i="21"/>
  <c r="E596" i="21"/>
  <c r="G595" i="21"/>
  <c r="F595" i="21"/>
  <c r="E595" i="21"/>
  <c r="G594" i="21"/>
  <c r="G593" i="21"/>
  <c r="G592" i="21"/>
  <c r="G591" i="21"/>
  <c r="G590" i="21"/>
  <c r="F590" i="21"/>
  <c r="E590" i="21"/>
  <c r="G589" i="21"/>
  <c r="G588" i="21"/>
  <c r="F588" i="21"/>
  <c r="E588" i="21"/>
  <c r="G587" i="21"/>
  <c r="G586" i="21"/>
  <c r="G585" i="21"/>
  <c r="G584" i="21"/>
  <c r="G583" i="21"/>
  <c r="D582" i="21"/>
  <c r="D13" i="21" s="1"/>
  <c r="C582" i="21"/>
  <c r="C13" i="21" s="1"/>
  <c r="G576" i="21"/>
  <c r="E576" i="21"/>
  <c r="G575" i="21"/>
  <c r="F575" i="21"/>
  <c r="E575" i="21"/>
  <c r="G574" i="21"/>
  <c r="G573" i="21"/>
  <c r="F573" i="21"/>
  <c r="E573" i="21"/>
  <c r="G572" i="21"/>
  <c r="F572" i="21"/>
  <c r="E572" i="21"/>
  <c r="G571" i="21"/>
  <c r="F571" i="21"/>
  <c r="E571" i="21"/>
  <c r="G570" i="21"/>
  <c r="F570" i="21"/>
  <c r="E570" i="21"/>
  <c r="G569" i="21"/>
  <c r="G568" i="21"/>
  <c r="G567" i="21"/>
  <c r="G566" i="21"/>
  <c r="G565" i="21"/>
  <c r="E565" i="21"/>
  <c r="G564" i="21"/>
  <c r="F564" i="21"/>
  <c r="E564" i="21"/>
  <c r="G563" i="21"/>
  <c r="G562" i="21"/>
  <c r="F562" i="21"/>
  <c r="G561" i="21"/>
  <c r="G560" i="21"/>
  <c r="G559" i="21"/>
  <c r="G558" i="21"/>
  <c r="F558" i="21"/>
  <c r="E558" i="21"/>
  <c r="G557" i="21"/>
  <c r="F557" i="21"/>
  <c r="E557" i="21"/>
  <c r="G556" i="21"/>
  <c r="G555" i="21"/>
  <c r="F555" i="21"/>
  <c r="E555" i="21"/>
  <c r="G554" i="21"/>
  <c r="G553" i="21"/>
  <c r="F553" i="21"/>
  <c r="E553" i="21"/>
  <c r="G552" i="21"/>
  <c r="F552" i="21"/>
  <c r="G551" i="21"/>
  <c r="G550" i="21"/>
  <c r="F550" i="21"/>
  <c r="E550" i="21"/>
  <c r="G549" i="21"/>
  <c r="F549" i="21"/>
  <c r="E549" i="21"/>
  <c r="G548" i="21"/>
  <c r="E548" i="21"/>
  <c r="G547" i="21"/>
  <c r="G546" i="21"/>
  <c r="E546" i="21"/>
  <c r="G545" i="21"/>
  <c r="F545" i="21"/>
  <c r="E545" i="21"/>
  <c r="G544" i="21"/>
  <c r="F544" i="21"/>
  <c r="E544" i="21"/>
  <c r="G543" i="21"/>
  <c r="F543" i="21"/>
  <c r="E543" i="21"/>
  <c r="G542" i="21"/>
  <c r="G541" i="21"/>
  <c r="G540" i="21"/>
  <c r="F540" i="21"/>
  <c r="E540" i="21"/>
  <c r="G539" i="21"/>
  <c r="G538" i="21"/>
  <c r="G537" i="21"/>
  <c r="E537" i="21"/>
  <c r="G536" i="21"/>
  <c r="F536" i="21"/>
  <c r="E536" i="21"/>
  <c r="G535" i="21"/>
  <c r="G534" i="21"/>
  <c r="F534" i="21"/>
  <c r="E534" i="21"/>
  <c r="G533" i="21"/>
  <c r="E533" i="21"/>
  <c r="G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E517" i="21"/>
  <c r="G516" i="21"/>
  <c r="E516" i="21"/>
  <c r="G515" i="21"/>
  <c r="G514" i="21"/>
  <c r="F514" i="21"/>
  <c r="E514" i="21"/>
  <c r="G513" i="21"/>
  <c r="F513" i="21"/>
  <c r="E513" i="21"/>
  <c r="G512" i="21"/>
  <c r="F512" i="21"/>
  <c r="E512" i="21"/>
  <c r="G511" i="21"/>
  <c r="G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G500" i="21"/>
  <c r="G499" i="21"/>
  <c r="F499" i="21"/>
  <c r="E499" i="21"/>
  <c r="G498" i="21"/>
  <c r="F498" i="21"/>
  <c r="E498" i="21"/>
  <c r="G497" i="21"/>
  <c r="G496" i="21"/>
  <c r="F496" i="21"/>
  <c r="G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G490" i="21"/>
  <c r="G489" i="21"/>
  <c r="G488" i="21"/>
  <c r="F488" i="21"/>
  <c r="E488" i="21"/>
  <c r="G487" i="21"/>
  <c r="G486" i="21"/>
  <c r="G485" i="21"/>
  <c r="F485" i="21"/>
  <c r="G484" i="21"/>
  <c r="G483" i="21"/>
  <c r="G482" i="21"/>
  <c r="F482" i="21"/>
  <c r="E482" i="21"/>
  <c r="G481" i="21"/>
  <c r="E481" i="21"/>
  <c r="G480" i="21"/>
  <c r="F480" i="21"/>
  <c r="E480" i="21"/>
  <c r="G479" i="21"/>
  <c r="G478" i="21"/>
  <c r="F478" i="21"/>
  <c r="E478" i="21"/>
  <c r="G477" i="21"/>
  <c r="E477" i="21"/>
  <c r="G476" i="21"/>
  <c r="G475" i="21"/>
  <c r="F475" i="21"/>
  <c r="E475" i="21"/>
  <c r="G474" i="21"/>
  <c r="F474" i="21"/>
  <c r="E474" i="21"/>
  <c r="G473" i="21"/>
  <c r="E473" i="21"/>
  <c r="G472" i="21"/>
  <c r="F472" i="21"/>
  <c r="G471" i="21"/>
  <c r="G470" i="21"/>
  <c r="E470" i="21"/>
  <c r="G469" i="21"/>
  <c r="G468" i="21"/>
  <c r="G467" i="21"/>
  <c r="G466" i="21"/>
  <c r="G465" i="21"/>
  <c r="G464" i="21"/>
  <c r="F464" i="21"/>
  <c r="E464" i="21"/>
  <c r="G463" i="21"/>
  <c r="F463" i="21"/>
  <c r="E463" i="21"/>
  <c r="G462" i="21"/>
  <c r="F462" i="21"/>
  <c r="G461" i="21"/>
  <c r="G460" i="21"/>
  <c r="F460" i="21"/>
  <c r="E460" i="21"/>
  <c r="G459" i="21"/>
  <c r="G458" i="21"/>
  <c r="G457" i="21"/>
  <c r="G456" i="21"/>
  <c r="G455" i="21"/>
  <c r="G454" i="21"/>
  <c r="F454" i="21"/>
  <c r="E454" i="21"/>
  <c r="G453" i="21"/>
  <c r="F453" i="21"/>
  <c r="G452" i="21"/>
  <c r="E452" i="21"/>
  <c r="G451" i="21"/>
  <c r="F451" i="21"/>
  <c r="E451" i="21"/>
  <c r="G450" i="21"/>
  <c r="E450" i="21"/>
  <c r="G449" i="21"/>
  <c r="F449" i="21"/>
  <c r="E449" i="21"/>
  <c r="G448" i="21"/>
  <c r="G447" i="21"/>
  <c r="F447" i="21"/>
  <c r="E447" i="21"/>
  <c r="G446" i="21"/>
  <c r="F446" i="21"/>
  <c r="E446" i="21"/>
  <c r="G445" i="21"/>
  <c r="G444" i="21"/>
  <c r="F444" i="21"/>
  <c r="E444" i="21"/>
  <c r="G443" i="21"/>
  <c r="E443" i="21"/>
  <c r="G442" i="21"/>
  <c r="G441" i="21"/>
  <c r="G440" i="21"/>
  <c r="G439" i="21"/>
  <c r="E439" i="21"/>
  <c r="G438" i="21"/>
  <c r="F438" i="21"/>
  <c r="E438" i="21"/>
  <c r="G437" i="21"/>
  <c r="E437" i="21"/>
  <c r="G436" i="21"/>
  <c r="F436" i="21"/>
  <c r="E436" i="21"/>
  <c r="G435" i="21"/>
  <c r="F435" i="21"/>
  <c r="E435" i="21"/>
  <c r="G434" i="21"/>
  <c r="G433" i="21"/>
  <c r="F433" i="21"/>
  <c r="E433" i="21"/>
  <c r="G432" i="21"/>
  <c r="G431" i="21"/>
  <c r="F431" i="21"/>
  <c r="E431" i="21"/>
  <c r="G430" i="21"/>
  <c r="F430" i="21"/>
  <c r="G429" i="21"/>
  <c r="F429" i="21"/>
  <c r="G428" i="21"/>
  <c r="G427" i="21"/>
  <c r="F427" i="21"/>
  <c r="E427" i="21"/>
  <c r="G426" i="21"/>
  <c r="F426" i="21"/>
  <c r="E426" i="21"/>
  <c r="G425" i="21"/>
  <c r="E425" i="21"/>
  <c r="G424" i="21"/>
  <c r="G423" i="21"/>
  <c r="G422" i="21"/>
  <c r="F422" i="21"/>
  <c r="E422" i="21"/>
  <c r="G421" i="21"/>
  <c r="F421" i="21"/>
  <c r="E421" i="21"/>
  <c r="G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G414" i="21"/>
  <c r="F414" i="21"/>
  <c r="E414" i="21"/>
  <c r="G413" i="21"/>
  <c r="F413" i="21"/>
  <c r="G412" i="21"/>
  <c r="G411" i="21"/>
  <c r="G410" i="21"/>
  <c r="G409" i="21"/>
  <c r="G408" i="21"/>
  <c r="G407" i="21"/>
  <c r="F407" i="21"/>
  <c r="E407" i="21"/>
  <c r="G406" i="21"/>
  <c r="F406" i="21"/>
  <c r="E406" i="21"/>
  <c r="G405" i="21"/>
  <c r="G404" i="21"/>
  <c r="F404" i="21"/>
  <c r="E404" i="21"/>
  <c r="G403" i="21"/>
  <c r="G402" i="21"/>
  <c r="G401" i="21"/>
  <c r="F401" i="21"/>
  <c r="G400" i="21"/>
  <c r="F400" i="21"/>
  <c r="E400" i="21"/>
  <c r="G399" i="21"/>
  <c r="G398" i="21"/>
  <c r="G397" i="21"/>
  <c r="G396" i="21"/>
  <c r="F396" i="21"/>
  <c r="E396" i="21"/>
  <c r="G395" i="21"/>
  <c r="G394" i="21"/>
  <c r="F394" i="21"/>
  <c r="E394" i="21"/>
  <c r="G393" i="21"/>
  <c r="F393" i="21"/>
  <c r="E393" i="21"/>
  <c r="G392" i="21"/>
  <c r="F392" i="21"/>
  <c r="E392" i="21"/>
  <c r="G391" i="21"/>
  <c r="G390" i="21"/>
  <c r="F390" i="21"/>
  <c r="E390" i="21"/>
  <c r="G389" i="21"/>
  <c r="E389" i="21"/>
  <c r="G388" i="21"/>
  <c r="G387" i="21"/>
  <c r="E387" i="21"/>
  <c r="G386" i="21"/>
  <c r="E386" i="21"/>
  <c r="G385" i="21"/>
  <c r="G384" i="21"/>
  <c r="G383" i="21"/>
  <c r="G382" i="21"/>
  <c r="G381" i="21"/>
  <c r="F381" i="21"/>
  <c r="E381" i="21"/>
  <c r="G380" i="21"/>
  <c r="E380" i="21"/>
  <c r="G379" i="21"/>
  <c r="G378" i="21"/>
  <c r="E378" i="21"/>
  <c r="G377" i="21"/>
  <c r="F377" i="21"/>
  <c r="E377" i="21"/>
  <c r="G376" i="21"/>
  <c r="E376" i="21"/>
  <c r="G375" i="21"/>
  <c r="F375" i="21"/>
  <c r="E375" i="21"/>
  <c r="G374" i="21"/>
  <c r="G373" i="21"/>
  <c r="G372" i="21"/>
  <c r="G371" i="21"/>
  <c r="F371" i="21"/>
  <c r="E371" i="21"/>
  <c r="G370" i="21"/>
  <c r="G369" i="21"/>
  <c r="G368" i="21"/>
  <c r="E368" i="21"/>
  <c r="G367" i="21"/>
  <c r="F367" i="21"/>
  <c r="E367" i="21"/>
  <c r="G366" i="21"/>
  <c r="F366" i="21"/>
  <c r="G365" i="21"/>
  <c r="G364" i="21"/>
  <c r="G363" i="21"/>
  <c r="F363" i="21"/>
  <c r="E363" i="21"/>
  <c r="G362" i="21"/>
  <c r="G361" i="21"/>
  <c r="G360" i="21"/>
  <c r="F360" i="21"/>
  <c r="E360" i="21"/>
  <c r="G359" i="21"/>
  <c r="G358" i="21"/>
  <c r="G357" i="21"/>
  <c r="F357" i="21"/>
  <c r="E357" i="21"/>
  <c r="G356" i="21"/>
  <c r="G355" i="21"/>
  <c r="G354" i="21"/>
  <c r="F354" i="21"/>
  <c r="E354" i="21"/>
  <c r="G353" i="21"/>
  <c r="F353" i="21"/>
  <c r="E353" i="21"/>
  <c r="G352" i="21"/>
  <c r="F352" i="21"/>
  <c r="E352" i="21"/>
  <c r="G351" i="21"/>
  <c r="G350" i="21"/>
  <c r="D349" i="21"/>
  <c r="D12" i="21" s="1"/>
  <c r="C349" i="21"/>
  <c r="G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G337" i="21"/>
  <c r="F337" i="21"/>
  <c r="E337" i="21"/>
  <c r="G336" i="21"/>
  <c r="F336" i="21"/>
  <c r="E336" i="21"/>
  <c r="G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E329" i="21"/>
  <c r="G328" i="21"/>
  <c r="E328" i="21"/>
  <c r="G327" i="21"/>
  <c r="F327" i="21"/>
  <c r="E327" i="21"/>
  <c r="G326" i="21"/>
  <c r="F326" i="21"/>
  <c r="E326" i="21"/>
  <c r="G325" i="21"/>
  <c r="F325" i="21"/>
  <c r="E325" i="21"/>
  <c r="G324" i="21"/>
  <c r="G323" i="21"/>
  <c r="E323" i="21"/>
  <c r="G322" i="21"/>
  <c r="E322" i="21"/>
  <c r="G321" i="21"/>
  <c r="G320" i="21"/>
  <c r="F320" i="21"/>
  <c r="E320" i="21"/>
  <c r="G319" i="21"/>
  <c r="G318" i="21"/>
  <c r="F318" i="21"/>
  <c r="E318" i="21"/>
  <c r="G317" i="21"/>
  <c r="G316" i="21"/>
  <c r="F316" i="21"/>
  <c r="E316" i="21"/>
  <c r="G315" i="21"/>
  <c r="F315" i="21"/>
  <c r="E315" i="21"/>
  <c r="G314" i="21"/>
  <c r="F314" i="21"/>
  <c r="E314" i="21"/>
  <c r="G313" i="21"/>
  <c r="G312" i="21"/>
  <c r="F312" i="21"/>
  <c r="E312" i="21"/>
  <c r="G311" i="21"/>
  <c r="F311" i="21"/>
  <c r="E311" i="21"/>
  <c r="G310" i="21"/>
  <c r="G309" i="21"/>
  <c r="F309" i="21"/>
  <c r="E309" i="21"/>
  <c r="G308" i="21"/>
  <c r="G307" i="21"/>
  <c r="F307" i="21"/>
  <c r="E307" i="21"/>
  <c r="G306" i="21"/>
  <c r="F306" i="21"/>
  <c r="E306" i="21"/>
  <c r="G305" i="21"/>
  <c r="G304" i="21"/>
  <c r="F304" i="21"/>
  <c r="E304" i="21"/>
  <c r="G303" i="21"/>
  <c r="G302" i="21"/>
  <c r="G301" i="21"/>
  <c r="F301" i="21"/>
  <c r="E301" i="21"/>
  <c r="G300" i="21"/>
  <c r="G299" i="21"/>
  <c r="F299" i="21"/>
  <c r="E299" i="21"/>
  <c r="G298" i="21"/>
  <c r="E298" i="21"/>
  <c r="G297" i="21"/>
  <c r="F297" i="21"/>
  <c r="G296" i="21"/>
  <c r="F296" i="21"/>
  <c r="G295" i="21"/>
  <c r="F295" i="21"/>
  <c r="E295" i="21"/>
  <c r="G294" i="21"/>
  <c r="G293" i="21"/>
  <c r="F293" i="21"/>
  <c r="G292" i="21"/>
  <c r="F292" i="21"/>
  <c r="E292" i="21"/>
  <c r="G291" i="21"/>
  <c r="G290" i="21"/>
  <c r="G289" i="21"/>
  <c r="E289" i="21"/>
  <c r="G288" i="21"/>
  <c r="G287" i="21"/>
  <c r="F287" i="21"/>
  <c r="E287" i="21"/>
  <c r="G286" i="21"/>
  <c r="E286" i="21"/>
  <c r="G285" i="21"/>
  <c r="F285" i="21"/>
  <c r="E285" i="21"/>
  <c r="G284" i="21"/>
  <c r="F284" i="21"/>
  <c r="E284" i="21"/>
  <c r="G283" i="21"/>
  <c r="G282" i="21"/>
  <c r="G281" i="21"/>
  <c r="F281" i="21"/>
  <c r="E281" i="21"/>
  <c r="G280" i="21"/>
  <c r="G279" i="21"/>
  <c r="F279" i="21"/>
  <c r="E279" i="21"/>
  <c r="G278" i="21"/>
  <c r="G277" i="21"/>
  <c r="F277" i="21"/>
  <c r="G276" i="21"/>
  <c r="G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E267" i="21"/>
  <c r="G266" i="21"/>
  <c r="F266" i="21"/>
  <c r="E266" i="21"/>
  <c r="G265" i="21"/>
  <c r="F265" i="21"/>
  <c r="E265" i="21"/>
  <c r="G264" i="21"/>
  <c r="G263" i="21"/>
  <c r="F263" i="21"/>
  <c r="E263" i="21"/>
  <c r="G262" i="21"/>
  <c r="E262" i="21"/>
  <c r="G261" i="21"/>
  <c r="F261" i="21"/>
  <c r="E261" i="21"/>
  <c r="G260" i="21"/>
  <c r="F260" i="21"/>
  <c r="E260" i="21"/>
  <c r="G259" i="21"/>
  <c r="F259" i="21"/>
  <c r="E259" i="21"/>
  <c r="G258" i="21"/>
  <c r="E258" i="21"/>
  <c r="G257" i="21"/>
  <c r="F257" i="21"/>
  <c r="E257" i="21"/>
  <c r="G256" i="21"/>
  <c r="F256" i="21"/>
  <c r="E256" i="21"/>
  <c r="G255" i="21"/>
  <c r="F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E244" i="21"/>
  <c r="G243" i="21"/>
  <c r="E243" i="21"/>
  <c r="G242" i="21"/>
  <c r="F242" i="21"/>
  <c r="E242" i="21"/>
  <c r="G241" i="21"/>
  <c r="G240" i="21"/>
  <c r="F240" i="21"/>
  <c r="E240" i="21"/>
  <c r="G239" i="21"/>
  <c r="G238" i="21"/>
  <c r="G237" i="21"/>
  <c r="F237" i="21"/>
  <c r="E237" i="21"/>
  <c r="G236" i="21"/>
  <c r="G235" i="21"/>
  <c r="F235" i="21"/>
  <c r="G234" i="21"/>
  <c r="F234" i="21"/>
  <c r="E234" i="21"/>
  <c r="G233" i="21"/>
  <c r="F233" i="21"/>
  <c r="E233" i="21"/>
  <c r="G232" i="21"/>
  <c r="E232" i="21"/>
  <c r="G231" i="21"/>
  <c r="F231" i="21"/>
  <c r="E231" i="21"/>
  <c r="G230" i="21"/>
  <c r="G229" i="21"/>
  <c r="F229" i="21"/>
  <c r="E229" i="21"/>
  <c r="G228" i="21"/>
  <c r="F228" i="21"/>
  <c r="G227" i="21"/>
  <c r="E227" i="21"/>
  <c r="G226" i="21"/>
  <c r="F226" i="21"/>
  <c r="E226" i="21"/>
  <c r="G225" i="21"/>
  <c r="G224" i="21"/>
  <c r="F224" i="21"/>
  <c r="E224" i="21"/>
  <c r="G223" i="21"/>
  <c r="F223" i="21"/>
  <c r="E223" i="21"/>
  <c r="G222" i="21"/>
  <c r="G221" i="21"/>
  <c r="G220" i="21"/>
  <c r="F220" i="21"/>
  <c r="E220" i="21"/>
  <c r="G219" i="21"/>
  <c r="F219" i="21"/>
  <c r="E219" i="21"/>
  <c r="G218" i="21"/>
  <c r="E218" i="21"/>
  <c r="G217" i="21"/>
  <c r="F217" i="21"/>
  <c r="G216" i="21"/>
  <c r="G215" i="21"/>
  <c r="F215" i="21"/>
  <c r="E215" i="21"/>
  <c r="G214" i="21"/>
  <c r="F214" i="21"/>
  <c r="G213" i="21"/>
  <c r="G212" i="21"/>
  <c r="F212" i="21"/>
  <c r="G211" i="21"/>
  <c r="F211" i="21"/>
  <c r="E211" i="21"/>
  <c r="G210" i="21"/>
  <c r="G209" i="21"/>
  <c r="G208" i="21"/>
  <c r="G207" i="21"/>
  <c r="F207" i="21"/>
  <c r="E207" i="21"/>
  <c r="G206" i="21"/>
  <c r="G205" i="21"/>
  <c r="G204" i="21"/>
  <c r="G203" i="21"/>
  <c r="G202" i="21"/>
  <c r="G201" i="21"/>
  <c r="G200" i="21"/>
  <c r="G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G193" i="21"/>
  <c r="E193" i="21"/>
  <c r="G192" i="21"/>
  <c r="F192" i="21"/>
  <c r="G191" i="21"/>
  <c r="F191" i="21"/>
  <c r="G190" i="21"/>
  <c r="F190" i="21"/>
  <c r="G189" i="21"/>
  <c r="E189" i="21"/>
  <c r="G188" i="21"/>
  <c r="G187" i="21"/>
  <c r="G186" i="21"/>
  <c r="F186" i="21"/>
  <c r="G185" i="21"/>
  <c r="G184" i="21"/>
  <c r="F184" i="21"/>
  <c r="E184" i="21"/>
  <c r="G183" i="21"/>
  <c r="F183" i="21"/>
  <c r="E183" i="21"/>
  <c r="G182" i="21"/>
  <c r="G181" i="21"/>
  <c r="G180" i="21"/>
  <c r="G179" i="21"/>
  <c r="G178" i="21"/>
  <c r="G177" i="21"/>
  <c r="F177" i="21"/>
  <c r="E177" i="21"/>
  <c r="G176" i="21"/>
  <c r="G175" i="21"/>
  <c r="G174" i="21"/>
  <c r="D173" i="21"/>
  <c r="D11" i="21" s="1"/>
  <c r="C173" i="21"/>
  <c r="C11" i="21" s="1"/>
  <c r="G167" i="21"/>
  <c r="E167" i="21"/>
  <c r="G166" i="21"/>
  <c r="E166" i="21"/>
  <c r="G165" i="21"/>
  <c r="E165" i="21"/>
  <c r="G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G157" i="21"/>
  <c r="F157" i="21"/>
  <c r="E157" i="21"/>
  <c r="G156" i="21"/>
  <c r="E156" i="21"/>
  <c r="G155" i="21"/>
  <c r="G154" i="21"/>
  <c r="F154" i="21"/>
  <c r="E154" i="21"/>
  <c r="G153" i="21"/>
  <c r="G152" i="21"/>
  <c r="E152" i="21"/>
  <c r="G151" i="21"/>
  <c r="F151" i="21"/>
  <c r="E151" i="21"/>
  <c r="G150" i="21"/>
  <c r="F150" i="21"/>
  <c r="E150" i="21"/>
  <c r="G149" i="21"/>
  <c r="F149" i="21"/>
  <c r="E149" i="21"/>
  <c r="G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G142" i="21"/>
  <c r="F142" i="21"/>
  <c r="G141" i="21"/>
  <c r="F141" i="21"/>
  <c r="E141" i="21"/>
  <c r="G140" i="21"/>
  <c r="F140" i="21"/>
  <c r="E140" i="21"/>
  <c r="G139" i="21"/>
  <c r="F139" i="21"/>
  <c r="G138" i="21"/>
  <c r="E138" i="21"/>
  <c r="G137" i="21"/>
  <c r="G136" i="21"/>
  <c r="G135" i="21"/>
  <c r="G134" i="21"/>
  <c r="G133" i="21"/>
  <c r="F133" i="21"/>
  <c r="G132" i="21"/>
  <c r="G131" i="21"/>
  <c r="G130" i="21"/>
  <c r="E130" i="21"/>
  <c r="G129" i="21"/>
  <c r="G128" i="21"/>
  <c r="G127" i="21"/>
  <c r="F127" i="21"/>
  <c r="E127" i="21"/>
  <c r="G126" i="21"/>
  <c r="G125" i="21"/>
  <c r="G124" i="21"/>
  <c r="E124" i="21"/>
  <c r="G123" i="21"/>
  <c r="G122" i="21"/>
  <c r="F122" i="21"/>
  <c r="E122" i="21"/>
  <c r="G121" i="21"/>
  <c r="G120" i="21"/>
  <c r="G119" i="21"/>
  <c r="F119" i="21"/>
  <c r="E119" i="21"/>
  <c r="G118" i="21"/>
  <c r="F118" i="21"/>
  <c r="G117" i="21"/>
  <c r="G116" i="21"/>
  <c r="G115" i="21"/>
  <c r="G114" i="21"/>
  <c r="G113" i="21"/>
  <c r="G112" i="21"/>
  <c r="G111" i="21"/>
  <c r="G110" i="21"/>
  <c r="F110" i="21"/>
  <c r="E110" i="21"/>
  <c r="G109" i="21"/>
  <c r="F109" i="21"/>
  <c r="E109" i="21"/>
  <c r="G108" i="21"/>
  <c r="F108" i="21"/>
  <c r="G107" i="21"/>
  <c r="F107" i="21"/>
  <c r="E107" i="21"/>
  <c r="G106" i="21"/>
  <c r="G105" i="21"/>
  <c r="F105" i="21"/>
  <c r="E105" i="21"/>
  <c r="G104" i="21"/>
  <c r="G103" i="21"/>
  <c r="G102" i="21"/>
  <c r="F102" i="21"/>
  <c r="E102" i="21"/>
  <c r="G101" i="21"/>
  <c r="F101" i="21"/>
  <c r="E101" i="21"/>
  <c r="G100" i="21"/>
  <c r="F100" i="21"/>
  <c r="E100" i="21"/>
  <c r="G99" i="21"/>
  <c r="G98" i="21"/>
  <c r="F98" i="21"/>
  <c r="E98" i="21"/>
  <c r="G97" i="21"/>
  <c r="F97" i="21"/>
  <c r="G96" i="21"/>
  <c r="E96" i="21"/>
  <c r="G95" i="21"/>
  <c r="G94" i="21"/>
  <c r="E94" i="21"/>
  <c r="G93" i="21"/>
  <c r="E93" i="21"/>
  <c r="G92" i="21"/>
  <c r="G91" i="21"/>
  <c r="G90" i="21"/>
  <c r="G89" i="21"/>
  <c r="G88" i="21"/>
  <c r="F88" i="21"/>
  <c r="E88" i="21"/>
  <c r="G87" i="21"/>
  <c r="G86" i="21"/>
  <c r="F86" i="21"/>
  <c r="E86" i="21"/>
  <c r="G85" i="21"/>
  <c r="F85" i="21"/>
  <c r="E85" i="21"/>
  <c r="G84" i="21"/>
  <c r="G83" i="21"/>
  <c r="F83" i="21"/>
  <c r="E83" i="21"/>
  <c r="G82" i="21"/>
  <c r="F82" i="21"/>
  <c r="G81" i="21"/>
  <c r="G80" i="21"/>
  <c r="G79" i="21"/>
  <c r="G78" i="21"/>
  <c r="G77" i="21"/>
  <c r="G76" i="21"/>
  <c r="D75" i="21"/>
  <c r="D10" i="21" s="1"/>
  <c r="C75" i="21"/>
  <c r="G69" i="21"/>
  <c r="F69" i="21"/>
  <c r="E69" i="21"/>
  <c r="G68" i="21"/>
  <c r="F68" i="21"/>
  <c r="G67" i="21"/>
  <c r="G66" i="21"/>
  <c r="G65" i="21"/>
  <c r="F65" i="21"/>
  <c r="E65" i="21"/>
  <c r="G64" i="21"/>
  <c r="E64" i="21"/>
  <c r="G63" i="21"/>
  <c r="F63" i="21"/>
  <c r="G62" i="21"/>
  <c r="F62" i="21"/>
  <c r="E62" i="21"/>
  <c r="G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G53" i="21"/>
  <c r="G52" i="21"/>
  <c r="F52" i="21"/>
  <c r="E52" i="21"/>
  <c r="G51" i="21"/>
  <c r="F51" i="21"/>
  <c r="E51" i="21"/>
  <c r="G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G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G38" i="21"/>
  <c r="F38" i="21"/>
  <c r="G37" i="21"/>
  <c r="F37" i="21"/>
  <c r="E37" i="21"/>
  <c r="G36" i="21"/>
  <c r="G35" i="21"/>
  <c r="F35" i="21"/>
  <c r="E35" i="21"/>
  <c r="G34" i="21"/>
  <c r="F34" i="21"/>
  <c r="E34" i="21"/>
  <c r="G33" i="21"/>
  <c r="F33" i="21"/>
  <c r="G32" i="21"/>
  <c r="F32" i="21"/>
  <c r="E32" i="21"/>
  <c r="G31" i="21"/>
  <c r="F31" i="21"/>
  <c r="E31" i="21"/>
  <c r="G30" i="21"/>
  <c r="G29" i="21"/>
  <c r="F29" i="21"/>
  <c r="G28" i="21"/>
  <c r="F28" i="21"/>
  <c r="G27" i="21"/>
  <c r="G26" i="21"/>
  <c r="E26" i="21"/>
  <c r="G25" i="21"/>
  <c r="F25" i="21"/>
  <c r="E25" i="21"/>
  <c r="G24" i="21"/>
  <c r="F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D19" i="21"/>
  <c r="D9" i="21" s="1"/>
  <c r="C19" i="21"/>
  <c r="C9" i="21" s="1"/>
  <c r="G609" i="20"/>
  <c r="G608" i="20"/>
  <c r="G607" i="20"/>
  <c r="F607" i="20"/>
  <c r="E607" i="20"/>
  <c r="G606" i="20"/>
  <c r="F606" i="20"/>
  <c r="G605" i="20"/>
  <c r="G604" i="20"/>
  <c r="F604" i="20"/>
  <c r="E604" i="20"/>
  <c r="G603" i="20"/>
  <c r="G602" i="20"/>
  <c r="G601" i="20"/>
  <c r="G600" i="20"/>
  <c r="G599" i="20"/>
  <c r="G598" i="20"/>
  <c r="G597" i="20"/>
  <c r="G596" i="20"/>
  <c r="F596" i="20"/>
  <c r="E596" i="20"/>
  <c r="G595" i="20"/>
  <c r="F595" i="20"/>
  <c r="E595" i="20"/>
  <c r="G594" i="20"/>
  <c r="F594" i="20"/>
  <c r="E594" i="20"/>
  <c r="G593" i="20"/>
  <c r="G592" i="20"/>
  <c r="G591" i="20"/>
  <c r="F591" i="20"/>
  <c r="G590" i="20"/>
  <c r="F590" i="20"/>
  <c r="G589" i="20"/>
  <c r="G588" i="20"/>
  <c r="F588" i="20"/>
  <c r="E588" i="20"/>
  <c r="G587" i="20"/>
  <c r="G586" i="20"/>
  <c r="G585" i="20"/>
  <c r="G584" i="20"/>
  <c r="G583" i="20"/>
  <c r="D582" i="20"/>
  <c r="D13" i="20" s="1"/>
  <c r="C582" i="20"/>
  <c r="G576" i="20"/>
  <c r="F576" i="20"/>
  <c r="E576" i="20"/>
  <c r="G575" i="20"/>
  <c r="F575" i="20"/>
  <c r="E575" i="20"/>
  <c r="G574" i="20"/>
  <c r="F574" i="20"/>
  <c r="E574" i="20"/>
  <c r="G573" i="20"/>
  <c r="F573" i="20"/>
  <c r="E573" i="20"/>
  <c r="G572" i="20"/>
  <c r="G571" i="20"/>
  <c r="E571" i="20"/>
  <c r="G570" i="20"/>
  <c r="G569" i="20"/>
  <c r="G568" i="20"/>
  <c r="G567" i="20"/>
  <c r="F567" i="20"/>
  <c r="E567" i="20"/>
  <c r="G566" i="20"/>
  <c r="G565" i="20"/>
  <c r="G564" i="20"/>
  <c r="F564" i="20"/>
  <c r="E564" i="20"/>
  <c r="G563" i="20"/>
  <c r="F563" i="20"/>
  <c r="E563" i="20"/>
  <c r="G562" i="20"/>
  <c r="G561" i="20"/>
  <c r="G560" i="20"/>
  <c r="G559" i="20"/>
  <c r="G558" i="20"/>
  <c r="F558" i="20"/>
  <c r="E558" i="20"/>
  <c r="G557" i="20"/>
  <c r="F557" i="20"/>
  <c r="E557" i="20"/>
  <c r="G556" i="20"/>
  <c r="F556" i="20"/>
  <c r="G555" i="20"/>
  <c r="G554" i="20"/>
  <c r="G553" i="20"/>
  <c r="F553" i="20"/>
  <c r="E553" i="20"/>
  <c r="G552" i="20"/>
  <c r="E552" i="20"/>
  <c r="G551" i="20"/>
  <c r="G550" i="20"/>
  <c r="F550" i="20"/>
  <c r="E550" i="20"/>
  <c r="G549" i="20"/>
  <c r="E549" i="20"/>
  <c r="G548" i="20"/>
  <c r="E548" i="20"/>
  <c r="G547" i="20"/>
  <c r="F547" i="20"/>
  <c r="E547" i="20"/>
  <c r="G546" i="20"/>
  <c r="F546" i="20"/>
  <c r="E546" i="20"/>
  <c r="G545" i="20"/>
  <c r="F545" i="20"/>
  <c r="E545" i="20"/>
  <c r="G544" i="20"/>
  <c r="F544" i="20"/>
  <c r="E544" i="20"/>
  <c r="G543" i="20"/>
  <c r="F543" i="20"/>
  <c r="E543" i="20"/>
  <c r="G542" i="20"/>
  <c r="G541" i="20"/>
  <c r="G540" i="20"/>
  <c r="F540" i="20"/>
  <c r="E540" i="20"/>
  <c r="G539" i="20"/>
  <c r="G538" i="20"/>
  <c r="G537" i="20"/>
  <c r="F537" i="20"/>
  <c r="E537" i="20"/>
  <c r="G536" i="20"/>
  <c r="G535" i="20"/>
  <c r="G534" i="20"/>
  <c r="G533" i="20"/>
  <c r="F533" i="20"/>
  <c r="E533" i="20"/>
  <c r="G532" i="20"/>
  <c r="G531" i="20"/>
  <c r="F531" i="20"/>
  <c r="E531" i="20"/>
  <c r="G530" i="20"/>
  <c r="F530" i="20"/>
  <c r="G529" i="20"/>
  <c r="F529" i="20"/>
  <c r="E529" i="20"/>
  <c r="G528" i="20"/>
  <c r="F528" i="20"/>
  <c r="E528" i="20"/>
  <c r="G527" i="20"/>
  <c r="F527" i="20"/>
  <c r="G526" i="20"/>
  <c r="F526" i="20"/>
  <c r="E526" i="20"/>
  <c r="G525" i="20"/>
  <c r="F525" i="20"/>
  <c r="E525" i="20"/>
  <c r="G524" i="20"/>
  <c r="G523" i="20"/>
  <c r="F523" i="20"/>
  <c r="E523" i="20"/>
  <c r="G522" i="20"/>
  <c r="F522" i="20"/>
  <c r="E522" i="20"/>
  <c r="G521" i="20"/>
  <c r="F521" i="20"/>
  <c r="E521" i="20"/>
  <c r="G520" i="20"/>
  <c r="E520" i="20"/>
  <c r="G519" i="20"/>
  <c r="F519" i="20"/>
  <c r="E519" i="20"/>
  <c r="G518" i="20"/>
  <c r="F518" i="20"/>
  <c r="E518" i="20"/>
  <c r="G517" i="20"/>
  <c r="G516" i="20"/>
  <c r="G515" i="20"/>
  <c r="G514" i="20"/>
  <c r="F514" i="20"/>
  <c r="E514" i="20"/>
  <c r="G513" i="20"/>
  <c r="F513" i="20"/>
  <c r="E513" i="20"/>
  <c r="G512" i="20"/>
  <c r="F512" i="20"/>
  <c r="E512" i="20"/>
  <c r="G511" i="20"/>
  <c r="G510" i="20"/>
  <c r="G509" i="20"/>
  <c r="F509" i="20"/>
  <c r="E509" i="20"/>
  <c r="G508" i="20"/>
  <c r="F508" i="20"/>
  <c r="E508" i="20"/>
  <c r="G507" i="20"/>
  <c r="F507" i="20"/>
  <c r="E507" i="20"/>
  <c r="G506" i="20"/>
  <c r="F506" i="20"/>
  <c r="E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G500" i="20"/>
  <c r="G499" i="20"/>
  <c r="F499" i="20"/>
  <c r="E499" i="20"/>
  <c r="G498" i="20"/>
  <c r="F498" i="20"/>
  <c r="E498" i="20"/>
  <c r="G497" i="20"/>
  <c r="G496" i="20"/>
  <c r="F496" i="20"/>
  <c r="E496" i="20"/>
  <c r="G495" i="20"/>
  <c r="G494" i="20"/>
  <c r="F494" i="20"/>
  <c r="E494" i="20"/>
  <c r="G493" i="20"/>
  <c r="F493" i="20"/>
  <c r="E493" i="20"/>
  <c r="G492" i="20"/>
  <c r="G491" i="20"/>
  <c r="F491" i="20"/>
  <c r="G490" i="20"/>
  <c r="G489" i="20"/>
  <c r="G488" i="20"/>
  <c r="G487" i="20"/>
  <c r="F487" i="20"/>
  <c r="G486" i="20"/>
  <c r="G485" i="20"/>
  <c r="G484" i="20"/>
  <c r="G483" i="20"/>
  <c r="G482" i="20"/>
  <c r="F482" i="20"/>
  <c r="E482" i="20"/>
  <c r="G481" i="20"/>
  <c r="G480" i="20"/>
  <c r="F480" i="20"/>
  <c r="E480" i="20"/>
  <c r="G479" i="20"/>
  <c r="G478" i="20"/>
  <c r="F478" i="20"/>
  <c r="E478" i="20"/>
  <c r="G477" i="20"/>
  <c r="F477" i="20"/>
  <c r="E477" i="20"/>
  <c r="G476" i="20"/>
  <c r="G475" i="20"/>
  <c r="F475" i="20"/>
  <c r="G474" i="20"/>
  <c r="F474" i="20"/>
  <c r="E474" i="20"/>
  <c r="G473" i="20"/>
  <c r="F473" i="20"/>
  <c r="E473" i="20"/>
  <c r="G472" i="20"/>
  <c r="F472" i="20"/>
  <c r="E472" i="20"/>
  <c r="G471" i="20"/>
  <c r="G470" i="20"/>
  <c r="G469" i="20"/>
  <c r="G468" i="20"/>
  <c r="G467" i="20"/>
  <c r="F467" i="20"/>
  <c r="G466" i="20"/>
  <c r="G465" i="20"/>
  <c r="G464" i="20"/>
  <c r="G463" i="20"/>
  <c r="F463" i="20"/>
  <c r="G462" i="20"/>
  <c r="G461" i="20"/>
  <c r="G460" i="20"/>
  <c r="E460" i="20"/>
  <c r="G459" i="20"/>
  <c r="G458" i="20"/>
  <c r="G457" i="20"/>
  <c r="G456" i="20"/>
  <c r="G455" i="20"/>
  <c r="G454" i="20"/>
  <c r="F454" i="20"/>
  <c r="E454" i="20"/>
  <c r="G453" i="20"/>
  <c r="G452" i="20"/>
  <c r="E452" i="20"/>
  <c r="G451" i="20"/>
  <c r="F451" i="20"/>
  <c r="E451" i="20"/>
  <c r="G450" i="20"/>
  <c r="G449" i="20"/>
  <c r="F449" i="20"/>
  <c r="E449" i="20"/>
  <c r="G448" i="20"/>
  <c r="G447" i="20"/>
  <c r="F447" i="20"/>
  <c r="E447" i="20"/>
  <c r="G446" i="20"/>
  <c r="F446" i="20"/>
  <c r="E446" i="20"/>
  <c r="G445" i="20"/>
  <c r="G444" i="20"/>
  <c r="G443" i="20"/>
  <c r="G442" i="20"/>
  <c r="G441" i="20"/>
  <c r="G440" i="20"/>
  <c r="E440" i="20"/>
  <c r="G439" i="20"/>
  <c r="E439" i="20"/>
  <c r="G438" i="20"/>
  <c r="E438" i="20"/>
  <c r="G437" i="20"/>
  <c r="E437" i="20"/>
  <c r="G436" i="20"/>
  <c r="E436" i="20"/>
  <c r="G435" i="20"/>
  <c r="G434" i="20"/>
  <c r="G433" i="20"/>
  <c r="F433" i="20"/>
  <c r="E433" i="20"/>
  <c r="G432" i="20"/>
  <c r="G431" i="20"/>
  <c r="F431" i="20"/>
  <c r="G430" i="20"/>
  <c r="F430" i="20"/>
  <c r="E430" i="20"/>
  <c r="G429" i="20"/>
  <c r="G428" i="20"/>
  <c r="G427" i="20"/>
  <c r="F427" i="20"/>
  <c r="E427" i="20"/>
  <c r="G426" i="20"/>
  <c r="F426" i="20"/>
  <c r="E426" i="20"/>
  <c r="G425" i="20"/>
  <c r="G424" i="20"/>
  <c r="G423" i="20"/>
  <c r="E423" i="20"/>
  <c r="G422" i="20"/>
  <c r="F422" i="20"/>
  <c r="E422" i="20"/>
  <c r="G421" i="20"/>
  <c r="F421" i="20"/>
  <c r="E421" i="20"/>
  <c r="G420" i="20"/>
  <c r="G419" i="20"/>
  <c r="F419" i="20"/>
  <c r="E419" i="20"/>
  <c r="G418" i="20"/>
  <c r="F418" i="20"/>
  <c r="E418" i="20"/>
  <c r="G417" i="20"/>
  <c r="E417" i="20"/>
  <c r="G416" i="20"/>
  <c r="E416" i="20"/>
  <c r="G415" i="20"/>
  <c r="F415" i="20"/>
  <c r="G414" i="20"/>
  <c r="F414" i="20"/>
  <c r="E414" i="20"/>
  <c r="G413" i="20"/>
  <c r="G412" i="20"/>
  <c r="G411" i="20"/>
  <c r="G410" i="20"/>
  <c r="G409" i="20"/>
  <c r="G408" i="20"/>
  <c r="G407" i="20"/>
  <c r="F407" i="20"/>
  <c r="E407" i="20"/>
  <c r="G406" i="20"/>
  <c r="F406" i="20"/>
  <c r="E406" i="20"/>
  <c r="G405" i="20"/>
  <c r="G404" i="20"/>
  <c r="F404" i="20"/>
  <c r="E404" i="20"/>
  <c r="G403" i="20"/>
  <c r="G402" i="20"/>
  <c r="F402" i="20"/>
  <c r="G401" i="20"/>
  <c r="F401" i="20"/>
  <c r="G400" i="20"/>
  <c r="F400" i="20"/>
  <c r="E400" i="20"/>
  <c r="G399" i="20"/>
  <c r="G398" i="20"/>
  <c r="G397" i="20"/>
  <c r="G396" i="20"/>
  <c r="F396" i="20"/>
  <c r="E396" i="20"/>
  <c r="G395" i="20"/>
  <c r="G394" i="20"/>
  <c r="F394" i="20"/>
  <c r="E394" i="20"/>
  <c r="G393" i="20"/>
  <c r="F393" i="20"/>
  <c r="E393" i="20"/>
  <c r="G392" i="20"/>
  <c r="E392" i="20"/>
  <c r="G391" i="20"/>
  <c r="G390" i="20"/>
  <c r="F390" i="20"/>
  <c r="E390" i="20"/>
  <c r="G389" i="20"/>
  <c r="F389" i="20"/>
  <c r="E389" i="20"/>
  <c r="G388" i="20"/>
  <c r="G387" i="20"/>
  <c r="G386" i="20"/>
  <c r="G385" i="20"/>
  <c r="G384" i="20"/>
  <c r="G383" i="20"/>
  <c r="G382" i="20"/>
  <c r="G381" i="20"/>
  <c r="F381" i="20"/>
  <c r="E381" i="20"/>
  <c r="G380" i="20"/>
  <c r="E380" i="20"/>
  <c r="G379" i="20"/>
  <c r="G378" i="20"/>
  <c r="G377" i="20"/>
  <c r="F377" i="20"/>
  <c r="E377" i="20"/>
  <c r="G376" i="20"/>
  <c r="E376" i="20"/>
  <c r="G375" i="20"/>
  <c r="G374" i="20"/>
  <c r="G373" i="20"/>
  <c r="G372" i="20"/>
  <c r="G371" i="20"/>
  <c r="F371" i="20"/>
  <c r="E371" i="20"/>
  <c r="G370" i="20"/>
  <c r="G369" i="20"/>
  <c r="G368" i="20"/>
  <c r="E368" i="20"/>
  <c r="G367" i="20"/>
  <c r="F367" i="20"/>
  <c r="E367" i="20"/>
  <c r="G366" i="20"/>
  <c r="F366" i="20"/>
  <c r="E366" i="20"/>
  <c r="G365" i="20"/>
  <c r="G364" i="20"/>
  <c r="G363" i="20"/>
  <c r="F363" i="20"/>
  <c r="E363" i="20"/>
  <c r="G362" i="20"/>
  <c r="G361" i="20"/>
  <c r="G360" i="20"/>
  <c r="F360" i="20"/>
  <c r="E360" i="20"/>
  <c r="G359" i="20"/>
  <c r="G358" i="20"/>
  <c r="G357" i="20"/>
  <c r="G356" i="20"/>
  <c r="G355" i="20"/>
  <c r="G354" i="20"/>
  <c r="E354" i="20"/>
  <c r="G353" i="20"/>
  <c r="F353" i="20"/>
  <c r="G352" i="20"/>
  <c r="E352" i="20"/>
  <c r="G351" i="20"/>
  <c r="G350" i="20"/>
  <c r="D349" i="20"/>
  <c r="D12" i="20" s="1"/>
  <c r="C349" i="20"/>
  <c r="C12" i="20" s="1"/>
  <c r="G343" i="20"/>
  <c r="F343" i="20"/>
  <c r="E343" i="20"/>
  <c r="G342" i="20"/>
  <c r="F342" i="20"/>
  <c r="E342" i="20"/>
  <c r="G341" i="20"/>
  <c r="F341" i="20"/>
  <c r="E341" i="20"/>
  <c r="G340" i="20"/>
  <c r="F340" i="20"/>
  <c r="E340" i="20"/>
  <c r="G339" i="20"/>
  <c r="F339" i="20"/>
  <c r="E339" i="20"/>
  <c r="G338" i="20"/>
  <c r="F338" i="20"/>
  <c r="G337" i="20"/>
  <c r="F337" i="20"/>
  <c r="E337" i="20"/>
  <c r="G336" i="20"/>
  <c r="F336" i="20"/>
  <c r="E336" i="20"/>
  <c r="G335" i="20"/>
  <c r="G334" i="20"/>
  <c r="F334" i="20"/>
  <c r="E334" i="20"/>
  <c r="G333" i="20"/>
  <c r="E333" i="20"/>
  <c r="G332" i="20"/>
  <c r="F332" i="20"/>
  <c r="E332" i="20"/>
  <c r="G331" i="20"/>
  <c r="F331" i="20"/>
  <c r="E331" i="20"/>
  <c r="G330" i="20"/>
  <c r="F330" i="20"/>
  <c r="E330" i="20"/>
  <c r="G329" i="20"/>
  <c r="G328" i="20"/>
  <c r="G327" i="20"/>
  <c r="F327" i="20"/>
  <c r="E327" i="20"/>
  <c r="G326" i="20"/>
  <c r="F326" i="20"/>
  <c r="G325" i="20"/>
  <c r="F325" i="20"/>
  <c r="E325" i="20"/>
  <c r="G324" i="20"/>
  <c r="G323" i="20"/>
  <c r="F323" i="20"/>
  <c r="G322" i="20"/>
  <c r="F322" i="20"/>
  <c r="G321" i="20"/>
  <c r="G320" i="20"/>
  <c r="F320" i="20"/>
  <c r="E320" i="20"/>
  <c r="G319" i="20"/>
  <c r="G318" i="20"/>
  <c r="F318" i="20"/>
  <c r="E318" i="20"/>
  <c r="G317" i="20"/>
  <c r="G316" i="20"/>
  <c r="F316" i="20"/>
  <c r="E316" i="20"/>
  <c r="G315" i="20"/>
  <c r="F315" i="20"/>
  <c r="E315" i="20"/>
  <c r="G314" i="20"/>
  <c r="G313" i="20"/>
  <c r="G312" i="20"/>
  <c r="F312" i="20"/>
  <c r="E312" i="20"/>
  <c r="G311" i="20"/>
  <c r="F311" i="20"/>
  <c r="E311" i="20"/>
  <c r="G310" i="20"/>
  <c r="E310" i="20"/>
  <c r="G309" i="20"/>
  <c r="F309" i="20"/>
  <c r="E309" i="20"/>
  <c r="G308" i="20"/>
  <c r="G307" i="20"/>
  <c r="E307" i="20"/>
  <c r="G306" i="20"/>
  <c r="E306" i="20"/>
  <c r="G305" i="20"/>
  <c r="G304" i="20"/>
  <c r="E304" i="20"/>
  <c r="G303" i="20"/>
  <c r="F303" i="20"/>
  <c r="G302" i="20"/>
  <c r="G301" i="20"/>
  <c r="G300" i="20"/>
  <c r="F300" i="20"/>
  <c r="G299" i="20"/>
  <c r="F299" i="20"/>
  <c r="E299" i="20"/>
  <c r="G298" i="20"/>
  <c r="F298" i="20"/>
  <c r="G297" i="20"/>
  <c r="E297" i="20"/>
  <c r="G296" i="20"/>
  <c r="F296" i="20"/>
  <c r="E296" i="20"/>
  <c r="G295" i="20"/>
  <c r="F295" i="20"/>
  <c r="G294" i="20"/>
  <c r="G293" i="20"/>
  <c r="F293" i="20"/>
  <c r="G292" i="20"/>
  <c r="F292" i="20"/>
  <c r="E292" i="20"/>
  <c r="G291" i="20"/>
  <c r="G290" i="20"/>
  <c r="E290" i="20"/>
  <c r="G289" i="20"/>
  <c r="F289" i="20"/>
  <c r="G288" i="20"/>
  <c r="G287" i="20"/>
  <c r="G286" i="20"/>
  <c r="G285" i="20"/>
  <c r="F285" i="20"/>
  <c r="E285" i="20"/>
  <c r="G284" i="20"/>
  <c r="F284" i="20"/>
  <c r="E284" i="20"/>
  <c r="G283" i="20"/>
  <c r="G282" i="20"/>
  <c r="G281" i="20"/>
  <c r="F281" i="20"/>
  <c r="E281" i="20"/>
  <c r="G280" i="20"/>
  <c r="G279" i="20"/>
  <c r="F279" i="20"/>
  <c r="E279" i="20"/>
  <c r="G278" i="20"/>
  <c r="G277" i="20"/>
  <c r="G276" i="20"/>
  <c r="G275" i="20"/>
  <c r="G274" i="20"/>
  <c r="F274" i="20"/>
  <c r="E274" i="20"/>
  <c r="G273" i="20"/>
  <c r="F273" i="20"/>
  <c r="E273" i="20"/>
  <c r="G272" i="20"/>
  <c r="F272" i="20"/>
  <c r="E272" i="20"/>
  <c r="G271" i="20"/>
  <c r="G270" i="20"/>
  <c r="F270" i="20"/>
  <c r="E270" i="20"/>
  <c r="G269" i="20"/>
  <c r="F269" i="20"/>
  <c r="E269" i="20"/>
  <c r="G268" i="20"/>
  <c r="G267" i="20"/>
  <c r="F267" i="20"/>
  <c r="E267" i="20"/>
  <c r="G266" i="20"/>
  <c r="F266" i="20"/>
  <c r="G265" i="20"/>
  <c r="F265" i="20"/>
  <c r="E265" i="20"/>
  <c r="G264" i="20"/>
  <c r="G263" i="20"/>
  <c r="F263" i="20"/>
  <c r="E263" i="20"/>
  <c r="G262" i="20"/>
  <c r="E262" i="20"/>
  <c r="G261" i="20"/>
  <c r="F261" i="20"/>
  <c r="E261" i="20"/>
  <c r="G260" i="20"/>
  <c r="F260" i="20"/>
  <c r="E260" i="20"/>
  <c r="G259" i="20"/>
  <c r="G258" i="20"/>
  <c r="E258" i="20"/>
  <c r="G257" i="20"/>
  <c r="F257" i="20"/>
  <c r="E257" i="20"/>
  <c r="G256" i="20"/>
  <c r="F256" i="20"/>
  <c r="E256" i="20"/>
  <c r="G255" i="20"/>
  <c r="F255" i="20"/>
  <c r="E255" i="20"/>
  <c r="G254" i="20"/>
  <c r="F254" i="20"/>
  <c r="E254" i="20"/>
  <c r="G253" i="20"/>
  <c r="F253" i="20"/>
  <c r="E253" i="20"/>
  <c r="G252" i="20"/>
  <c r="F252" i="20"/>
  <c r="E252" i="20"/>
  <c r="G251" i="20"/>
  <c r="F251" i="20"/>
  <c r="E251" i="20"/>
  <c r="G250" i="20"/>
  <c r="E250" i="20"/>
  <c r="G249" i="20"/>
  <c r="F249" i="20"/>
  <c r="E249" i="20"/>
  <c r="G248" i="20"/>
  <c r="F248" i="20"/>
  <c r="E248" i="20"/>
  <c r="G247" i="20"/>
  <c r="F247" i="20"/>
  <c r="E247" i="20"/>
  <c r="G246" i="20"/>
  <c r="F246" i="20"/>
  <c r="E246" i="20"/>
  <c r="G245" i="20"/>
  <c r="F245" i="20"/>
  <c r="E245" i="20"/>
  <c r="G244" i="20"/>
  <c r="F244" i="20"/>
  <c r="G243" i="20"/>
  <c r="G242" i="20"/>
  <c r="F242" i="20"/>
  <c r="E242" i="20"/>
  <c r="G241" i="20"/>
  <c r="G240" i="20"/>
  <c r="F240" i="20"/>
  <c r="G239" i="20"/>
  <c r="F239" i="20"/>
  <c r="E239" i="20"/>
  <c r="G238" i="20"/>
  <c r="G237" i="20"/>
  <c r="F237" i="20"/>
  <c r="E237" i="20"/>
  <c r="G236" i="20"/>
  <c r="G235" i="20"/>
  <c r="E235" i="20"/>
  <c r="G234" i="20"/>
  <c r="F234" i="20"/>
  <c r="E234" i="20"/>
  <c r="G233" i="20"/>
  <c r="G232" i="20"/>
  <c r="E232" i="20"/>
  <c r="G231" i="20"/>
  <c r="F231" i="20"/>
  <c r="E231" i="20"/>
  <c r="G230" i="20"/>
  <c r="F230" i="20"/>
  <c r="G229" i="20"/>
  <c r="F229" i="20"/>
  <c r="E229" i="20"/>
  <c r="G228" i="20"/>
  <c r="F228" i="20"/>
  <c r="G227" i="20"/>
  <c r="G226" i="20"/>
  <c r="E226" i="20"/>
  <c r="G225" i="20"/>
  <c r="G224" i="20"/>
  <c r="F224" i="20"/>
  <c r="E224" i="20"/>
  <c r="G223" i="20"/>
  <c r="F223" i="20"/>
  <c r="G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E217" i="20"/>
  <c r="G216" i="20"/>
  <c r="F216" i="20"/>
  <c r="E216" i="20"/>
  <c r="G215" i="20"/>
  <c r="G214" i="20"/>
  <c r="G213" i="20"/>
  <c r="G212" i="20"/>
  <c r="G211" i="20"/>
  <c r="F211" i="20"/>
  <c r="E211" i="20"/>
  <c r="G210" i="20"/>
  <c r="G209" i="20"/>
  <c r="G208" i="20"/>
  <c r="G207" i="20"/>
  <c r="F207" i="20"/>
  <c r="E207" i="20"/>
  <c r="G206" i="20"/>
  <c r="G205" i="20"/>
  <c r="G204" i="20"/>
  <c r="G203" i="20"/>
  <c r="G202" i="20"/>
  <c r="G201" i="20"/>
  <c r="G200" i="20"/>
  <c r="G199" i="20"/>
  <c r="G198" i="20"/>
  <c r="F198" i="20"/>
  <c r="G197" i="20"/>
  <c r="F197" i="20"/>
  <c r="G196" i="20"/>
  <c r="F196" i="20"/>
  <c r="E196" i="20"/>
  <c r="G195" i="20"/>
  <c r="F195" i="20"/>
  <c r="E195" i="20"/>
  <c r="G194" i="20"/>
  <c r="G193" i="20"/>
  <c r="E193" i="20"/>
  <c r="G192" i="20"/>
  <c r="F192" i="20"/>
  <c r="G191" i="20"/>
  <c r="G190" i="20"/>
  <c r="F190" i="20"/>
  <c r="E190" i="20"/>
  <c r="G189" i="20"/>
  <c r="G188" i="20"/>
  <c r="G187" i="20"/>
  <c r="G186" i="20"/>
  <c r="G185" i="20"/>
  <c r="F185" i="20"/>
  <c r="E185" i="20"/>
  <c r="G184" i="20"/>
  <c r="F184" i="20"/>
  <c r="E184" i="20"/>
  <c r="G183" i="20"/>
  <c r="F183" i="20"/>
  <c r="E183" i="20"/>
  <c r="G182" i="20"/>
  <c r="G181" i="20"/>
  <c r="G180" i="20"/>
  <c r="G179" i="20"/>
  <c r="G178" i="20"/>
  <c r="G177" i="20"/>
  <c r="E177" i="20"/>
  <c r="G176" i="20"/>
  <c r="G175" i="20"/>
  <c r="G174" i="20"/>
  <c r="D173" i="20"/>
  <c r="D11" i="20" s="1"/>
  <c r="C173" i="20"/>
  <c r="C11" i="20" s="1"/>
  <c r="G167" i="20"/>
  <c r="F167" i="20"/>
  <c r="E167" i="20"/>
  <c r="G166" i="20"/>
  <c r="F166" i="20"/>
  <c r="E166" i="20"/>
  <c r="G165" i="20"/>
  <c r="E165" i="20"/>
  <c r="G164" i="20"/>
  <c r="G163" i="20"/>
  <c r="F163" i="20"/>
  <c r="E163" i="20"/>
  <c r="G162" i="20"/>
  <c r="F162" i="20"/>
  <c r="E162" i="20"/>
  <c r="G161" i="20"/>
  <c r="G160" i="20"/>
  <c r="F160" i="20"/>
  <c r="E160" i="20"/>
  <c r="G159" i="20"/>
  <c r="F159" i="20"/>
  <c r="E159" i="20"/>
  <c r="G158" i="20"/>
  <c r="F158" i="20"/>
  <c r="G157" i="20"/>
  <c r="F157" i="20"/>
  <c r="E157" i="20"/>
  <c r="G156" i="20"/>
  <c r="E156" i="20"/>
  <c r="G155" i="20"/>
  <c r="G154" i="20"/>
  <c r="F154" i="20"/>
  <c r="G153" i="20"/>
  <c r="G152" i="20"/>
  <c r="F152" i="20"/>
  <c r="G151" i="20"/>
  <c r="F151" i="20"/>
  <c r="E151" i="20"/>
  <c r="G150" i="20"/>
  <c r="F150" i="20"/>
  <c r="E150" i="20"/>
  <c r="G149" i="20"/>
  <c r="F149" i="20"/>
  <c r="E149" i="20"/>
  <c r="G148" i="20"/>
  <c r="E148" i="20"/>
  <c r="G147" i="20"/>
  <c r="F147" i="20"/>
  <c r="E147" i="20"/>
  <c r="G146" i="20"/>
  <c r="F146" i="20"/>
  <c r="E146" i="20"/>
  <c r="G145" i="20"/>
  <c r="F145" i="20"/>
  <c r="E145" i="20"/>
  <c r="G144" i="20"/>
  <c r="F144" i="20"/>
  <c r="E144" i="20"/>
  <c r="G143" i="20"/>
  <c r="G142" i="20"/>
  <c r="G141" i="20"/>
  <c r="G140" i="20"/>
  <c r="F140" i="20"/>
  <c r="E140" i="20"/>
  <c r="G139" i="20"/>
  <c r="G138" i="20"/>
  <c r="F138" i="20"/>
  <c r="E138" i="20"/>
  <c r="G137" i="20"/>
  <c r="G136" i="20"/>
  <c r="G135" i="20"/>
  <c r="E135" i="20"/>
  <c r="G134" i="20"/>
  <c r="G133" i="20"/>
  <c r="G132" i="20"/>
  <c r="G131" i="20"/>
  <c r="G130" i="20"/>
  <c r="F130" i="20"/>
  <c r="G129" i="20"/>
  <c r="G128" i="20"/>
  <c r="G127" i="20"/>
  <c r="F127" i="20"/>
  <c r="E127" i="20"/>
  <c r="G126" i="20"/>
  <c r="G125" i="20"/>
  <c r="G124" i="20"/>
  <c r="G123" i="20"/>
  <c r="G122" i="20"/>
  <c r="F122" i="20"/>
  <c r="G121" i="20"/>
  <c r="G120" i="20"/>
  <c r="G119" i="20"/>
  <c r="F119" i="20"/>
  <c r="E119" i="20"/>
  <c r="G118" i="20"/>
  <c r="G117" i="20"/>
  <c r="G116" i="20"/>
  <c r="G115" i="20"/>
  <c r="G114" i="20"/>
  <c r="G113" i="20"/>
  <c r="G112" i="20"/>
  <c r="G111" i="20"/>
  <c r="G110" i="20"/>
  <c r="F110" i="20"/>
  <c r="G109" i="20"/>
  <c r="F109" i="20"/>
  <c r="G108" i="20"/>
  <c r="E108" i="20"/>
  <c r="G107" i="20"/>
  <c r="F107" i="20"/>
  <c r="E107" i="20"/>
  <c r="G106" i="20"/>
  <c r="G105" i="20"/>
  <c r="F105" i="20"/>
  <c r="E105" i="20"/>
  <c r="G104" i="20"/>
  <c r="G103" i="20"/>
  <c r="G102" i="20"/>
  <c r="G101" i="20"/>
  <c r="F101" i="20"/>
  <c r="E101" i="20"/>
  <c r="G100" i="20"/>
  <c r="G99" i="20"/>
  <c r="G98" i="20"/>
  <c r="F98" i="20"/>
  <c r="E98" i="20"/>
  <c r="G97" i="20"/>
  <c r="F97" i="20"/>
  <c r="G96" i="20"/>
  <c r="G95" i="20"/>
  <c r="G94" i="20"/>
  <c r="G93" i="20"/>
  <c r="G92" i="20"/>
  <c r="G91" i="20"/>
  <c r="G90" i="20"/>
  <c r="G89" i="20"/>
  <c r="G88" i="20"/>
  <c r="G87" i="20"/>
  <c r="G86" i="20"/>
  <c r="F86" i="20"/>
  <c r="E86" i="20"/>
  <c r="G85" i="20"/>
  <c r="F85" i="20"/>
  <c r="G84" i="20"/>
  <c r="F84" i="20"/>
  <c r="G83" i="20"/>
  <c r="F83" i="20"/>
  <c r="E83" i="20"/>
  <c r="G82" i="20"/>
  <c r="E82" i="20"/>
  <c r="G81" i="20"/>
  <c r="F81" i="20"/>
  <c r="E81" i="20"/>
  <c r="G80" i="20"/>
  <c r="G79" i="20"/>
  <c r="G78" i="20"/>
  <c r="G77" i="20"/>
  <c r="G76" i="20"/>
  <c r="D75" i="20"/>
  <c r="D10" i="20" s="1"/>
  <c r="C75" i="20"/>
  <c r="C10" i="20" s="1"/>
  <c r="G69" i="20"/>
  <c r="F69" i="20"/>
  <c r="G68" i="20"/>
  <c r="E68" i="20"/>
  <c r="G67" i="20"/>
  <c r="G66" i="20"/>
  <c r="F66" i="20"/>
  <c r="G65" i="20"/>
  <c r="F65" i="20"/>
  <c r="G64" i="20"/>
  <c r="G63" i="20"/>
  <c r="G62" i="20"/>
  <c r="G61" i="20"/>
  <c r="G60" i="20"/>
  <c r="G59" i="20"/>
  <c r="F59" i="20"/>
  <c r="E59" i="20"/>
  <c r="G58" i="20"/>
  <c r="F58" i="20"/>
  <c r="E58" i="20"/>
  <c r="G57" i="20"/>
  <c r="F57" i="20"/>
  <c r="E57" i="20"/>
  <c r="G56" i="20"/>
  <c r="F56" i="20"/>
  <c r="G55" i="20"/>
  <c r="F55" i="20"/>
  <c r="E55" i="20"/>
  <c r="G54" i="20"/>
  <c r="G53" i="20"/>
  <c r="F53" i="20"/>
  <c r="E53" i="20"/>
  <c r="G52" i="20"/>
  <c r="F52" i="20"/>
  <c r="G51" i="20"/>
  <c r="F51" i="20"/>
  <c r="E51" i="20"/>
  <c r="G50" i="20"/>
  <c r="G49" i="20"/>
  <c r="E49" i="20"/>
  <c r="G48" i="20"/>
  <c r="F48" i="20"/>
  <c r="E48" i="20"/>
  <c r="G47" i="20"/>
  <c r="F47" i="20"/>
  <c r="E47" i="20"/>
  <c r="G46" i="20"/>
  <c r="F46" i="20"/>
  <c r="E46" i="20"/>
  <c r="G45" i="20"/>
  <c r="G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G37" i="20"/>
  <c r="F37" i="20"/>
  <c r="E37" i="20"/>
  <c r="G36" i="20"/>
  <c r="G35" i="20"/>
  <c r="F35" i="20"/>
  <c r="E35" i="20"/>
  <c r="G34" i="20"/>
  <c r="F34" i="20"/>
  <c r="E34" i="20"/>
  <c r="G33" i="20"/>
  <c r="E33" i="20"/>
  <c r="G32" i="20"/>
  <c r="G31" i="20"/>
  <c r="F31" i="20"/>
  <c r="E31" i="20"/>
  <c r="G30" i="20"/>
  <c r="G29" i="20"/>
  <c r="G28" i="20"/>
  <c r="G27" i="20"/>
  <c r="G26" i="20"/>
  <c r="E26" i="20"/>
  <c r="G25" i="20"/>
  <c r="G24" i="20"/>
  <c r="F24" i="20"/>
  <c r="E24" i="20"/>
  <c r="G23" i="20"/>
  <c r="G22" i="20"/>
  <c r="E22" i="20"/>
  <c r="G21" i="20"/>
  <c r="F21" i="20"/>
  <c r="E21" i="20"/>
  <c r="G20" i="20"/>
  <c r="F20" i="20"/>
  <c r="E20" i="20"/>
  <c r="D19" i="20"/>
  <c r="D9" i="20" s="1"/>
  <c r="C19" i="20"/>
  <c r="C9" i="20" s="1"/>
  <c r="G609" i="19"/>
  <c r="F609" i="19"/>
  <c r="E609" i="19"/>
  <c r="G608" i="19"/>
  <c r="F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F603" i="19"/>
  <c r="E603" i="19"/>
  <c r="G602" i="19"/>
  <c r="F602" i="19"/>
  <c r="E602" i="19"/>
  <c r="G601" i="19"/>
  <c r="F601" i="19"/>
  <c r="G600" i="19"/>
  <c r="G599" i="19"/>
  <c r="F599" i="19"/>
  <c r="E599" i="19"/>
  <c r="G598" i="19"/>
  <c r="E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F593" i="19"/>
  <c r="E593" i="19"/>
  <c r="G592" i="19"/>
  <c r="F592" i="19"/>
  <c r="E592" i="19"/>
  <c r="G591" i="19"/>
  <c r="F591" i="19"/>
  <c r="E591" i="19"/>
  <c r="G590" i="19"/>
  <c r="E590" i="19"/>
  <c r="G589" i="19"/>
  <c r="F589" i="19"/>
  <c r="E589" i="19"/>
  <c r="G588" i="19"/>
  <c r="F588" i="19"/>
  <c r="E588" i="19"/>
  <c r="G587" i="19"/>
  <c r="F587" i="19"/>
  <c r="E587" i="19"/>
  <c r="G586" i="19"/>
  <c r="G585" i="19"/>
  <c r="G584" i="19"/>
  <c r="E584" i="19"/>
  <c r="G583" i="19"/>
  <c r="F583" i="19"/>
  <c r="E583" i="19"/>
  <c r="D582" i="19"/>
  <c r="D13" i="19" s="1"/>
  <c r="C582" i="19"/>
  <c r="C13" i="19" s="1"/>
  <c r="G576" i="19"/>
  <c r="F576" i="19"/>
  <c r="E576" i="19"/>
  <c r="G575" i="19"/>
  <c r="F575" i="19"/>
  <c r="E575" i="19"/>
  <c r="G574" i="19"/>
  <c r="F574" i="19"/>
  <c r="E574" i="19"/>
  <c r="G573" i="19"/>
  <c r="F573" i="19"/>
  <c r="E573" i="19"/>
  <c r="G572" i="19"/>
  <c r="F572" i="19"/>
  <c r="E572" i="19"/>
  <c r="G571" i="19"/>
  <c r="F571" i="19"/>
  <c r="E571" i="19"/>
  <c r="G570" i="19"/>
  <c r="F570" i="19"/>
  <c r="E570" i="19"/>
  <c r="G569" i="19"/>
  <c r="F569" i="19"/>
  <c r="E569" i="19"/>
  <c r="G568" i="19"/>
  <c r="F568" i="19"/>
  <c r="E568" i="19"/>
  <c r="G567" i="19"/>
  <c r="F567" i="19"/>
  <c r="E567" i="19"/>
  <c r="G566" i="19"/>
  <c r="F566" i="19"/>
  <c r="E566" i="19"/>
  <c r="G565" i="19"/>
  <c r="F565" i="19"/>
  <c r="E565" i="19"/>
  <c r="G564" i="19"/>
  <c r="F564" i="19"/>
  <c r="E564" i="19"/>
  <c r="G563" i="19"/>
  <c r="F563" i="19"/>
  <c r="E563" i="19"/>
  <c r="G562" i="19"/>
  <c r="F562" i="19"/>
  <c r="E562" i="19"/>
  <c r="G561" i="19"/>
  <c r="G560" i="19"/>
  <c r="G559" i="19"/>
  <c r="F559" i="19"/>
  <c r="E559" i="19"/>
  <c r="G558" i="19"/>
  <c r="F558" i="19"/>
  <c r="E558" i="19"/>
  <c r="G557" i="19"/>
  <c r="F557" i="19"/>
  <c r="E557" i="19"/>
  <c r="G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E542" i="19"/>
  <c r="G541" i="19"/>
  <c r="F541" i="19"/>
  <c r="E541" i="19"/>
  <c r="G540" i="19"/>
  <c r="F540" i="19"/>
  <c r="E540" i="19"/>
  <c r="G539" i="19"/>
  <c r="F539" i="19"/>
  <c r="G538" i="19"/>
  <c r="F538" i="19"/>
  <c r="G537" i="19"/>
  <c r="F537" i="19"/>
  <c r="E537" i="19"/>
  <c r="G536" i="19"/>
  <c r="F536" i="19"/>
  <c r="G535" i="19"/>
  <c r="F535" i="19"/>
  <c r="G534" i="19"/>
  <c r="E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E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G514" i="19"/>
  <c r="F514" i="19"/>
  <c r="E514" i="19"/>
  <c r="G513" i="19"/>
  <c r="F513" i="19"/>
  <c r="E513" i="19"/>
  <c r="G512" i="19"/>
  <c r="F512" i="19"/>
  <c r="E512" i="19"/>
  <c r="G511" i="19"/>
  <c r="F511" i="19"/>
  <c r="E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E490" i="19"/>
  <c r="G489" i="19"/>
  <c r="F489" i="19"/>
  <c r="G488" i="19"/>
  <c r="F488" i="19"/>
  <c r="E488" i="19"/>
  <c r="G487" i="19"/>
  <c r="F487" i="19"/>
  <c r="E487" i="19"/>
  <c r="G486" i="19"/>
  <c r="E486" i="19"/>
  <c r="G485" i="19"/>
  <c r="F485" i="19"/>
  <c r="E485" i="19"/>
  <c r="G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E479" i="19"/>
  <c r="G478" i="19"/>
  <c r="F478" i="19"/>
  <c r="E478" i="19"/>
  <c r="G477" i="19"/>
  <c r="F477" i="19"/>
  <c r="E477" i="19"/>
  <c r="G476" i="19"/>
  <c r="G475" i="19"/>
  <c r="F475" i="19"/>
  <c r="E475" i="19"/>
  <c r="G474" i="19"/>
  <c r="F474" i="19"/>
  <c r="E474" i="19"/>
  <c r="G473" i="19"/>
  <c r="E473" i="19"/>
  <c r="G472" i="19"/>
  <c r="F472" i="19"/>
  <c r="E472" i="19"/>
  <c r="G471" i="19"/>
  <c r="G470" i="19"/>
  <c r="F470" i="19"/>
  <c r="E470" i="19"/>
  <c r="G469" i="19"/>
  <c r="E469" i="19"/>
  <c r="G468" i="19"/>
  <c r="F468" i="19"/>
  <c r="E468" i="19"/>
  <c r="G467" i="19"/>
  <c r="F467" i="19"/>
  <c r="E467" i="19"/>
  <c r="G466" i="19"/>
  <c r="F466" i="19"/>
  <c r="E466" i="19"/>
  <c r="G465" i="19"/>
  <c r="F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F459" i="19"/>
  <c r="G458" i="19"/>
  <c r="F458" i="19"/>
  <c r="E458" i="19"/>
  <c r="G457" i="19"/>
  <c r="F457" i="19"/>
  <c r="E457" i="19"/>
  <c r="G456" i="19"/>
  <c r="E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F450" i="19"/>
  <c r="E450" i="19"/>
  <c r="G449" i="19"/>
  <c r="F449" i="19"/>
  <c r="E449" i="19"/>
  <c r="G448" i="19"/>
  <c r="F448" i="19"/>
  <c r="E448" i="19"/>
  <c r="G447" i="19"/>
  <c r="F447" i="19"/>
  <c r="E447" i="19"/>
  <c r="G446" i="19"/>
  <c r="F446" i="19"/>
  <c r="E446" i="19"/>
  <c r="G445" i="19"/>
  <c r="G444" i="19"/>
  <c r="F444" i="19"/>
  <c r="E444" i="19"/>
  <c r="G443" i="19"/>
  <c r="F443" i="19"/>
  <c r="E443" i="19"/>
  <c r="G442" i="19"/>
  <c r="E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F432" i="19"/>
  <c r="E432" i="19"/>
  <c r="G431" i="19"/>
  <c r="F431" i="19"/>
  <c r="E431" i="19"/>
  <c r="G430" i="19"/>
  <c r="F430" i="19"/>
  <c r="E430" i="19"/>
  <c r="G429" i="19"/>
  <c r="F429" i="19"/>
  <c r="E429" i="19"/>
  <c r="G428" i="19"/>
  <c r="F428" i="19"/>
  <c r="E428" i="19"/>
  <c r="G427" i="19"/>
  <c r="F427" i="19"/>
  <c r="E427" i="19"/>
  <c r="G426" i="19"/>
  <c r="F426" i="19"/>
  <c r="E426" i="19"/>
  <c r="G425" i="19"/>
  <c r="F425" i="19"/>
  <c r="E425" i="19"/>
  <c r="G424" i="19"/>
  <c r="F424" i="19"/>
  <c r="E424" i="19"/>
  <c r="G423" i="19"/>
  <c r="F423" i="19"/>
  <c r="E423" i="19"/>
  <c r="G422" i="19"/>
  <c r="F422" i="19"/>
  <c r="E422" i="19"/>
  <c r="G421" i="19"/>
  <c r="F421" i="19"/>
  <c r="E421" i="19"/>
  <c r="G420" i="19"/>
  <c r="E420" i="19"/>
  <c r="G419" i="19"/>
  <c r="F419" i="19"/>
  <c r="E419" i="19"/>
  <c r="G418" i="19"/>
  <c r="F418" i="19"/>
  <c r="E418" i="19"/>
  <c r="G417" i="19"/>
  <c r="F417" i="19"/>
  <c r="E417" i="19"/>
  <c r="G416" i="19"/>
  <c r="F416" i="19"/>
  <c r="G415" i="19"/>
  <c r="E415" i="19"/>
  <c r="G414" i="19"/>
  <c r="F414" i="19"/>
  <c r="E414" i="19"/>
  <c r="G413" i="19"/>
  <c r="F413" i="19"/>
  <c r="E413" i="19"/>
  <c r="G412" i="19"/>
  <c r="G411" i="19"/>
  <c r="F411" i="19"/>
  <c r="E411" i="19"/>
  <c r="G410" i="19"/>
  <c r="G409" i="19"/>
  <c r="F409" i="19"/>
  <c r="G408" i="19"/>
  <c r="E408" i="19"/>
  <c r="G407" i="19"/>
  <c r="F407" i="19"/>
  <c r="E407" i="19"/>
  <c r="G406" i="19"/>
  <c r="F406" i="19"/>
  <c r="E406" i="19"/>
  <c r="G405" i="19"/>
  <c r="F405" i="19"/>
  <c r="E405" i="19"/>
  <c r="G404" i="19"/>
  <c r="F404" i="19"/>
  <c r="E404" i="19"/>
  <c r="G403" i="19"/>
  <c r="F403" i="19"/>
  <c r="E403" i="19"/>
  <c r="G402" i="19"/>
  <c r="F402" i="19"/>
  <c r="E402" i="19"/>
  <c r="G401" i="19"/>
  <c r="F401" i="19"/>
  <c r="E401" i="19"/>
  <c r="G400" i="19"/>
  <c r="F400" i="19"/>
  <c r="E400" i="19"/>
  <c r="G399" i="19"/>
  <c r="G398" i="19"/>
  <c r="G397" i="19"/>
  <c r="F397" i="19"/>
  <c r="G396" i="19"/>
  <c r="F396" i="19"/>
  <c r="E396" i="19"/>
  <c r="G395" i="19"/>
  <c r="G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G387" i="19"/>
  <c r="F387" i="19"/>
  <c r="E387" i="19"/>
  <c r="G386" i="19"/>
  <c r="G385" i="19"/>
  <c r="F385" i="19"/>
  <c r="E385" i="19"/>
  <c r="G384" i="19"/>
  <c r="G383" i="19"/>
  <c r="F383" i="19"/>
  <c r="E383" i="19"/>
  <c r="G382" i="19"/>
  <c r="F382" i="19"/>
  <c r="E382" i="19"/>
  <c r="G381" i="19"/>
  <c r="F381" i="19"/>
  <c r="E381" i="19"/>
  <c r="G380" i="19"/>
  <c r="F380" i="19"/>
  <c r="E380" i="19"/>
  <c r="G379" i="19"/>
  <c r="F379" i="19"/>
  <c r="E379" i="19"/>
  <c r="G378" i="19"/>
  <c r="F378" i="19"/>
  <c r="E378" i="19"/>
  <c r="G377" i="19"/>
  <c r="F377" i="19"/>
  <c r="E377" i="19"/>
  <c r="G376" i="19"/>
  <c r="F376" i="19"/>
  <c r="E376" i="19"/>
  <c r="G375" i="19"/>
  <c r="F375" i="19"/>
  <c r="E375" i="19"/>
  <c r="G374" i="19"/>
  <c r="F374" i="19"/>
  <c r="E374" i="19"/>
  <c r="G373" i="19"/>
  <c r="G372" i="19"/>
  <c r="F372" i="19"/>
  <c r="G371" i="19"/>
  <c r="F371" i="19"/>
  <c r="E371" i="19"/>
  <c r="G370" i="19"/>
  <c r="G369" i="19"/>
  <c r="F369" i="19"/>
  <c r="G368" i="19"/>
  <c r="F368" i="19"/>
  <c r="E368" i="19"/>
  <c r="G367" i="19"/>
  <c r="G366" i="19"/>
  <c r="F366" i="19"/>
  <c r="E366" i="19"/>
  <c r="G365" i="19"/>
  <c r="G364" i="19"/>
  <c r="G363" i="19"/>
  <c r="F363" i="19"/>
  <c r="E363" i="19"/>
  <c r="G362" i="19"/>
  <c r="G361" i="19"/>
  <c r="G360" i="19"/>
  <c r="F360" i="19"/>
  <c r="E360" i="19"/>
  <c r="G359" i="19"/>
  <c r="F359" i="19"/>
  <c r="E359" i="19"/>
  <c r="G358" i="19"/>
  <c r="F358" i="19"/>
  <c r="G357" i="19"/>
  <c r="E357" i="19"/>
  <c r="G356" i="19"/>
  <c r="E356" i="19"/>
  <c r="G355" i="19"/>
  <c r="G354" i="19"/>
  <c r="F354" i="19"/>
  <c r="E354" i="19"/>
  <c r="G353" i="19"/>
  <c r="F353" i="19"/>
  <c r="E353" i="19"/>
  <c r="G352" i="19"/>
  <c r="F352" i="19"/>
  <c r="G351" i="19"/>
  <c r="F351" i="19"/>
  <c r="G350" i="19"/>
  <c r="D349" i="19"/>
  <c r="D12" i="19" s="1"/>
  <c r="C349" i="19"/>
  <c r="C12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G323" i="19"/>
  <c r="F323" i="19"/>
  <c r="E323" i="19"/>
  <c r="G322" i="19"/>
  <c r="F322" i="19"/>
  <c r="E322" i="19"/>
  <c r="G321" i="19"/>
  <c r="F321" i="19"/>
  <c r="G320" i="19"/>
  <c r="F320" i="19"/>
  <c r="E320" i="19"/>
  <c r="G319" i="19"/>
  <c r="F319" i="19"/>
  <c r="G318" i="19"/>
  <c r="F318" i="19"/>
  <c r="E318" i="19"/>
  <c r="G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G307" i="19"/>
  <c r="F307" i="19"/>
  <c r="E307" i="19"/>
  <c r="G306" i="19"/>
  <c r="F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F300" i="19"/>
  <c r="G299" i="19"/>
  <c r="F299" i="19"/>
  <c r="E299" i="19"/>
  <c r="G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G293" i="19"/>
  <c r="F293" i="19"/>
  <c r="E293" i="19"/>
  <c r="G292" i="19"/>
  <c r="F292" i="19"/>
  <c r="E292" i="19"/>
  <c r="G291" i="19"/>
  <c r="F291" i="19"/>
  <c r="E291" i="19"/>
  <c r="G290" i="19"/>
  <c r="F290" i="19"/>
  <c r="E290" i="19"/>
  <c r="G289" i="19"/>
  <c r="G288" i="19"/>
  <c r="F288" i="19"/>
  <c r="E288" i="19"/>
  <c r="G287" i="19"/>
  <c r="F287" i="19"/>
  <c r="E287" i="19"/>
  <c r="G286" i="19"/>
  <c r="F286" i="19"/>
  <c r="E286" i="19"/>
  <c r="G285" i="19"/>
  <c r="F285" i="19"/>
  <c r="E285" i="19"/>
  <c r="G284" i="19"/>
  <c r="F284" i="19"/>
  <c r="E284" i="19"/>
  <c r="G283" i="19"/>
  <c r="E283" i="19"/>
  <c r="G282" i="19"/>
  <c r="F282" i="19"/>
  <c r="G281" i="19"/>
  <c r="F281" i="19"/>
  <c r="E281" i="19"/>
  <c r="G280" i="19"/>
  <c r="F280" i="19"/>
  <c r="E280" i="19"/>
  <c r="G279" i="19"/>
  <c r="F279" i="19"/>
  <c r="E279" i="19"/>
  <c r="G278" i="19"/>
  <c r="F278" i="19"/>
  <c r="E278" i="19"/>
  <c r="G277" i="19"/>
  <c r="F277" i="19"/>
  <c r="G276" i="19"/>
  <c r="E276" i="19"/>
  <c r="G275" i="19"/>
  <c r="F275" i="19"/>
  <c r="G274" i="19"/>
  <c r="F274" i="19"/>
  <c r="E274" i="19"/>
  <c r="G273" i="19"/>
  <c r="F273" i="19"/>
  <c r="E273" i="19"/>
  <c r="G272" i="19"/>
  <c r="F272" i="19"/>
  <c r="E272" i="19"/>
  <c r="G271" i="19"/>
  <c r="F271" i="19"/>
  <c r="E271" i="19"/>
  <c r="G270" i="19"/>
  <c r="F270" i="19"/>
  <c r="E270" i="19"/>
  <c r="G269" i="19"/>
  <c r="F269" i="19"/>
  <c r="E269" i="19"/>
  <c r="G268" i="19"/>
  <c r="F268" i="19"/>
  <c r="E268" i="19"/>
  <c r="G267" i="19"/>
  <c r="F267" i="19"/>
  <c r="E267" i="19"/>
  <c r="G266" i="19"/>
  <c r="F266" i="19"/>
  <c r="E266" i="19"/>
  <c r="G265" i="19"/>
  <c r="F265" i="19"/>
  <c r="E265" i="19"/>
  <c r="G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E255" i="19"/>
  <c r="G254" i="19"/>
  <c r="F254" i="19"/>
  <c r="E254" i="19"/>
  <c r="G253" i="19"/>
  <c r="F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E247" i="19"/>
  <c r="G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G240" i="19"/>
  <c r="F240" i="19"/>
  <c r="G239" i="19"/>
  <c r="G238" i="19"/>
  <c r="G237" i="19"/>
  <c r="F237" i="19"/>
  <c r="E237" i="19"/>
  <c r="G236" i="19"/>
  <c r="F236" i="19"/>
  <c r="E236" i="19"/>
  <c r="G235" i="19"/>
  <c r="F235" i="19"/>
  <c r="E235" i="19"/>
  <c r="G234" i="19"/>
  <c r="F234" i="19"/>
  <c r="E234" i="19"/>
  <c r="G233" i="19"/>
  <c r="F233" i="19"/>
  <c r="E233" i="19"/>
  <c r="G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F210" i="19"/>
  <c r="E210" i="19"/>
  <c r="G209" i="19"/>
  <c r="F209" i="19"/>
  <c r="E209" i="19"/>
  <c r="G208" i="19"/>
  <c r="G207" i="19"/>
  <c r="F207" i="19"/>
  <c r="E207" i="19"/>
  <c r="G206" i="19"/>
  <c r="F206" i="19"/>
  <c r="E206" i="19"/>
  <c r="G205" i="19"/>
  <c r="F205" i="19"/>
  <c r="E205" i="19"/>
  <c r="G204" i="19"/>
  <c r="E204" i="19"/>
  <c r="G203" i="19"/>
  <c r="F203" i="19"/>
  <c r="E203" i="19"/>
  <c r="G202" i="19"/>
  <c r="F202" i="19"/>
  <c r="E202" i="19"/>
  <c r="G201" i="19"/>
  <c r="E201" i="19"/>
  <c r="G200" i="19"/>
  <c r="G199" i="19"/>
  <c r="E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G193" i="19"/>
  <c r="E193" i="19"/>
  <c r="G192" i="19"/>
  <c r="F192" i="19"/>
  <c r="E192" i="19"/>
  <c r="G191" i="19"/>
  <c r="G190" i="19"/>
  <c r="F190" i="19"/>
  <c r="E190" i="19"/>
  <c r="G189" i="19"/>
  <c r="F189" i="19"/>
  <c r="G188" i="19"/>
  <c r="E188" i="19"/>
  <c r="G187" i="19"/>
  <c r="F187" i="19"/>
  <c r="G186" i="19"/>
  <c r="G185" i="19"/>
  <c r="F185" i="19"/>
  <c r="E185" i="19"/>
  <c r="G184" i="19"/>
  <c r="F184" i="19"/>
  <c r="E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E178" i="19"/>
  <c r="G177" i="19"/>
  <c r="F177" i="19"/>
  <c r="G176" i="19"/>
  <c r="G175" i="19"/>
  <c r="F175" i="19"/>
  <c r="E175" i="19"/>
  <c r="G174" i="19"/>
  <c r="D173" i="19"/>
  <c r="C173" i="19"/>
  <c r="G167" i="19"/>
  <c r="F167" i="19"/>
  <c r="E167" i="19"/>
  <c r="G166" i="19"/>
  <c r="F166" i="19"/>
  <c r="E166" i="19"/>
  <c r="G165" i="19"/>
  <c r="F165" i="19"/>
  <c r="E165" i="19"/>
  <c r="G164" i="19"/>
  <c r="F164" i="19"/>
  <c r="E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G157" i="19"/>
  <c r="E157" i="19"/>
  <c r="G156" i="19"/>
  <c r="F156" i="19"/>
  <c r="E156" i="19"/>
  <c r="G155" i="19"/>
  <c r="E155" i="19"/>
  <c r="G154" i="19"/>
  <c r="F154" i="19"/>
  <c r="E154" i="19"/>
  <c r="G153" i="19"/>
  <c r="G152" i="19"/>
  <c r="F152" i="19"/>
  <c r="E152" i="19"/>
  <c r="G151" i="19"/>
  <c r="F151" i="19"/>
  <c r="E151" i="19"/>
  <c r="G150" i="19"/>
  <c r="F150" i="19"/>
  <c r="E150" i="19"/>
  <c r="G149" i="19"/>
  <c r="F149" i="19"/>
  <c r="E149" i="19"/>
  <c r="G148" i="19"/>
  <c r="F148" i="19"/>
  <c r="E148" i="19"/>
  <c r="G147" i="19"/>
  <c r="F147" i="19"/>
  <c r="E147" i="19"/>
  <c r="G146" i="19"/>
  <c r="F146" i="19"/>
  <c r="E146" i="19"/>
  <c r="G145" i="19"/>
  <c r="F145" i="19"/>
  <c r="E145" i="19"/>
  <c r="G144" i="19"/>
  <c r="F144" i="19"/>
  <c r="E144" i="19"/>
  <c r="G143" i="19"/>
  <c r="G142" i="19"/>
  <c r="F142" i="19"/>
  <c r="E142" i="19"/>
  <c r="G141" i="19"/>
  <c r="F141" i="19"/>
  <c r="E141" i="19"/>
  <c r="G140" i="19"/>
  <c r="F140" i="19"/>
  <c r="E140" i="19"/>
  <c r="G139" i="19"/>
  <c r="E139" i="19"/>
  <c r="G138" i="19"/>
  <c r="F138" i="19"/>
  <c r="G137" i="19"/>
  <c r="G136" i="19"/>
  <c r="F136" i="19"/>
  <c r="E136" i="19"/>
  <c r="G135" i="19"/>
  <c r="G134" i="19"/>
  <c r="G133" i="19"/>
  <c r="F133" i="19"/>
  <c r="E133" i="19"/>
  <c r="G132" i="19"/>
  <c r="F132" i="19"/>
  <c r="E132" i="19"/>
  <c r="G131" i="19"/>
  <c r="G130" i="19"/>
  <c r="F130" i="19"/>
  <c r="E130" i="19"/>
  <c r="G129" i="19"/>
  <c r="F129" i="19"/>
  <c r="G128" i="19"/>
  <c r="G127" i="19"/>
  <c r="F127" i="19"/>
  <c r="E127" i="19"/>
  <c r="G126" i="19"/>
  <c r="G125" i="19"/>
  <c r="G124" i="19"/>
  <c r="F124" i="19"/>
  <c r="E124" i="19"/>
  <c r="G123" i="19"/>
  <c r="F123" i="19"/>
  <c r="E123" i="19"/>
  <c r="G122" i="19"/>
  <c r="F122" i="19"/>
  <c r="E122" i="19"/>
  <c r="G121" i="19"/>
  <c r="G120" i="19"/>
  <c r="G119" i="19"/>
  <c r="F119" i="19"/>
  <c r="E119" i="19"/>
  <c r="G118" i="19"/>
  <c r="F118" i="19"/>
  <c r="E118" i="19"/>
  <c r="G117" i="19"/>
  <c r="F117" i="19"/>
  <c r="G116" i="19"/>
  <c r="F116" i="19"/>
  <c r="E116" i="19"/>
  <c r="G115" i="19"/>
  <c r="F115" i="19"/>
  <c r="G114" i="19"/>
  <c r="F114" i="19"/>
  <c r="E114" i="19"/>
  <c r="G113" i="19"/>
  <c r="F113" i="19"/>
  <c r="E113" i="19"/>
  <c r="G112" i="19"/>
  <c r="F112" i="19"/>
  <c r="E112" i="19"/>
  <c r="G111" i="19"/>
  <c r="G110" i="19"/>
  <c r="F110" i="19"/>
  <c r="E110" i="19"/>
  <c r="G109" i="19"/>
  <c r="F109" i="19"/>
  <c r="E109" i="19"/>
  <c r="G108" i="19"/>
  <c r="F108" i="19"/>
  <c r="E108" i="19"/>
  <c r="G107" i="19"/>
  <c r="F107" i="19"/>
  <c r="E107" i="19"/>
  <c r="G106" i="19"/>
  <c r="G105" i="19"/>
  <c r="F105" i="19"/>
  <c r="E105" i="19"/>
  <c r="G104" i="19"/>
  <c r="F104" i="19"/>
  <c r="G103" i="19"/>
  <c r="E103" i="19"/>
  <c r="G102" i="19"/>
  <c r="F102" i="19"/>
  <c r="E102" i="19"/>
  <c r="G101" i="19"/>
  <c r="F101" i="19"/>
  <c r="E101" i="19"/>
  <c r="G100" i="19"/>
  <c r="F100" i="19"/>
  <c r="E100" i="19"/>
  <c r="G99" i="19"/>
  <c r="F99" i="19"/>
  <c r="G98" i="19"/>
  <c r="F98" i="19"/>
  <c r="E98" i="19"/>
  <c r="G97" i="19"/>
  <c r="F97" i="19"/>
  <c r="E97" i="19"/>
  <c r="G96" i="19"/>
  <c r="F96" i="19"/>
  <c r="E96" i="19"/>
  <c r="G95" i="19"/>
  <c r="F95" i="19"/>
  <c r="G94" i="19"/>
  <c r="F94" i="19"/>
  <c r="E94" i="19"/>
  <c r="G93" i="19"/>
  <c r="E93" i="19"/>
  <c r="G92" i="19"/>
  <c r="F92" i="19"/>
  <c r="E92" i="19"/>
  <c r="G91" i="19"/>
  <c r="G90" i="19"/>
  <c r="G89" i="19"/>
  <c r="G88" i="19"/>
  <c r="F88" i="19"/>
  <c r="G87" i="19"/>
  <c r="F87" i="19"/>
  <c r="E87" i="19"/>
  <c r="G86" i="19"/>
  <c r="F86" i="19"/>
  <c r="E86" i="19"/>
  <c r="G85" i="19"/>
  <c r="F85" i="19"/>
  <c r="E85" i="19"/>
  <c r="G84" i="19"/>
  <c r="F84" i="19"/>
  <c r="G83" i="19"/>
  <c r="F83" i="19"/>
  <c r="E83" i="19"/>
  <c r="G82" i="19"/>
  <c r="F82" i="19"/>
  <c r="E82" i="19"/>
  <c r="G81" i="19"/>
  <c r="G80" i="19"/>
  <c r="G79" i="19"/>
  <c r="E79" i="19"/>
  <c r="G78" i="19"/>
  <c r="G77" i="19"/>
  <c r="F77" i="19"/>
  <c r="E77" i="19"/>
  <c r="G76" i="19"/>
  <c r="D75" i="19"/>
  <c r="D10" i="19" s="1"/>
  <c r="C75" i="19"/>
  <c r="C10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F61" i="19"/>
  <c r="E61" i="19"/>
  <c r="G60" i="19"/>
  <c r="F60" i="19"/>
  <c r="E60" i="19"/>
  <c r="G59" i="19"/>
  <c r="F59" i="19"/>
  <c r="E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E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G43" i="19"/>
  <c r="F43" i="19"/>
  <c r="E43" i="19"/>
  <c r="G42" i="19"/>
  <c r="F42" i="19"/>
  <c r="E42" i="19"/>
  <c r="G41" i="19"/>
  <c r="F41" i="19"/>
  <c r="E41" i="19"/>
  <c r="G40" i="19"/>
  <c r="F40" i="19"/>
  <c r="E40" i="19"/>
  <c r="G39" i="19"/>
  <c r="F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F31" i="19"/>
  <c r="E31" i="19"/>
  <c r="G30" i="19"/>
  <c r="G29" i="19"/>
  <c r="F29" i="19"/>
  <c r="E29" i="19"/>
  <c r="G28" i="19"/>
  <c r="E28" i="19"/>
  <c r="G27" i="19"/>
  <c r="F27" i="19"/>
  <c r="G26" i="19"/>
  <c r="F26" i="19"/>
  <c r="E26" i="19"/>
  <c r="G25" i="19"/>
  <c r="E25" i="19"/>
  <c r="G24" i="19"/>
  <c r="F24" i="19"/>
  <c r="G23" i="19"/>
  <c r="F23" i="19"/>
  <c r="E23" i="19"/>
  <c r="G22" i="19"/>
  <c r="F22" i="19"/>
  <c r="E22" i="19"/>
  <c r="G21" i="19"/>
  <c r="F21" i="19"/>
  <c r="E21" i="19"/>
  <c r="G20" i="19"/>
  <c r="F20" i="19"/>
  <c r="E20" i="19"/>
  <c r="D19" i="19"/>
  <c r="D9" i="19" s="1"/>
  <c r="C19" i="19"/>
  <c r="G609" i="18"/>
  <c r="E609" i="18"/>
  <c r="G608" i="18"/>
  <c r="G607" i="18"/>
  <c r="F607" i="18"/>
  <c r="E607" i="18"/>
  <c r="G606" i="18"/>
  <c r="F606" i="18"/>
  <c r="G605" i="18"/>
  <c r="G604" i="18"/>
  <c r="F604" i="18"/>
  <c r="E604" i="18"/>
  <c r="G603" i="18"/>
  <c r="G602" i="18"/>
  <c r="G601" i="18"/>
  <c r="G600" i="18"/>
  <c r="G599" i="18"/>
  <c r="F599" i="18"/>
  <c r="G598" i="18"/>
  <c r="F598" i="18"/>
  <c r="G597" i="18"/>
  <c r="G596" i="18"/>
  <c r="F596" i="18"/>
  <c r="E596" i="18"/>
  <c r="G595" i="18"/>
  <c r="E595" i="18"/>
  <c r="G594" i="18"/>
  <c r="F594" i="18"/>
  <c r="E594" i="18"/>
  <c r="G593" i="18"/>
  <c r="F593" i="18"/>
  <c r="G592" i="18"/>
  <c r="G591" i="18"/>
  <c r="F591" i="18"/>
  <c r="G590" i="18"/>
  <c r="F590" i="18"/>
  <c r="E590" i="18"/>
  <c r="G589" i="18"/>
  <c r="F589" i="18"/>
  <c r="G588" i="18"/>
  <c r="F588" i="18"/>
  <c r="E588" i="18"/>
  <c r="G587" i="18"/>
  <c r="G586" i="18"/>
  <c r="G585" i="18"/>
  <c r="G584" i="18"/>
  <c r="G583" i="18"/>
  <c r="F583" i="18"/>
  <c r="D582" i="18"/>
  <c r="D13" i="18" s="1"/>
  <c r="C582" i="18"/>
  <c r="C13" i="18" s="1"/>
  <c r="G576" i="18"/>
  <c r="F576" i="18"/>
  <c r="E576" i="18"/>
  <c r="G575" i="18"/>
  <c r="F575" i="18"/>
  <c r="E575" i="18"/>
  <c r="G574" i="18"/>
  <c r="F574" i="18"/>
  <c r="E574" i="18"/>
  <c r="G573" i="18"/>
  <c r="F573" i="18"/>
  <c r="E573" i="18"/>
  <c r="G572" i="18"/>
  <c r="E572" i="18"/>
  <c r="G571" i="18"/>
  <c r="F571" i="18"/>
  <c r="E571" i="18"/>
  <c r="G570" i="18"/>
  <c r="G569" i="18"/>
  <c r="G568" i="18"/>
  <c r="G567" i="18"/>
  <c r="F567" i="18"/>
  <c r="E567" i="18"/>
  <c r="G566" i="18"/>
  <c r="F566" i="18"/>
  <c r="E566" i="18"/>
  <c r="G565" i="18"/>
  <c r="F565" i="18"/>
  <c r="E565" i="18"/>
  <c r="G564" i="18"/>
  <c r="F564" i="18"/>
  <c r="E564" i="18"/>
  <c r="G563" i="18"/>
  <c r="G562" i="18"/>
  <c r="F562" i="18"/>
  <c r="E562" i="18"/>
  <c r="G561" i="18"/>
  <c r="G560" i="18"/>
  <c r="G559" i="18"/>
  <c r="G558" i="18"/>
  <c r="F558" i="18"/>
  <c r="E558" i="18"/>
  <c r="G557" i="18"/>
  <c r="F557" i="18"/>
  <c r="E557" i="18"/>
  <c r="G556" i="18"/>
  <c r="F556" i="18"/>
  <c r="G555" i="18"/>
  <c r="E555" i="18"/>
  <c r="G554" i="18"/>
  <c r="G553" i="18"/>
  <c r="F553" i="18"/>
  <c r="E553" i="18"/>
  <c r="G552" i="18"/>
  <c r="E552" i="18"/>
  <c r="G551" i="18"/>
  <c r="G550" i="18"/>
  <c r="F550" i="18"/>
  <c r="E550" i="18"/>
  <c r="G549" i="18"/>
  <c r="F549" i="18"/>
  <c r="E549" i="18"/>
  <c r="G548" i="18"/>
  <c r="F548" i="18"/>
  <c r="E548" i="18"/>
  <c r="G547" i="18"/>
  <c r="F547" i="18"/>
  <c r="E547" i="18"/>
  <c r="G546" i="18"/>
  <c r="E546" i="18"/>
  <c r="G545" i="18"/>
  <c r="F545" i="18"/>
  <c r="E545" i="18"/>
  <c r="G544" i="18"/>
  <c r="F544" i="18"/>
  <c r="E544" i="18"/>
  <c r="G543" i="18"/>
  <c r="F543" i="18"/>
  <c r="E543" i="18"/>
  <c r="G542" i="18"/>
  <c r="E542" i="18"/>
  <c r="G541" i="18"/>
  <c r="F541" i="18"/>
  <c r="G540" i="18"/>
  <c r="F540" i="18"/>
  <c r="E540" i="18"/>
  <c r="G539" i="18"/>
  <c r="G538" i="18"/>
  <c r="G537" i="18"/>
  <c r="E537" i="18"/>
  <c r="G536" i="18"/>
  <c r="F536" i="18"/>
  <c r="E536" i="18"/>
  <c r="G535" i="18"/>
  <c r="G534" i="18"/>
  <c r="F534" i="18"/>
  <c r="G533" i="18"/>
  <c r="F533" i="18"/>
  <c r="E533" i="18"/>
  <c r="G532" i="18"/>
  <c r="G531" i="18"/>
  <c r="F531" i="18"/>
  <c r="E531" i="18"/>
  <c r="G530" i="18"/>
  <c r="F530" i="18"/>
  <c r="E530" i="18"/>
  <c r="G529" i="18"/>
  <c r="F529" i="18"/>
  <c r="E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E524" i="18"/>
  <c r="G523" i="18"/>
  <c r="F523" i="18"/>
  <c r="E523" i="18"/>
  <c r="G522" i="18"/>
  <c r="F522" i="18"/>
  <c r="E522" i="18"/>
  <c r="G521" i="18"/>
  <c r="E521" i="18"/>
  <c r="G520" i="18"/>
  <c r="F520" i="18"/>
  <c r="E520" i="18"/>
  <c r="G519" i="18"/>
  <c r="F519" i="18"/>
  <c r="E519" i="18"/>
  <c r="G518" i="18"/>
  <c r="F518" i="18"/>
  <c r="E518" i="18"/>
  <c r="G517" i="18"/>
  <c r="G516" i="18"/>
  <c r="F516" i="18"/>
  <c r="E516" i="18"/>
  <c r="G515" i="18"/>
  <c r="F515" i="18"/>
  <c r="G514" i="18"/>
  <c r="F514" i="18"/>
  <c r="E514" i="18"/>
  <c r="G513" i="18"/>
  <c r="F513" i="18"/>
  <c r="E513" i="18"/>
  <c r="G512" i="18"/>
  <c r="F512" i="18"/>
  <c r="E512" i="18"/>
  <c r="G511" i="18"/>
  <c r="F511" i="18"/>
  <c r="G510" i="18"/>
  <c r="F510" i="18"/>
  <c r="G509" i="18"/>
  <c r="F509" i="18"/>
  <c r="E509" i="18"/>
  <c r="G508" i="18"/>
  <c r="F508" i="18"/>
  <c r="E508" i="18"/>
  <c r="G507" i="18"/>
  <c r="F507" i="18"/>
  <c r="E507" i="18"/>
  <c r="G506" i="18"/>
  <c r="F506" i="18"/>
  <c r="E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G499" i="18"/>
  <c r="F499" i="18"/>
  <c r="E499" i="18"/>
  <c r="G498" i="18"/>
  <c r="F498" i="18"/>
  <c r="E498" i="18"/>
  <c r="G497" i="18"/>
  <c r="F497" i="18"/>
  <c r="E497" i="18"/>
  <c r="G496" i="18"/>
  <c r="F496" i="18"/>
  <c r="E496" i="18"/>
  <c r="G495" i="18"/>
  <c r="F495" i="18"/>
  <c r="G494" i="18"/>
  <c r="F494" i="18"/>
  <c r="E494" i="18"/>
  <c r="G493" i="18"/>
  <c r="F493" i="18"/>
  <c r="E493" i="18"/>
  <c r="G492" i="18"/>
  <c r="F492" i="18"/>
  <c r="E492" i="18"/>
  <c r="G491" i="18"/>
  <c r="F491" i="18"/>
  <c r="E491" i="18"/>
  <c r="G490" i="18"/>
  <c r="G489" i="18"/>
  <c r="G488" i="18"/>
  <c r="F488" i="18"/>
  <c r="G487" i="18"/>
  <c r="F487" i="18"/>
  <c r="G486" i="18"/>
  <c r="F486" i="18"/>
  <c r="G485" i="18"/>
  <c r="G484" i="18"/>
  <c r="G483" i="18"/>
  <c r="F483" i="18"/>
  <c r="G482" i="18"/>
  <c r="F482" i="18"/>
  <c r="E482" i="18"/>
  <c r="G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E476" i="18"/>
  <c r="G475" i="18"/>
  <c r="F475" i="18"/>
  <c r="E475" i="18"/>
  <c r="G474" i="18"/>
  <c r="F474" i="18"/>
  <c r="E474" i="18"/>
  <c r="G473" i="18"/>
  <c r="F473" i="18"/>
  <c r="E473" i="18"/>
  <c r="G472" i="18"/>
  <c r="E472" i="18"/>
  <c r="G471" i="18"/>
  <c r="G470" i="18"/>
  <c r="F470" i="18"/>
  <c r="G469" i="18"/>
  <c r="G468" i="18"/>
  <c r="G467" i="18"/>
  <c r="F467" i="18"/>
  <c r="E467" i="18"/>
  <c r="G466" i="18"/>
  <c r="G465" i="18"/>
  <c r="G464" i="18"/>
  <c r="F464" i="18"/>
  <c r="G463" i="18"/>
  <c r="F463" i="18"/>
  <c r="E463" i="18"/>
  <c r="G462" i="18"/>
  <c r="F462" i="18"/>
  <c r="E462" i="18"/>
  <c r="G461" i="18"/>
  <c r="G460" i="18"/>
  <c r="E460" i="18"/>
  <c r="G459" i="18"/>
  <c r="G458" i="18"/>
  <c r="G457" i="18"/>
  <c r="G456" i="18"/>
  <c r="G455" i="18"/>
  <c r="F455" i="18"/>
  <c r="G454" i="18"/>
  <c r="F454" i="18"/>
  <c r="G453" i="18"/>
  <c r="F453" i="18"/>
  <c r="G452" i="18"/>
  <c r="F452" i="18"/>
  <c r="E452" i="18"/>
  <c r="G451" i="18"/>
  <c r="F451" i="18"/>
  <c r="E451" i="18"/>
  <c r="G450" i="18"/>
  <c r="F450" i="18"/>
  <c r="G449" i="18"/>
  <c r="F449" i="18"/>
  <c r="E449" i="18"/>
  <c r="G448" i="18"/>
  <c r="F448" i="18"/>
  <c r="E448" i="18"/>
  <c r="G447" i="18"/>
  <c r="F447" i="18"/>
  <c r="E447" i="18"/>
  <c r="G446" i="18"/>
  <c r="F446" i="18"/>
  <c r="E446" i="18"/>
  <c r="G445" i="18"/>
  <c r="E445" i="18"/>
  <c r="G444" i="18"/>
  <c r="F444" i="18"/>
  <c r="E444" i="18"/>
  <c r="G443" i="18"/>
  <c r="G442" i="18"/>
  <c r="F442" i="18"/>
  <c r="E442" i="18"/>
  <c r="G441" i="18"/>
  <c r="F441" i="18"/>
  <c r="G440" i="18"/>
  <c r="F440" i="18"/>
  <c r="E440" i="18"/>
  <c r="G439" i="18"/>
  <c r="F439" i="18"/>
  <c r="E439" i="18"/>
  <c r="G438" i="18"/>
  <c r="F438" i="18"/>
  <c r="E438" i="18"/>
  <c r="G437" i="18"/>
  <c r="F437" i="18"/>
  <c r="E437" i="18"/>
  <c r="G436" i="18"/>
  <c r="G435" i="18"/>
  <c r="F435" i="18"/>
  <c r="G434" i="18"/>
  <c r="E434" i="18"/>
  <c r="G433" i="18"/>
  <c r="F433" i="18"/>
  <c r="E433" i="18"/>
  <c r="G432" i="18"/>
  <c r="G431" i="18"/>
  <c r="F431" i="18"/>
  <c r="G430" i="18"/>
  <c r="F430" i="18"/>
  <c r="E430" i="18"/>
  <c r="G429" i="18"/>
  <c r="F429" i="18"/>
  <c r="G428" i="18"/>
  <c r="F428" i="18"/>
  <c r="E428" i="18"/>
  <c r="G427" i="18"/>
  <c r="F427" i="18"/>
  <c r="E427" i="18"/>
  <c r="G426" i="18"/>
  <c r="F426" i="18"/>
  <c r="E426" i="18"/>
  <c r="G425" i="18"/>
  <c r="F425" i="18"/>
  <c r="G424" i="18"/>
  <c r="F424" i="18"/>
  <c r="E424" i="18"/>
  <c r="G423" i="18"/>
  <c r="G422" i="18"/>
  <c r="F422" i="18"/>
  <c r="E422" i="18"/>
  <c r="G421" i="18"/>
  <c r="F421" i="18"/>
  <c r="E421" i="18"/>
  <c r="G420" i="18"/>
  <c r="G419" i="18"/>
  <c r="F419" i="18"/>
  <c r="E419" i="18"/>
  <c r="G418" i="18"/>
  <c r="F418" i="18"/>
  <c r="E418" i="18"/>
  <c r="G417" i="18"/>
  <c r="F417" i="18"/>
  <c r="E417" i="18"/>
  <c r="G416" i="18"/>
  <c r="F416" i="18"/>
  <c r="E416" i="18"/>
  <c r="G415" i="18"/>
  <c r="F415" i="18"/>
  <c r="E415" i="18"/>
  <c r="G414" i="18"/>
  <c r="F414" i="18"/>
  <c r="E414" i="18"/>
  <c r="G413" i="18"/>
  <c r="F413" i="18"/>
  <c r="E413" i="18"/>
  <c r="G412" i="18"/>
  <c r="G411" i="18"/>
  <c r="G410" i="18"/>
  <c r="G409" i="18"/>
  <c r="G408" i="18"/>
  <c r="G407" i="18"/>
  <c r="F407" i="18"/>
  <c r="E407" i="18"/>
  <c r="G406" i="18"/>
  <c r="F406" i="18"/>
  <c r="E406" i="18"/>
  <c r="G405" i="18"/>
  <c r="E405" i="18"/>
  <c r="G404" i="18"/>
  <c r="F404" i="18"/>
  <c r="G403" i="18"/>
  <c r="G402" i="18"/>
  <c r="F402" i="18"/>
  <c r="E402" i="18"/>
  <c r="G401" i="18"/>
  <c r="F401" i="18"/>
  <c r="E401" i="18"/>
  <c r="G400" i="18"/>
  <c r="F400" i="18"/>
  <c r="E400" i="18"/>
  <c r="G399" i="18"/>
  <c r="G398" i="18"/>
  <c r="G397" i="18"/>
  <c r="G396" i="18"/>
  <c r="F396" i="18"/>
  <c r="E396" i="18"/>
  <c r="G395" i="18"/>
  <c r="G394" i="18"/>
  <c r="F394" i="18"/>
  <c r="E394" i="18"/>
  <c r="G393" i="18"/>
  <c r="F393" i="18"/>
  <c r="E393" i="18"/>
  <c r="G392" i="18"/>
  <c r="F392" i="18"/>
  <c r="E392" i="18"/>
  <c r="G391" i="18"/>
  <c r="G390" i="18"/>
  <c r="F390" i="18"/>
  <c r="E390" i="18"/>
  <c r="G389" i="18"/>
  <c r="G388" i="18"/>
  <c r="G387" i="18"/>
  <c r="G386" i="18"/>
  <c r="G385" i="18"/>
  <c r="G384" i="18"/>
  <c r="G383" i="18"/>
  <c r="G382" i="18"/>
  <c r="F382" i="18"/>
  <c r="G381" i="18"/>
  <c r="F381" i="18"/>
  <c r="E381" i="18"/>
  <c r="G380" i="18"/>
  <c r="E380" i="18"/>
  <c r="G379" i="18"/>
  <c r="G378" i="18"/>
  <c r="F378" i="18"/>
  <c r="G377" i="18"/>
  <c r="F377" i="18"/>
  <c r="E377" i="18"/>
  <c r="G376" i="18"/>
  <c r="F376" i="18"/>
  <c r="E376" i="18"/>
  <c r="G375" i="18"/>
  <c r="F375" i="18"/>
  <c r="E375" i="18"/>
  <c r="G374" i="18"/>
  <c r="F374" i="18"/>
  <c r="G373" i="18"/>
  <c r="G372" i="18"/>
  <c r="G371" i="18"/>
  <c r="F371" i="18"/>
  <c r="E371" i="18"/>
  <c r="G370" i="18"/>
  <c r="G369" i="18"/>
  <c r="G368" i="18"/>
  <c r="F368" i="18"/>
  <c r="E368" i="18"/>
  <c r="G367" i="18"/>
  <c r="G366" i="18"/>
  <c r="F366" i="18"/>
  <c r="E366" i="18"/>
  <c r="G365" i="18"/>
  <c r="G364" i="18"/>
  <c r="G363" i="18"/>
  <c r="F363" i="18"/>
  <c r="E363" i="18"/>
  <c r="G362" i="18"/>
  <c r="G361" i="18"/>
  <c r="G360" i="18"/>
  <c r="F360" i="18"/>
  <c r="E360" i="18"/>
  <c r="G359" i="18"/>
  <c r="F359" i="18"/>
  <c r="G358" i="18"/>
  <c r="G357" i="18"/>
  <c r="F357" i="18"/>
  <c r="E357" i="18"/>
  <c r="G356" i="18"/>
  <c r="G355" i="18"/>
  <c r="G354" i="18"/>
  <c r="F354" i="18"/>
  <c r="E354" i="18"/>
  <c r="G353" i="18"/>
  <c r="G352" i="18"/>
  <c r="G351" i="18"/>
  <c r="G350" i="18"/>
  <c r="D349" i="18"/>
  <c r="D12" i="18" s="1"/>
  <c r="C349" i="18"/>
  <c r="C12" i="18" s="1"/>
  <c r="G343" i="18"/>
  <c r="F343" i="18"/>
  <c r="E343" i="18"/>
  <c r="G342" i="18"/>
  <c r="F342" i="18"/>
  <c r="E342" i="18"/>
  <c r="G341" i="18"/>
  <c r="F341" i="18"/>
  <c r="G340" i="18"/>
  <c r="F340" i="18"/>
  <c r="E340" i="18"/>
  <c r="G339" i="18"/>
  <c r="F339" i="18"/>
  <c r="E339" i="18"/>
  <c r="G338" i="18"/>
  <c r="F338" i="18"/>
  <c r="G337" i="18"/>
  <c r="F337" i="18"/>
  <c r="E337" i="18"/>
  <c r="G336" i="18"/>
  <c r="F336" i="18"/>
  <c r="E336" i="18"/>
  <c r="G335" i="18"/>
  <c r="E335" i="18"/>
  <c r="G334" i="18"/>
  <c r="F334" i="18"/>
  <c r="E334" i="18"/>
  <c r="G333" i="18"/>
  <c r="F333" i="18"/>
  <c r="E333" i="18"/>
  <c r="G332" i="18"/>
  <c r="F332" i="18"/>
  <c r="E332" i="18"/>
  <c r="G331" i="18"/>
  <c r="F331" i="18"/>
  <c r="E331" i="18"/>
  <c r="G330" i="18"/>
  <c r="F330" i="18"/>
  <c r="E330" i="18"/>
  <c r="G329" i="18"/>
  <c r="F329" i="18"/>
  <c r="E329" i="18"/>
  <c r="G328" i="18"/>
  <c r="E328" i="18"/>
  <c r="G327" i="18"/>
  <c r="F327" i="18"/>
  <c r="E327" i="18"/>
  <c r="G326" i="18"/>
  <c r="F326" i="18"/>
  <c r="E326" i="18"/>
  <c r="G325" i="18"/>
  <c r="F325" i="18"/>
  <c r="E325" i="18"/>
  <c r="G324" i="18"/>
  <c r="G323" i="18"/>
  <c r="F323" i="18"/>
  <c r="G322" i="18"/>
  <c r="F322" i="18"/>
  <c r="E322" i="18"/>
  <c r="G321" i="18"/>
  <c r="G320" i="18"/>
  <c r="F320" i="18"/>
  <c r="E320" i="18"/>
  <c r="G319" i="18"/>
  <c r="G318" i="18"/>
  <c r="F318" i="18"/>
  <c r="E318" i="18"/>
  <c r="G317" i="18"/>
  <c r="G316" i="18"/>
  <c r="F316" i="18"/>
  <c r="E316" i="18"/>
  <c r="G315" i="18"/>
  <c r="F315" i="18"/>
  <c r="G314" i="18"/>
  <c r="F314" i="18"/>
  <c r="G313" i="18"/>
  <c r="F313" i="18"/>
  <c r="G312" i="18"/>
  <c r="F312" i="18"/>
  <c r="E312" i="18"/>
  <c r="G311" i="18"/>
  <c r="F311" i="18"/>
  <c r="E311" i="18"/>
  <c r="G310" i="18"/>
  <c r="F310" i="18"/>
  <c r="E310" i="18"/>
  <c r="G309" i="18"/>
  <c r="F309" i="18"/>
  <c r="E309" i="18"/>
  <c r="G308" i="18"/>
  <c r="F308" i="18"/>
  <c r="G307" i="18"/>
  <c r="F307" i="18"/>
  <c r="E307" i="18"/>
  <c r="G306" i="18"/>
  <c r="F306" i="18"/>
  <c r="E306" i="18"/>
  <c r="G305" i="18"/>
  <c r="E305" i="18"/>
  <c r="G304" i="18"/>
  <c r="F304" i="18"/>
  <c r="E304" i="18"/>
  <c r="G303" i="18"/>
  <c r="F303" i="18"/>
  <c r="E303" i="18"/>
  <c r="G302" i="18"/>
  <c r="G301" i="18"/>
  <c r="F301" i="18"/>
  <c r="G300" i="18"/>
  <c r="F300" i="18"/>
  <c r="E300" i="18"/>
  <c r="G299" i="18"/>
  <c r="E299" i="18"/>
  <c r="G298" i="18"/>
  <c r="F298" i="18"/>
  <c r="E298" i="18"/>
  <c r="G297" i="18"/>
  <c r="F297" i="18"/>
  <c r="E297" i="18"/>
  <c r="G296" i="18"/>
  <c r="F296" i="18"/>
  <c r="E296" i="18"/>
  <c r="G295" i="18"/>
  <c r="F295" i="18"/>
  <c r="E295" i="18"/>
  <c r="G294" i="18"/>
  <c r="G293" i="18"/>
  <c r="F293" i="18"/>
  <c r="G292" i="18"/>
  <c r="F292" i="18"/>
  <c r="E292" i="18"/>
  <c r="G291" i="18"/>
  <c r="F291" i="18"/>
  <c r="E291" i="18"/>
  <c r="G290" i="18"/>
  <c r="F290" i="18"/>
  <c r="G289" i="18"/>
  <c r="F289" i="18"/>
  <c r="G288" i="18"/>
  <c r="E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E283" i="18"/>
  <c r="G282" i="18"/>
  <c r="G281" i="18"/>
  <c r="F281" i="18"/>
  <c r="E281" i="18"/>
  <c r="G280" i="18"/>
  <c r="G279" i="18"/>
  <c r="F279" i="18"/>
  <c r="E279" i="18"/>
  <c r="G278" i="18"/>
  <c r="F278" i="18"/>
  <c r="E278" i="18"/>
  <c r="G277" i="18"/>
  <c r="G276" i="18"/>
  <c r="G275" i="18"/>
  <c r="G274" i="18"/>
  <c r="F274" i="18"/>
  <c r="E274" i="18"/>
  <c r="G273" i="18"/>
  <c r="F273" i="18"/>
  <c r="E273" i="18"/>
  <c r="G272" i="18"/>
  <c r="F272" i="18"/>
  <c r="E272" i="18"/>
  <c r="G271" i="18"/>
  <c r="F271" i="18"/>
  <c r="E271" i="18"/>
  <c r="G270" i="18"/>
  <c r="F270" i="18"/>
  <c r="E270" i="18"/>
  <c r="G269" i="18"/>
  <c r="F269" i="18"/>
  <c r="E269" i="18"/>
  <c r="G268" i="18"/>
  <c r="F268" i="18"/>
  <c r="E268" i="18"/>
  <c r="G267" i="18"/>
  <c r="F267" i="18"/>
  <c r="G266" i="18"/>
  <c r="F266" i="18"/>
  <c r="E266" i="18"/>
  <c r="G265" i="18"/>
  <c r="F265" i="18"/>
  <c r="E265" i="18"/>
  <c r="G264" i="18"/>
  <c r="G263" i="18"/>
  <c r="F263" i="18"/>
  <c r="E263" i="18"/>
  <c r="G262" i="18"/>
  <c r="F262" i="18"/>
  <c r="E262" i="18"/>
  <c r="G261" i="18"/>
  <c r="F261" i="18"/>
  <c r="E261" i="18"/>
  <c r="G260" i="18"/>
  <c r="F260" i="18"/>
  <c r="G259" i="18"/>
  <c r="E259" i="18"/>
  <c r="G258" i="18"/>
  <c r="F258" i="18"/>
  <c r="E258" i="18"/>
  <c r="G257" i="18"/>
  <c r="F257" i="18"/>
  <c r="E257" i="18"/>
  <c r="G256" i="18"/>
  <c r="F256" i="18"/>
  <c r="E256" i="18"/>
  <c r="G255" i="18"/>
  <c r="F255" i="18"/>
  <c r="E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G249" i="18"/>
  <c r="F249" i="18"/>
  <c r="E249" i="18"/>
  <c r="G248" i="18"/>
  <c r="F248" i="18"/>
  <c r="E248" i="18"/>
  <c r="G247" i="18"/>
  <c r="E247" i="18"/>
  <c r="G246" i="18"/>
  <c r="E246" i="18"/>
  <c r="G245" i="18"/>
  <c r="F245" i="18"/>
  <c r="E245" i="18"/>
  <c r="G244" i="18"/>
  <c r="F244" i="18"/>
  <c r="E244" i="18"/>
  <c r="G243" i="18"/>
  <c r="F243" i="18"/>
  <c r="E243" i="18"/>
  <c r="G242" i="18"/>
  <c r="F242" i="18"/>
  <c r="E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E236" i="18"/>
  <c r="G235" i="18"/>
  <c r="F235" i="18"/>
  <c r="E235" i="18"/>
  <c r="G234" i="18"/>
  <c r="F234" i="18"/>
  <c r="E234" i="18"/>
  <c r="G233" i="18"/>
  <c r="E233" i="18"/>
  <c r="G232" i="18"/>
  <c r="E232" i="18"/>
  <c r="G231" i="18"/>
  <c r="F231" i="18"/>
  <c r="E231" i="18"/>
  <c r="G230" i="18"/>
  <c r="G229" i="18"/>
  <c r="F229" i="18"/>
  <c r="E229" i="18"/>
  <c r="G228" i="18"/>
  <c r="G227" i="18"/>
  <c r="E227" i="18"/>
  <c r="G226" i="18"/>
  <c r="F226" i="18"/>
  <c r="G225" i="18"/>
  <c r="G224" i="18"/>
  <c r="F224" i="18"/>
  <c r="E224" i="18"/>
  <c r="G223" i="18"/>
  <c r="F223" i="18"/>
  <c r="E223" i="18"/>
  <c r="G222" i="18"/>
  <c r="F222" i="18"/>
  <c r="G221" i="18"/>
  <c r="G220" i="18"/>
  <c r="F220" i="18"/>
  <c r="E220" i="18"/>
  <c r="G219" i="18"/>
  <c r="F219" i="18"/>
  <c r="E219" i="18"/>
  <c r="G218" i="18"/>
  <c r="E218" i="18"/>
  <c r="G217" i="18"/>
  <c r="F217" i="18"/>
  <c r="E217" i="18"/>
  <c r="G216" i="18"/>
  <c r="F216" i="18"/>
  <c r="E216" i="18"/>
  <c r="G215" i="18"/>
  <c r="E215" i="18"/>
  <c r="G214" i="18"/>
  <c r="F214" i="18"/>
  <c r="G213" i="18"/>
  <c r="G212" i="18"/>
  <c r="E212" i="18"/>
  <c r="G211" i="18"/>
  <c r="F211" i="18"/>
  <c r="G210" i="18"/>
  <c r="G209" i="18"/>
  <c r="F209" i="18"/>
  <c r="G208" i="18"/>
  <c r="E208" i="18"/>
  <c r="G207" i="18"/>
  <c r="F207" i="18"/>
  <c r="E207" i="18"/>
  <c r="G206" i="18"/>
  <c r="G205" i="18"/>
  <c r="G204" i="18"/>
  <c r="G203" i="18"/>
  <c r="F203" i="18"/>
  <c r="G202" i="18"/>
  <c r="G201" i="18"/>
  <c r="F201" i="18"/>
  <c r="G200" i="18"/>
  <c r="F200" i="18"/>
  <c r="G199" i="18"/>
  <c r="G198" i="18"/>
  <c r="F198" i="18"/>
  <c r="E198" i="18"/>
  <c r="G197" i="18"/>
  <c r="F197" i="18"/>
  <c r="E197" i="18"/>
  <c r="G196" i="18"/>
  <c r="F196" i="18"/>
  <c r="E196" i="18"/>
  <c r="G195" i="18"/>
  <c r="F195" i="18"/>
  <c r="E195" i="18"/>
  <c r="G194" i="18"/>
  <c r="F194" i="18"/>
  <c r="E194" i="18"/>
  <c r="G193" i="18"/>
  <c r="E193" i="18"/>
  <c r="G192" i="18"/>
  <c r="F192" i="18"/>
  <c r="G191" i="18"/>
  <c r="F191" i="18"/>
  <c r="G190" i="18"/>
  <c r="F190" i="18"/>
  <c r="E190" i="18"/>
  <c r="G189" i="18"/>
  <c r="F189" i="18"/>
  <c r="E189" i="18"/>
  <c r="G188" i="18"/>
  <c r="G187" i="18"/>
  <c r="G186" i="18"/>
  <c r="G185" i="18"/>
  <c r="F185" i="18"/>
  <c r="E185" i="18"/>
  <c r="G184" i="18"/>
  <c r="F184" i="18"/>
  <c r="E184" i="18"/>
  <c r="G183" i="18"/>
  <c r="F183" i="18"/>
  <c r="E183" i="18"/>
  <c r="G182" i="18"/>
  <c r="F182" i="18"/>
  <c r="E182" i="18"/>
  <c r="G181" i="18"/>
  <c r="G180" i="18"/>
  <c r="F180" i="18"/>
  <c r="E180" i="18"/>
  <c r="G179" i="18"/>
  <c r="G178" i="18"/>
  <c r="G177" i="18"/>
  <c r="E177" i="18"/>
  <c r="G176" i="18"/>
  <c r="G175" i="18"/>
  <c r="G174" i="18"/>
  <c r="D173" i="18"/>
  <c r="D11" i="18" s="1"/>
  <c r="C173" i="18"/>
  <c r="C11" i="18" s="1"/>
  <c r="G167" i="18"/>
  <c r="F167" i="18"/>
  <c r="E167" i="18"/>
  <c r="G166" i="18"/>
  <c r="F166" i="18"/>
  <c r="E166" i="18"/>
  <c r="G165" i="18"/>
  <c r="F165" i="18"/>
  <c r="E165" i="18"/>
  <c r="G164" i="18"/>
  <c r="G163" i="18"/>
  <c r="F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E158" i="18"/>
  <c r="G157" i="18"/>
  <c r="F157" i="18"/>
  <c r="E157" i="18"/>
  <c r="G156" i="18"/>
  <c r="E156" i="18"/>
  <c r="G155" i="18"/>
  <c r="F155" i="18"/>
  <c r="G154" i="18"/>
  <c r="E154" i="18"/>
  <c r="G153" i="18"/>
  <c r="F153" i="18"/>
  <c r="E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E145" i="18"/>
  <c r="G144" i="18"/>
  <c r="F144" i="18"/>
  <c r="E144" i="18"/>
  <c r="G143" i="18"/>
  <c r="G142" i="18"/>
  <c r="F142" i="18"/>
  <c r="G141" i="18"/>
  <c r="F141" i="18"/>
  <c r="E141" i="18"/>
  <c r="G140" i="18"/>
  <c r="F140" i="18"/>
  <c r="E140" i="18"/>
  <c r="G139" i="18"/>
  <c r="G138" i="18"/>
  <c r="F138" i="18"/>
  <c r="E138" i="18"/>
  <c r="G137" i="18"/>
  <c r="G136" i="18"/>
  <c r="G135" i="18"/>
  <c r="G134" i="18"/>
  <c r="G133" i="18"/>
  <c r="G132" i="18"/>
  <c r="G131" i="18"/>
  <c r="G130" i="18"/>
  <c r="F130" i="18"/>
  <c r="E130" i="18"/>
  <c r="G129" i="18"/>
  <c r="G128" i="18"/>
  <c r="E128" i="18"/>
  <c r="G127" i="18"/>
  <c r="F127" i="18"/>
  <c r="E127" i="18"/>
  <c r="G126" i="18"/>
  <c r="G125" i="18"/>
  <c r="G124" i="18"/>
  <c r="G123" i="18"/>
  <c r="G122" i="18"/>
  <c r="E122" i="18"/>
  <c r="G121" i="18"/>
  <c r="G120" i="18"/>
  <c r="G119" i="18"/>
  <c r="F119" i="18"/>
  <c r="E119" i="18"/>
  <c r="G118" i="18"/>
  <c r="G117" i="18"/>
  <c r="F117" i="18"/>
  <c r="G116" i="18"/>
  <c r="E116" i="18"/>
  <c r="G115" i="18"/>
  <c r="G114" i="18"/>
  <c r="G113" i="18"/>
  <c r="G112" i="18"/>
  <c r="F112" i="18"/>
  <c r="E112" i="18"/>
  <c r="G111" i="18"/>
  <c r="G110" i="18"/>
  <c r="F110" i="18"/>
  <c r="E110" i="18"/>
  <c r="G109" i="18"/>
  <c r="F109" i="18"/>
  <c r="E109" i="18"/>
  <c r="G108" i="18"/>
  <c r="F108" i="18"/>
  <c r="E108" i="18"/>
  <c r="G107" i="18"/>
  <c r="F107" i="18"/>
  <c r="E107" i="18"/>
  <c r="G106" i="18"/>
  <c r="E106" i="18"/>
  <c r="G105" i="18"/>
  <c r="F105" i="18"/>
  <c r="E105" i="18"/>
  <c r="G104" i="18"/>
  <c r="G103" i="18"/>
  <c r="G102" i="18"/>
  <c r="F102" i="18"/>
  <c r="G101" i="18"/>
  <c r="E101" i="18"/>
  <c r="G100" i="18"/>
  <c r="F100" i="18"/>
  <c r="E100" i="18"/>
  <c r="G99" i="18"/>
  <c r="F99" i="18"/>
  <c r="G98" i="18"/>
  <c r="F98" i="18"/>
  <c r="E98" i="18"/>
  <c r="G97" i="18"/>
  <c r="E97" i="18"/>
  <c r="G96" i="18"/>
  <c r="G95" i="18"/>
  <c r="F95" i="18"/>
  <c r="G94" i="18"/>
  <c r="F94" i="18"/>
  <c r="G93" i="18"/>
  <c r="G92" i="18"/>
  <c r="G91" i="18"/>
  <c r="G90" i="18"/>
  <c r="G89" i="18"/>
  <c r="G88" i="18"/>
  <c r="F88" i="18"/>
  <c r="G87" i="18"/>
  <c r="G86" i="18"/>
  <c r="F86" i="18"/>
  <c r="E86" i="18"/>
  <c r="G85" i="18"/>
  <c r="F85" i="18"/>
  <c r="E85" i="18"/>
  <c r="G84" i="18"/>
  <c r="F84" i="18"/>
  <c r="G83" i="18"/>
  <c r="F83" i="18"/>
  <c r="E83" i="18"/>
  <c r="G82" i="18"/>
  <c r="F82" i="18"/>
  <c r="G81" i="18"/>
  <c r="F81" i="18"/>
  <c r="G80" i="18"/>
  <c r="G79" i="18"/>
  <c r="G78" i="18"/>
  <c r="G77" i="18"/>
  <c r="G76" i="18"/>
  <c r="D75" i="18"/>
  <c r="D10" i="18" s="1"/>
  <c r="C75" i="18"/>
  <c r="C10" i="18" s="1"/>
  <c r="G69" i="18"/>
  <c r="F69" i="18"/>
  <c r="E69" i="18"/>
  <c r="G68" i="18"/>
  <c r="F68" i="18"/>
  <c r="G67" i="18"/>
  <c r="E67" i="18"/>
  <c r="G66" i="18"/>
  <c r="F66" i="18"/>
  <c r="E66" i="18"/>
  <c r="G65" i="18"/>
  <c r="F65" i="18"/>
  <c r="E65" i="18"/>
  <c r="G64" i="18"/>
  <c r="E64" i="18"/>
  <c r="G63" i="18"/>
  <c r="F63" i="18"/>
  <c r="E63" i="18"/>
  <c r="G62" i="18"/>
  <c r="G61" i="18"/>
  <c r="E61" i="18"/>
  <c r="G60" i="18"/>
  <c r="F60" i="18"/>
  <c r="G59" i="18"/>
  <c r="F59" i="18"/>
  <c r="E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F54" i="18"/>
  <c r="E54" i="18"/>
  <c r="G53" i="18"/>
  <c r="F53" i="18"/>
  <c r="E53" i="18"/>
  <c r="G52" i="18"/>
  <c r="F52" i="18"/>
  <c r="E52" i="18"/>
  <c r="G51" i="18"/>
  <c r="F51" i="18"/>
  <c r="E51" i="18"/>
  <c r="G50" i="18"/>
  <c r="G49" i="18"/>
  <c r="F49" i="18"/>
  <c r="E49" i="18"/>
  <c r="G48" i="18"/>
  <c r="E48" i="18"/>
  <c r="G47" i="18"/>
  <c r="F47" i="18"/>
  <c r="E47" i="18"/>
  <c r="G46" i="18"/>
  <c r="F46" i="18"/>
  <c r="E46" i="18"/>
  <c r="G45" i="18"/>
  <c r="E45" i="18"/>
  <c r="G44" i="18"/>
  <c r="F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E38" i="18"/>
  <c r="G37" i="18"/>
  <c r="F37" i="18"/>
  <c r="E37" i="18"/>
  <c r="G36" i="18"/>
  <c r="F36" i="18"/>
  <c r="G35" i="18"/>
  <c r="F35" i="18"/>
  <c r="E35" i="18"/>
  <c r="G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E29" i="18"/>
  <c r="G28" i="18"/>
  <c r="E28" i="18"/>
  <c r="G27" i="18"/>
  <c r="E27" i="18"/>
  <c r="G26" i="18"/>
  <c r="F26" i="18"/>
  <c r="E26" i="18"/>
  <c r="G25" i="18"/>
  <c r="F25" i="18"/>
  <c r="E25" i="18"/>
  <c r="G24" i="18"/>
  <c r="F24" i="18"/>
  <c r="E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D9" i="18" s="1"/>
  <c r="C19" i="18"/>
  <c r="C9" i="18" s="1"/>
  <c r="G609" i="17"/>
  <c r="F609" i="17"/>
  <c r="E609" i="17"/>
  <c r="G608" i="17"/>
  <c r="F608" i="17"/>
  <c r="E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F601" i="17"/>
  <c r="E601" i="17"/>
  <c r="G600" i="17"/>
  <c r="G599" i="17"/>
  <c r="F599" i="17"/>
  <c r="E599" i="17"/>
  <c r="G598" i="17"/>
  <c r="F598" i="17"/>
  <c r="E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F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G587" i="17"/>
  <c r="F587" i="17"/>
  <c r="E587" i="17"/>
  <c r="G586" i="17"/>
  <c r="F586" i="17"/>
  <c r="G585" i="17"/>
  <c r="G584" i="17"/>
  <c r="F584" i="17"/>
  <c r="G583" i="17"/>
  <c r="F583" i="17"/>
  <c r="E583" i="17"/>
  <c r="D582" i="17"/>
  <c r="D13" i="17" s="1"/>
  <c r="C582" i="17"/>
  <c r="C13" i="17" s="1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G564" i="17"/>
  <c r="F564" i="17"/>
  <c r="E564" i="17"/>
  <c r="G563" i="17"/>
  <c r="F563" i="17"/>
  <c r="E563" i="17"/>
  <c r="G562" i="17"/>
  <c r="F562" i="17"/>
  <c r="E562" i="17"/>
  <c r="G561" i="17"/>
  <c r="F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F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F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E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E511" i="17"/>
  <c r="G510" i="17"/>
  <c r="F510" i="17"/>
  <c r="E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E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E476" i="17"/>
  <c r="G475" i="17"/>
  <c r="F475" i="17"/>
  <c r="E475" i="17"/>
  <c r="G474" i="17"/>
  <c r="F474" i="17"/>
  <c r="E474" i="17"/>
  <c r="G473" i="17"/>
  <c r="E473" i="17"/>
  <c r="G472" i="17"/>
  <c r="F472" i="17"/>
  <c r="E472" i="17"/>
  <c r="G471" i="17"/>
  <c r="E471" i="17"/>
  <c r="G470" i="17"/>
  <c r="F470" i="17"/>
  <c r="E470" i="17"/>
  <c r="G469" i="17"/>
  <c r="E469" i="17"/>
  <c r="G468" i="17"/>
  <c r="F468" i="17"/>
  <c r="E468" i="17"/>
  <c r="G467" i="17"/>
  <c r="F467" i="17"/>
  <c r="E467" i="17"/>
  <c r="G466" i="17"/>
  <c r="F466" i="17"/>
  <c r="E466" i="17"/>
  <c r="G465" i="17"/>
  <c r="F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E458" i="17"/>
  <c r="G457" i="17"/>
  <c r="E457" i="17"/>
  <c r="G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E449" i="17"/>
  <c r="G448" i="17"/>
  <c r="F448" i="17"/>
  <c r="E448" i="17"/>
  <c r="G447" i="17"/>
  <c r="F447" i="17"/>
  <c r="E447" i="17"/>
  <c r="G446" i="17"/>
  <c r="F446" i="17"/>
  <c r="E446" i="17"/>
  <c r="G445" i="17"/>
  <c r="F445" i="17"/>
  <c r="G444" i="17"/>
  <c r="F444" i="17"/>
  <c r="E444" i="17"/>
  <c r="G443" i="17"/>
  <c r="E443" i="17"/>
  <c r="G442" i="17"/>
  <c r="F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G428" i="17"/>
  <c r="F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E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G411" i="17"/>
  <c r="F411" i="17"/>
  <c r="E411" i="17"/>
  <c r="G410" i="17"/>
  <c r="F410" i="17"/>
  <c r="G409" i="17"/>
  <c r="F409" i="17"/>
  <c r="E409" i="17"/>
  <c r="G408" i="17"/>
  <c r="F408" i="17"/>
  <c r="E408" i="17"/>
  <c r="G407" i="17"/>
  <c r="F407" i="17"/>
  <c r="E407" i="17"/>
  <c r="G406" i="17"/>
  <c r="F406" i="17"/>
  <c r="E406" i="17"/>
  <c r="G405" i="17"/>
  <c r="F405" i="17"/>
  <c r="G404" i="17"/>
  <c r="F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G398" i="17"/>
  <c r="G397" i="17"/>
  <c r="F397" i="17"/>
  <c r="G396" i="17"/>
  <c r="F396" i="17"/>
  <c r="E396" i="17"/>
  <c r="G395" i="17"/>
  <c r="G394" i="17"/>
  <c r="F394" i="17"/>
  <c r="E394" i="17"/>
  <c r="G393" i="17"/>
  <c r="F393" i="17"/>
  <c r="E393" i="17"/>
  <c r="G392" i="17"/>
  <c r="F392" i="17"/>
  <c r="G391" i="17"/>
  <c r="F391" i="17"/>
  <c r="G390" i="17"/>
  <c r="F390" i="17"/>
  <c r="E390" i="17"/>
  <c r="G389" i="17"/>
  <c r="F389" i="17"/>
  <c r="E389" i="17"/>
  <c r="G388" i="17"/>
  <c r="F388" i="17"/>
  <c r="E388" i="17"/>
  <c r="G387" i="17"/>
  <c r="F387" i="17"/>
  <c r="E387" i="17"/>
  <c r="G386" i="17"/>
  <c r="G385" i="17"/>
  <c r="F385" i="17"/>
  <c r="E385" i="17"/>
  <c r="G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G372" i="17"/>
  <c r="F372" i="17"/>
  <c r="E372" i="17"/>
  <c r="G371" i="17"/>
  <c r="F371" i="17"/>
  <c r="E371" i="17"/>
  <c r="G370" i="17"/>
  <c r="G369" i="17"/>
  <c r="G368" i="17"/>
  <c r="F368" i="17"/>
  <c r="E368" i="17"/>
  <c r="G367" i="17"/>
  <c r="F367" i="17"/>
  <c r="E367" i="17"/>
  <c r="G366" i="17"/>
  <c r="F366" i="17"/>
  <c r="E366" i="17"/>
  <c r="G365" i="17"/>
  <c r="F365" i="17"/>
  <c r="G364" i="17"/>
  <c r="G363" i="17"/>
  <c r="F363" i="17"/>
  <c r="E363" i="17"/>
  <c r="G362" i="17"/>
  <c r="F362" i="17"/>
  <c r="E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E357" i="17"/>
  <c r="G356" i="17"/>
  <c r="F356" i="17"/>
  <c r="E356" i="17"/>
  <c r="G355" i="17"/>
  <c r="G354" i="17"/>
  <c r="F354" i="17"/>
  <c r="E354" i="17"/>
  <c r="G353" i="17"/>
  <c r="F353" i="17"/>
  <c r="E353" i="17"/>
  <c r="G352" i="17"/>
  <c r="G351" i="17"/>
  <c r="F351" i="17"/>
  <c r="E351" i="17"/>
  <c r="G350" i="17"/>
  <c r="F350" i="17"/>
  <c r="D349" i="17"/>
  <c r="D12" i="17" s="1"/>
  <c r="C349" i="17"/>
  <c r="C12" i="17" s="1"/>
  <c r="G343" i="17"/>
  <c r="F343" i="17"/>
  <c r="E343" i="17"/>
  <c r="G342" i="17"/>
  <c r="F342" i="17"/>
  <c r="E342" i="17"/>
  <c r="G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E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F308" i="17"/>
  <c r="E308" i="17"/>
  <c r="G307" i="17"/>
  <c r="F307" i="17"/>
  <c r="E307" i="17"/>
  <c r="G306" i="17"/>
  <c r="E306" i="17"/>
  <c r="G305" i="17"/>
  <c r="F305" i="17"/>
  <c r="E305" i="17"/>
  <c r="G304" i="17"/>
  <c r="F304" i="17"/>
  <c r="E304" i="17"/>
  <c r="G303" i="17"/>
  <c r="F303" i="17"/>
  <c r="E303" i="17"/>
  <c r="G302" i="17"/>
  <c r="F302" i="17"/>
  <c r="G301" i="17"/>
  <c r="F301" i="17"/>
  <c r="E301" i="17"/>
  <c r="G300" i="17"/>
  <c r="F300" i="17"/>
  <c r="E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G293" i="17"/>
  <c r="F293" i="17"/>
  <c r="E293" i="17"/>
  <c r="G292" i="17"/>
  <c r="F292" i="17"/>
  <c r="E292" i="17"/>
  <c r="G291" i="17"/>
  <c r="F291" i="17"/>
  <c r="E291" i="17"/>
  <c r="G290" i="17"/>
  <c r="G289" i="17"/>
  <c r="E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E271" i="17"/>
  <c r="G270" i="17"/>
  <c r="F270" i="17"/>
  <c r="E270" i="17"/>
  <c r="G269" i="17"/>
  <c r="F269" i="17"/>
  <c r="E269" i="17"/>
  <c r="G268" i="17"/>
  <c r="F268" i="17"/>
  <c r="E268" i="17"/>
  <c r="G267" i="17"/>
  <c r="F267" i="17"/>
  <c r="E267" i="17"/>
  <c r="G266" i="17"/>
  <c r="F266" i="17"/>
  <c r="E266" i="17"/>
  <c r="G265" i="17"/>
  <c r="F265" i="17"/>
  <c r="E265" i="17"/>
  <c r="G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G240" i="17"/>
  <c r="F240" i="17"/>
  <c r="E240" i="17"/>
  <c r="G239" i="17"/>
  <c r="G238" i="17"/>
  <c r="F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E208" i="17"/>
  <c r="G207" i="17"/>
  <c r="F207" i="17"/>
  <c r="E207" i="17"/>
  <c r="G206" i="17"/>
  <c r="F206" i="17"/>
  <c r="E206" i="17"/>
  <c r="G205" i="17"/>
  <c r="F205" i="17"/>
  <c r="E205" i="17"/>
  <c r="G204" i="17"/>
  <c r="E204" i="17"/>
  <c r="G203" i="17"/>
  <c r="G202" i="17"/>
  <c r="F202" i="17"/>
  <c r="E202" i="17"/>
  <c r="G201" i="17"/>
  <c r="E201" i="17"/>
  <c r="G200" i="17"/>
  <c r="G199" i="17"/>
  <c r="E199" i="17"/>
  <c r="G198" i="17"/>
  <c r="F198" i="17"/>
  <c r="E198" i="17"/>
  <c r="G197" i="17"/>
  <c r="F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G190" i="17"/>
  <c r="F190" i="17"/>
  <c r="E190" i="17"/>
  <c r="G189" i="17"/>
  <c r="F189" i="17"/>
  <c r="E189" i="17"/>
  <c r="G188" i="17"/>
  <c r="G187" i="17"/>
  <c r="F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G178" i="17"/>
  <c r="F178" i="17"/>
  <c r="E178" i="17"/>
  <c r="G177" i="17"/>
  <c r="F177" i="17"/>
  <c r="E177" i="17"/>
  <c r="G176" i="17"/>
  <c r="G175" i="17"/>
  <c r="F175" i="17"/>
  <c r="E175" i="17"/>
  <c r="G174" i="17"/>
  <c r="D173" i="17"/>
  <c r="D11" i="17" s="1"/>
  <c r="C173" i="17"/>
  <c r="C11" i="17" s="1"/>
  <c r="G167" i="17"/>
  <c r="F167" i="17"/>
  <c r="E167" i="17"/>
  <c r="G166" i="17"/>
  <c r="F166" i="17"/>
  <c r="E166" i="17"/>
  <c r="G165" i="17"/>
  <c r="F165" i="17"/>
  <c r="E165" i="17"/>
  <c r="G164" i="17"/>
  <c r="F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G147" i="17"/>
  <c r="F147" i="17"/>
  <c r="E147" i="17"/>
  <c r="G146" i="17"/>
  <c r="F146" i="17"/>
  <c r="E146" i="17"/>
  <c r="G145" i="17"/>
  <c r="F145" i="17"/>
  <c r="G144" i="17"/>
  <c r="F144" i="17"/>
  <c r="E144" i="17"/>
  <c r="G143" i="17"/>
  <c r="G142" i="17"/>
  <c r="G141" i="17"/>
  <c r="F141" i="17"/>
  <c r="E141" i="17"/>
  <c r="G140" i="17"/>
  <c r="F140" i="17"/>
  <c r="E140" i="17"/>
  <c r="G139" i="17"/>
  <c r="F139" i="17"/>
  <c r="G138" i="17"/>
  <c r="F138" i="17"/>
  <c r="G137" i="17"/>
  <c r="F137" i="17"/>
  <c r="G136" i="17"/>
  <c r="F136" i="17"/>
  <c r="E136" i="17"/>
  <c r="G135" i="17"/>
  <c r="F135" i="17"/>
  <c r="G134" i="17"/>
  <c r="F134" i="17"/>
  <c r="E134" i="17"/>
  <c r="G133" i="17"/>
  <c r="F133" i="17"/>
  <c r="E133" i="17"/>
  <c r="G132" i="17"/>
  <c r="E132" i="17"/>
  <c r="G131" i="17"/>
  <c r="G130" i="17"/>
  <c r="F130" i="17"/>
  <c r="E130" i="17"/>
  <c r="G129" i="17"/>
  <c r="G128" i="17"/>
  <c r="G127" i="17"/>
  <c r="F127" i="17"/>
  <c r="E127" i="17"/>
  <c r="G126" i="17"/>
  <c r="G125" i="17"/>
  <c r="G124" i="17"/>
  <c r="F124" i="17"/>
  <c r="E124" i="17"/>
  <c r="G123" i="17"/>
  <c r="F123" i="17"/>
  <c r="G122" i="17"/>
  <c r="F122" i="17"/>
  <c r="E122" i="17"/>
  <c r="G121" i="17"/>
  <c r="G120" i="17"/>
  <c r="F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E114" i="17"/>
  <c r="G113" i="17"/>
  <c r="F113" i="17"/>
  <c r="E113" i="17"/>
  <c r="G112" i="17"/>
  <c r="F112" i="17"/>
  <c r="G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E106" i="17"/>
  <c r="G105" i="17"/>
  <c r="F105" i="17"/>
  <c r="E105" i="17"/>
  <c r="G104" i="17"/>
  <c r="F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G93" i="17"/>
  <c r="F93" i="17"/>
  <c r="E93" i="17"/>
  <c r="G92" i="17"/>
  <c r="F92" i="17"/>
  <c r="E92" i="17"/>
  <c r="G91" i="17"/>
  <c r="G90" i="17"/>
  <c r="F90" i="17"/>
  <c r="G89" i="17"/>
  <c r="G88" i="17"/>
  <c r="F88" i="17"/>
  <c r="E88" i="17"/>
  <c r="G87" i="17"/>
  <c r="F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G80" i="17"/>
  <c r="G79" i="17"/>
  <c r="G78" i="17"/>
  <c r="F78" i="17"/>
  <c r="G77" i="17"/>
  <c r="F77" i="17"/>
  <c r="E77" i="17"/>
  <c r="G76" i="17"/>
  <c r="D75" i="17"/>
  <c r="D10" i="17" s="1"/>
  <c r="C75" i="17"/>
  <c r="C10" i="17" s="1"/>
  <c r="G69" i="17"/>
  <c r="F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E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D9" i="17" s="1"/>
  <c r="C19" i="17"/>
  <c r="C9" i="17" s="1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E595" i="16"/>
  <c r="G594" i="16"/>
  <c r="F594" i="16"/>
  <c r="G593" i="16"/>
  <c r="G592" i="16"/>
  <c r="G591" i="16"/>
  <c r="G590" i="16"/>
  <c r="G589" i="16"/>
  <c r="F589" i="16"/>
  <c r="G588" i="16"/>
  <c r="G587" i="16"/>
  <c r="G586" i="16"/>
  <c r="G585" i="16"/>
  <c r="G584" i="16"/>
  <c r="G583" i="16"/>
  <c r="D582" i="16"/>
  <c r="C582" i="16"/>
  <c r="C13" i="16" s="1"/>
  <c r="G576" i="16"/>
  <c r="F576" i="16"/>
  <c r="E576" i="16"/>
  <c r="G575" i="16"/>
  <c r="G574" i="16"/>
  <c r="G573" i="16"/>
  <c r="F573" i="16"/>
  <c r="G572" i="16"/>
  <c r="G571" i="16"/>
  <c r="G570" i="16"/>
  <c r="G569" i="16"/>
  <c r="G568" i="16"/>
  <c r="G567" i="16"/>
  <c r="F567" i="16"/>
  <c r="E567" i="16"/>
  <c r="G566" i="16"/>
  <c r="G565" i="16"/>
  <c r="G564" i="16"/>
  <c r="F564" i="16"/>
  <c r="E564" i="16"/>
  <c r="G563" i="16"/>
  <c r="F563" i="16"/>
  <c r="E563" i="16"/>
  <c r="G562" i="16"/>
  <c r="G561" i="16"/>
  <c r="G560" i="16"/>
  <c r="G559" i="16"/>
  <c r="G558" i="16"/>
  <c r="F558" i="16"/>
  <c r="E558" i="16"/>
  <c r="G557" i="16"/>
  <c r="F557" i="16"/>
  <c r="E557" i="16"/>
  <c r="G556" i="16"/>
  <c r="G555" i="16"/>
  <c r="G554" i="16"/>
  <c r="G553" i="16"/>
  <c r="F553" i="16"/>
  <c r="E553" i="16"/>
  <c r="G552" i="16"/>
  <c r="G551" i="16"/>
  <c r="G550" i="16"/>
  <c r="E550" i="16"/>
  <c r="G549" i="16"/>
  <c r="G548" i="16"/>
  <c r="G547" i="16"/>
  <c r="F547" i="16"/>
  <c r="E547" i="16"/>
  <c r="G546" i="16"/>
  <c r="E546" i="16"/>
  <c r="G545" i="16"/>
  <c r="F545" i="16"/>
  <c r="G544" i="16"/>
  <c r="G543" i="16"/>
  <c r="F543" i="16"/>
  <c r="G542" i="16"/>
  <c r="G541" i="16"/>
  <c r="G540" i="16"/>
  <c r="G539" i="16"/>
  <c r="G538" i="16"/>
  <c r="G537" i="16"/>
  <c r="G536" i="16"/>
  <c r="G535" i="16"/>
  <c r="G534" i="16"/>
  <c r="G533" i="16"/>
  <c r="F533" i="16"/>
  <c r="G532" i="16"/>
  <c r="G531" i="16"/>
  <c r="G530" i="16"/>
  <c r="G529" i="16"/>
  <c r="F529" i="16"/>
  <c r="G528" i="16"/>
  <c r="G527" i="16"/>
  <c r="F527" i="16"/>
  <c r="E527" i="16"/>
  <c r="G526" i="16"/>
  <c r="F526" i="16"/>
  <c r="E526" i="16"/>
  <c r="G525" i="16"/>
  <c r="F525" i="16"/>
  <c r="E525" i="16"/>
  <c r="G524" i="16"/>
  <c r="G523" i="16"/>
  <c r="G522" i="16"/>
  <c r="E522" i="16"/>
  <c r="G521" i="16"/>
  <c r="E521" i="16"/>
  <c r="G520" i="16"/>
  <c r="G519" i="16"/>
  <c r="F519" i="16"/>
  <c r="E519" i="16"/>
  <c r="G518" i="16"/>
  <c r="F518" i="16"/>
  <c r="E518" i="16"/>
  <c r="G517" i="16"/>
  <c r="G516" i="16"/>
  <c r="G515" i="16"/>
  <c r="G514" i="16"/>
  <c r="F514" i="16"/>
  <c r="G513" i="16"/>
  <c r="F513" i="16"/>
  <c r="E513" i="16"/>
  <c r="G512" i="16"/>
  <c r="F512" i="16"/>
  <c r="E512" i="16"/>
  <c r="G511" i="16"/>
  <c r="G510" i="16"/>
  <c r="G509" i="16"/>
  <c r="G508" i="16"/>
  <c r="G507" i="16"/>
  <c r="G506" i="16"/>
  <c r="G505" i="16"/>
  <c r="F505" i="16"/>
  <c r="E505" i="16"/>
  <c r="G504" i="16"/>
  <c r="G503" i="16"/>
  <c r="F503" i="16"/>
  <c r="E503" i="16"/>
  <c r="G502" i="16"/>
  <c r="F502" i="16"/>
  <c r="E502" i="16"/>
  <c r="G501" i="16"/>
  <c r="G500" i="16"/>
  <c r="G499" i="16"/>
  <c r="F499" i="16"/>
  <c r="G498" i="16"/>
  <c r="G497" i="16"/>
  <c r="G496" i="16"/>
  <c r="G495" i="16"/>
  <c r="G494" i="16"/>
  <c r="E494" i="16"/>
  <c r="G493" i="16"/>
  <c r="F493" i="16"/>
  <c r="G492" i="16"/>
  <c r="G491" i="16"/>
  <c r="F491" i="16"/>
  <c r="G490" i="16"/>
  <c r="G489" i="16"/>
  <c r="G488" i="16"/>
  <c r="E488" i="16"/>
  <c r="G487" i="16"/>
  <c r="G486" i="16"/>
  <c r="G485" i="16"/>
  <c r="G484" i="16"/>
  <c r="G483" i="16"/>
  <c r="G482" i="16"/>
  <c r="G481" i="16"/>
  <c r="G480" i="16"/>
  <c r="G479" i="16"/>
  <c r="G478" i="16"/>
  <c r="F478" i="16"/>
  <c r="E478" i="16"/>
  <c r="G477" i="16"/>
  <c r="F477" i="16"/>
  <c r="G476" i="16"/>
  <c r="G475" i="16"/>
  <c r="F475" i="16"/>
  <c r="E475" i="16"/>
  <c r="G474" i="16"/>
  <c r="F474" i="16"/>
  <c r="E474" i="16"/>
  <c r="G473" i="16"/>
  <c r="F473" i="16"/>
  <c r="G472" i="16"/>
  <c r="E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F460" i="16"/>
  <c r="E460" i="16"/>
  <c r="G459" i="16"/>
  <c r="G458" i="16"/>
  <c r="G457" i="16"/>
  <c r="G456" i="16"/>
  <c r="G455" i="16"/>
  <c r="G454" i="16"/>
  <c r="G453" i="16"/>
  <c r="G452" i="16"/>
  <c r="F452" i="16"/>
  <c r="E452" i="16"/>
  <c r="G451" i="16"/>
  <c r="F451" i="16"/>
  <c r="E451" i="16"/>
  <c r="G450" i="16"/>
  <c r="G449" i="16"/>
  <c r="F449" i="16"/>
  <c r="E449" i="16"/>
  <c r="G448" i="16"/>
  <c r="G447" i="16"/>
  <c r="F447" i="16"/>
  <c r="E447" i="16"/>
  <c r="G446" i="16"/>
  <c r="F446" i="16"/>
  <c r="E446" i="16"/>
  <c r="G445" i="16"/>
  <c r="G444" i="16"/>
  <c r="G443" i="16"/>
  <c r="G442" i="16"/>
  <c r="G441" i="16"/>
  <c r="G440" i="16"/>
  <c r="F440" i="16"/>
  <c r="E440" i="16"/>
  <c r="G439" i="16"/>
  <c r="F439" i="16"/>
  <c r="E439" i="16"/>
  <c r="G438" i="16"/>
  <c r="E438" i="16"/>
  <c r="G437" i="16"/>
  <c r="E437" i="16"/>
  <c r="G436" i="16"/>
  <c r="F436" i="16"/>
  <c r="G435" i="16"/>
  <c r="F435" i="16"/>
  <c r="G434" i="16"/>
  <c r="G433" i="16"/>
  <c r="G432" i="16"/>
  <c r="G431" i="16"/>
  <c r="G430" i="16"/>
  <c r="F430" i="16"/>
  <c r="E430" i="16"/>
  <c r="G429" i="16"/>
  <c r="G428" i="16"/>
  <c r="G427" i="16"/>
  <c r="F427" i="16"/>
  <c r="E427" i="16"/>
  <c r="G426" i="16"/>
  <c r="F426" i="16"/>
  <c r="G425" i="16"/>
  <c r="G424" i="16"/>
  <c r="G423" i="16"/>
  <c r="G422" i="16"/>
  <c r="G421" i="16"/>
  <c r="E421" i="16"/>
  <c r="G420" i="16"/>
  <c r="G419" i="16"/>
  <c r="G418" i="16"/>
  <c r="E418" i="16"/>
  <c r="G417" i="16"/>
  <c r="F417" i="16"/>
  <c r="E417" i="16"/>
  <c r="G416" i="16"/>
  <c r="G415" i="16"/>
  <c r="F415" i="16"/>
  <c r="G414" i="16"/>
  <c r="F414" i="16"/>
  <c r="E414" i="16"/>
  <c r="G413" i="16"/>
  <c r="G412" i="16"/>
  <c r="G411" i="16"/>
  <c r="G410" i="16"/>
  <c r="G409" i="16"/>
  <c r="G408" i="16"/>
  <c r="G407" i="16"/>
  <c r="F407" i="16"/>
  <c r="E407" i="16"/>
  <c r="G406" i="16"/>
  <c r="F406" i="16"/>
  <c r="E406" i="16"/>
  <c r="G405" i="16"/>
  <c r="G404" i="16"/>
  <c r="G403" i="16"/>
  <c r="G402" i="16"/>
  <c r="G401" i="16"/>
  <c r="G400" i="16"/>
  <c r="F400" i="16"/>
  <c r="E400" i="16"/>
  <c r="G399" i="16"/>
  <c r="G398" i="16"/>
  <c r="G397" i="16"/>
  <c r="G396" i="16"/>
  <c r="E396" i="16"/>
  <c r="G395" i="16"/>
  <c r="G394" i="16"/>
  <c r="F394" i="16"/>
  <c r="E394" i="16"/>
  <c r="G393" i="16"/>
  <c r="F393" i="16"/>
  <c r="E393" i="16"/>
  <c r="G392" i="16"/>
  <c r="F392" i="16"/>
  <c r="G391" i="16"/>
  <c r="G390" i="16"/>
  <c r="F390" i="16"/>
  <c r="E390" i="16"/>
  <c r="G389" i="16"/>
  <c r="F389" i="16"/>
  <c r="G388" i="16"/>
  <c r="G387" i="16"/>
  <c r="G386" i="16"/>
  <c r="G385" i="16"/>
  <c r="G384" i="16"/>
  <c r="G383" i="16"/>
  <c r="G382" i="16"/>
  <c r="G381" i="16"/>
  <c r="F381" i="16"/>
  <c r="E381" i="16"/>
  <c r="G380" i="16"/>
  <c r="E380" i="16"/>
  <c r="G379" i="16"/>
  <c r="G378" i="16"/>
  <c r="E378" i="16"/>
  <c r="G377" i="16"/>
  <c r="F377" i="16"/>
  <c r="G376" i="16"/>
  <c r="G375" i="16"/>
  <c r="G374" i="16"/>
  <c r="G373" i="16"/>
  <c r="G372" i="16"/>
  <c r="G371" i="16"/>
  <c r="F371" i="16"/>
  <c r="E371" i="16"/>
  <c r="G370" i="16"/>
  <c r="G369" i="16"/>
  <c r="G368" i="16"/>
  <c r="F368" i="16"/>
  <c r="E368" i="16"/>
  <c r="G367" i="16"/>
  <c r="G366" i="16"/>
  <c r="G365" i="16"/>
  <c r="G364" i="16"/>
  <c r="G363" i="16"/>
  <c r="F363" i="16"/>
  <c r="E363" i="16"/>
  <c r="G362" i="16"/>
  <c r="G361" i="16"/>
  <c r="G360" i="16"/>
  <c r="F360" i="16"/>
  <c r="E360" i="16"/>
  <c r="G359" i="16"/>
  <c r="G358" i="16"/>
  <c r="G357" i="16"/>
  <c r="G356" i="16"/>
  <c r="G355" i="16"/>
  <c r="G354" i="16"/>
  <c r="G353" i="16"/>
  <c r="F353" i="16"/>
  <c r="E353" i="16"/>
  <c r="G352" i="16"/>
  <c r="G351" i="16"/>
  <c r="G350" i="16"/>
  <c r="D349" i="16"/>
  <c r="D12" i="16" s="1"/>
  <c r="C349" i="16"/>
  <c r="E540" i="16" s="1"/>
  <c r="G343" i="16"/>
  <c r="G342" i="16"/>
  <c r="G341" i="16"/>
  <c r="G340" i="16"/>
  <c r="F340" i="16"/>
  <c r="G339" i="16"/>
  <c r="F339" i="16"/>
  <c r="E339" i="16"/>
  <c r="G338" i="16"/>
  <c r="F338" i="16"/>
  <c r="G337" i="16"/>
  <c r="E337" i="16"/>
  <c r="G336" i="16"/>
  <c r="F336" i="16"/>
  <c r="E336" i="16"/>
  <c r="G335" i="16"/>
  <c r="G334" i="16"/>
  <c r="G333" i="16"/>
  <c r="G332" i="16"/>
  <c r="E332" i="16"/>
  <c r="G331" i="16"/>
  <c r="F331" i="16"/>
  <c r="E331" i="16"/>
  <c r="G330" i="16"/>
  <c r="F330" i="16"/>
  <c r="E330" i="16"/>
  <c r="G329" i="16"/>
  <c r="G328" i="16"/>
  <c r="G327" i="16"/>
  <c r="E327" i="16"/>
  <c r="G326" i="16"/>
  <c r="F326" i="16"/>
  <c r="E326" i="16"/>
  <c r="G325" i="16"/>
  <c r="G324" i="16"/>
  <c r="G323" i="16"/>
  <c r="G322" i="16"/>
  <c r="G321" i="16"/>
  <c r="G320" i="16"/>
  <c r="F320" i="16"/>
  <c r="G319" i="16"/>
  <c r="G318" i="16"/>
  <c r="F318" i="16"/>
  <c r="E318" i="16"/>
  <c r="G317" i="16"/>
  <c r="G316" i="16"/>
  <c r="F316" i="16"/>
  <c r="G315" i="16"/>
  <c r="F315" i="16"/>
  <c r="G314" i="16"/>
  <c r="G313" i="16"/>
  <c r="G312" i="16"/>
  <c r="F312" i="16"/>
  <c r="E312" i="16"/>
  <c r="G311" i="16"/>
  <c r="F311" i="16"/>
  <c r="E311" i="16"/>
  <c r="G310" i="16"/>
  <c r="G309" i="16"/>
  <c r="E309" i="16"/>
  <c r="G308" i="16"/>
  <c r="G307" i="16"/>
  <c r="E307" i="16"/>
  <c r="G306" i="16"/>
  <c r="G305" i="16"/>
  <c r="G304" i="16"/>
  <c r="E304" i="16"/>
  <c r="G303" i="16"/>
  <c r="G302" i="16"/>
  <c r="G301" i="16"/>
  <c r="G300" i="16"/>
  <c r="G299" i="16"/>
  <c r="F299" i="16"/>
  <c r="E299" i="16"/>
  <c r="G298" i="16"/>
  <c r="G297" i="16"/>
  <c r="E297" i="16"/>
  <c r="G296" i="16"/>
  <c r="F296" i="16"/>
  <c r="E296" i="16"/>
  <c r="G295" i="16"/>
  <c r="F295" i="16"/>
  <c r="E295" i="16"/>
  <c r="G294" i="16"/>
  <c r="G293" i="16"/>
  <c r="G292" i="16"/>
  <c r="E292" i="16"/>
  <c r="G291" i="16"/>
  <c r="G290" i="16"/>
  <c r="G289" i="16"/>
  <c r="G288" i="16"/>
  <c r="G287" i="16"/>
  <c r="G286" i="16"/>
  <c r="E286" i="16"/>
  <c r="G285" i="16"/>
  <c r="F285" i="16"/>
  <c r="E285" i="16"/>
  <c r="G284" i="16"/>
  <c r="E284" i="16"/>
  <c r="G283" i="16"/>
  <c r="G282" i="16"/>
  <c r="G281" i="16"/>
  <c r="G280" i="16"/>
  <c r="G279" i="16"/>
  <c r="F279" i="16"/>
  <c r="E279" i="16"/>
  <c r="G278" i="16"/>
  <c r="G277" i="16"/>
  <c r="G276" i="16"/>
  <c r="G275" i="16"/>
  <c r="G274" i="16"/>
  <c r="F274" i="16"/>
  <c r="E274" i="16"/>
  <c r="G273" i="16"/>
  <c r="F273" i="16"/>
  <c r="G272" i="16"/>
  <c r="F272" i="16"/>
  <c r="E272" i="16"/>
  <c r="G271" i="16"/>
  <c r="F271" i="16"/>
  <c r="E271" i="16"/>
  <c r="G270" i="16"/>
  <c r="E270" i="16"/>
  <c r="G269" i="16"/>
  <c r="F269" i="16"/>
  <c r="E269" i="16"/>
  <c r="G268" i="16"/>
  <c r="F268" i="16"/>
  <c r="G267" i="16"/>
  <c r="E267" i="16"/>
  <c r="G266" i="16"/>
  <c r="F266" i="16"/>
  <c r="E266" i="16"/>
  <c r="G265" i="16"/>
  <c r="F265" i="16"/>
  <c r="E265" i="16"/>
  <c r="G264" i="16"/>
  <c r="G263" i="16"/>
  <c r="E263" i="16"/>
  <c r="G262" i="16"/>
  <c r="G261" i="16"/>
  <c r="F261" i="16"/>
  <c r="G260" i="16"/>
  <c r="G259" i="16"/>
  <c r="G258" i="16"/>
  <c r="F258" i="16"/>
  <c r="E258" i="16"/>
  <c r="G257" i="16"/>
  <c r="F257" i="16"/>
  <c r="E257" i="16"/>
  <c r="G256" i="16"/>
  <c r="F256" i="16"/>
  <c r="E256" i="16"/>
  <c r="G255" i="16"/>
  <c r="G254" i="16"/>
  <c r="E254" i="16"/>
  <c r="G253" i="16"/>
  <c r="F253" i="16"/>
  <c r="E253" i="16"/>
  <c r="G252" i="16"/>
  <c r="E252" i="16"/>
  <c r="G251" i="16"/>
  <c r="E251" i="16"/>
  <c r="G250" i="16"/>
  <c r="G249" i="16"/>
  <c r="F249" i="16"/>
  <c r="E249" i="16"/>
  <c r="G248" i="16"/>
  <c r="G247" i="16"/>
  <c r="F247" i="16"/>
  <c r="G246" i="16"/>
  <c r="G245" i="16"/>
  <c r="F245" i="16"/>
  <c r="E245" i="16"/>
  <c r="G244" i="16"/>
  <c r="G243" i="16"/>
  <c r="F243" i="16"/>
  <c r="E243" i="16"/>
  <c r="G242" i="16"/>
  <c r="F242" i="16"/>
  <c r="E242" i="16"/>
  <c r="G241" i="16"/>
  <c r="G240" i="16"/>
  <c r="F240" i="16"/>
  <c r="G239" i="16"/>
  <c r="G238" i="16"/>
  <c r="G237" i="16"/>
  <c r="F237" i="16"/>
  <c r="E237" i="16"/>
  <c r="G236" i="16"/>
  <c r="E236" i="16"/>
  <c r="G235" i="16"/>
  <c r="F235" i="16"/>
  <c r="E235" i="16"/>
  <c r="G234" i="16"/>
  <c r="F234" i="16"/>
  <c r="E234" i="16"/>
  <c r="G233" i="16"/>
  <c r="E233" i="16"/>
  <c r="G232" i="16"/>
  <c r="G231" i="16"/>
  <c r="F231" i="16"/>
  <c r="G230" i="16"/>
  <c r="G229" i="16"/>
  <c r="F229" i="16"/>
  <c r="E229" i="16"/>
  <c r="G228" i="16"/>
  <c r="G227" i="16"/>
  <c r="G226" i="16"/>
  <c r="F226" i="16"/>
  <c r="E226" i="16"/>
  <c r="G225" i="16"/>
  <c r="G224" i="16"/>
  <c r="F224" i="16"/>
  <c r="E224" i="16"/>
  <c r="G223" i="16"/>
  <c r="F223" i="16"/>
  <c r="E223" i="16"/>
  <c r="G222" i="16"/>
  <c r="F222" i="16"/>
  <c r="E222" i="16"/>
  <c r="G221" i="16"/>
  <c r="F221" i="16"/>
  <c r="E221" i="16"/>
  <c r="G220" i="16"/>
  <c r="E220" i="16"/>
  <c r="G219" i="16"/>
  <c r="F219" i="16"/>
  <c r="E219" i="16"/>
  <c r="G218" i="16"/>
  <c r="E218" i="16"/>
  <c r="G217" i="16"/>
  <c r="E217" i="16"/>
  <c r="G216" i="16"/>
  <c r="G215" i="16"/>
  <c r="G214" i="16"/>
  <c r="G213" i="16"/>
  <c r="G212" i="16"/>
  <c r="E212" i="16"/>
  <c r="G211" i="16"/>
  <c r="F211" i="16"/>
  <c r="G210" i="16"/>
  <c r="G209" i="16"/>
  <c r="G208" i="16"/>
  <c r="G207" i="16"/>
  <c r="G206" i="16"/>
  <c r="E206" i="16"/>
  <c r="G205" i="16"/>
  <c r="G204" i="16"/>
  <c r="G203" i="16"/>
  <c r="G202" i="16"/>
  <c r="G201" i="16"/>
  <c r="G200" i="16"/>
  <c r="G199" i="16"/>
  <c r="G198" i="16"/>
  <c r="G197" i="16"/>
  <c r="G196" i="16"/>
  <c r="F196" i="16"/>
  <c r="E196" i="16"/>
  <c r="G195" i="16"/>
  <c r="G194" i="16"/>
  <c r="G193" i="16"/>
  <c r="E193" i="16"/>
  <c r="G192" i="16"/>
  <c r="G191" i="16"/>
  <c r="G190" i="16"/>
  <c r="G189" i="16"/>
  <c r="G188" i="16"/>
  <c r="G187" i="16"/>
  <c r="G186" i="16"/>
  <c r="G185" i="16"/>
  <c r="G184" i="16"/>
  <c r="E184" i="16"/>
  <c r="G183" i="16"/>
  <c r="E183" i="16"/>
  <c r="G182" i="16"/>
  <c r="G181" i="16"/>
  <c r="G180" i="16"/>
  <c r="G179" i="16"/>
  <c r="G178" i="16"/>
  <c r="G177" i="16"/>
  <c r="F177" i="16"/>
  <c r="E177" i="16"/>
  <c r="G176" i="16"/>
  <c r="G175" i="16"/>
  <c r="G174" i="16"/>
  <c r="D173" i="16"/>
  <c r="C173" i="16"/>
  <c r="C11" i="16" s="1"/>
  <c r="G167" i="16"/>
  <c r="F167" i="16"/>
  <c r="E167" i="16"/>
  <c r="G166" i="16"/>
  <c r="G165" i="16"/>
  <c r="G164" i="16"/>
  <c r="G163" i="16"/>
  <c r="E163" i="16"/>
  <c r="G162" i="16"/>
  <c r="F162" i="16"/>
  <c r="E162" i="16"/>
  <c r="G161" i="16"/>
  <c r="G160" i="16"/>
  <c r="G159" i="16"/>
  <c r="G158" i="16"/>
  <c r="G157" i="16"/>
  <c r="E157" i="16"/>
  <c r="G156" i="16"/>
  <c r="E156" i="16"/>
  <c r="G155" i="16"/>
  <c r="G154" i="16"/>
  <c r="F154" i="16"/>
  <c r="E154" i="16"/>
  <c r="G153" i="16"/>
  <c r="G152" i="16"/>
  <c r="G151" i="16"/>
  <c r="F151" i="16"/>
  <c r="E151" i="16"/>
  <c r="G150" i="16"/>
  <c r="F150" i="16"/>
  <c r="E150" i="16"/>
  <c r="G149" i="16"/>
  <c r="F149" i="16"/>
  <c r="E149" i="16"/>
  <c r="G148" i="16"/>
  <c r="E148" i="16"/>
  <c r="G147" i="16"/>
  <c r="F147" i="16"/>
  <c r="E147" i="16"/>
  <c r="G146" i="16"/>
  <c r="F146" i="16"/>
  <c r="E146" i="16"/>
  <c r="G145" i="16"/>
  <c r="F145" i="16"/>
  <c r="G144" i="16"/>
  <c r="F144" i="16"/>
  <c r="G143" i="16"/>
  <c r="G142" i="16"/>
  <c r="G141" i="16"/>
  <c r="G140" i="16"/>
  <c r="F140" i="16"/>
  <c r="E140" i="16"/>
  <c r="G139" i="16"/>
  <c r="G138" i="16"/>
  <c r="F138" i="16"/>
  <c r="G137" i="16"/>
  <c r="G136" i="16"/>
  <c r="G135" i="16"/>
  <c r="G134" i="16"/>
  <c r="G133" i="16"/>
  <c r="G132" i="16"/>
  <c r="G131" i="16"/>
  <c r="G130" i="16"/>
  <c r="F130" i="16"/>
  <c r="G129" i="16"/>
  <c r="G128" i="16"/>
  <c r="G127" i="16"/>
  <c r="F127" i="16"/>
  <c r="E127" i="16"/>
  <c r="G126" i="16"/>
  <c r="G125" i="16"/>
  <c r="G124" i="16"/>
  <c r="G123" i="16"/>
  <c r="G122" i="16"/>
  <c r="G121" i="16"/>
  <c r="G120" i="16"/>
  <c r="G119" i="16"/>
  <c r="F119" i="16"/>
  <c r="E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F107" i="16"/>
  <c r="E107" i="16"/>
  <c r="G106" i="16"/>
  <c r="G105" i="16"/>
  <c r="F105" i="16"/>
  <c r="E105" i="16"/>
  <c r="G104" i="16"/>
  <c r="G103" i="16"/>
  <c r="G102" i="16"/>
  <c r="G101" i="16"/>
  <c r="G100" i="16"/>
  <c r="G99" i="16"/>
  <c r="G98" i="16"/>
  <c r="F98" i="16"/>
  <c r="E98" i="16"/>
  <c r="G97" i="16"/>
  <c r="F97" i="16"/>
  <c r="G96" i="16"/>
  <c r="G95" i="16"/>
  <c r="G94" i="16"/>
  <c r="G93" i="16"/>
  <c r="G92" i="16"/>
  <c r="G91" i="16"/>
  <c r="G90" i="16"/>
  <c r="G89" i="16"/>
  <c r="G88" i="16"/>
  <c r="G87" i="16"/>
  <c r="G86" i="16"/>
  <c r="F86" i="16"/>
  <c r="E86" i="16"/>
  <c r="G85" i="16"/>
  <c r="E85" i="16"/>
  <c r="G84" i="16"/>
  <c r="F84" i="16"/>
  <c r="G83" i="16"/>
  <c r="F83" i="16"/>
  <c r="E83" i="16"/>
  <c r="G82" i="16"/>
  <c r="G81" i="16"/>
  <c r="G80" i="16"/>
  <c r="G79" i="16"/>
  <c r="G78" i="16"/>
  <c r="G77" i="16"/>
  <c r="G76" i="16"/>
  <c r="D75" i="16"/>
  <c r="D10" i="16" s="1"/>
  <c r="C75" i="16"/>
  <c r="G69" i="16"/>
  <c r="F69" i="16"/>
  <c r="E69" i="16"/>
  <c r="G68" i="16"/>
  <c r="G67" i="16"/>
  <c r="G66" i="16"/>
  <c r="G65" i="16"/>
  <c r="F65" i="16"/>
  <c r="E65" i="16"/>
  <c r="G64" i="16"/>
  <c r="G63" i="16"/>
  <c r="F63" i="16"/>
  <c r="G62" i="16"/>
  <c r="G61" i="16"/>
  <c r="E61" i="16"/>
  <c r="G60" i="16"/>
  <c r="F60" i="16"/>
  <c r="G59" i="16"/>
  <c r="G58" i="16"/>
  <c r="F58" i="16"/>
  <c r="G57" i="16"/>
  <c r="F57" i="16"/>
  <c r="E57" i="16"/>
  <c r="G56" i="16"/>
  <c r="E56" i="16"/>
  <c r="G55" i="16"/>
  <c r="E55" i="16"/>
  <c r="G54" i="16"/>
  <c r="G53" i="16"/>
  <c r="G52" i="16"/>
  <c r="G51" i="16"/>
  <c r="G50" i="16"/>
  <c r="G49" i="16"/>
  <c r="G48" i="16"/>
  <c r="F48" i="16"/>
  <c r="G47" i="16"/>
  <c r="E47" i="16"/>
  <c r="G46" i="16"/>
  <c r="F46" i="16"/>
  <c r="E46" i="16"/>
  <c r="G45" i="16"/>
  <c r="G44" i="16"/>
  <c r="G43" i="16"/>
  <c r="F43" i="16"/>
  <c r="G42" i="16"/>
  <c r="F42" i="16"/>
  <c r="G41" i="16"/>
  <c r="F41" i="16"/>
  <c r="E41" i="16"/>
  <c r="G40" i="16"/>
  <c r="F40" i="16"/>
  <c r="E40" i="16"/>
  <c r="G39" i="16"/>
  <c r="G38" i="16"/>
  <c r="G37" i="16"/>
  <c r="G36" i="16"/>
  <c r="G35" i="16"/>
  <c r="F35" i="16"/>
  <c r="E35" i="16"/>
  <c r="G34" i="16"/>
  <c r="F34" i="16"/>
  <c r="E34" i="16"/>
  <c r="G33" i="16"/>
  <c r="F33" i="16"/>
  <c r="G32" i="16"/>
  <c r="E32" i="16"/>
  <c r="G31" i="16"/>
  <c r="G30" i="16"/>
  <c r="G29" i="16"/>
  <c r="G28" i="16"/>
  <c r="G27" i="16"/>
  <c r="G26" i="16"/>
  <c r="F26" i="16"/>
  <c r="G25" i="16"/>
  <c r="E25" i="16"/>
  <c r="G24" i="16"/>
  <c r="G23" i="16"/>
  <c r="F23" i="16"/>
  <c r="G22" i="16"/>
  <c r="F22" i="16"/>
  <c r="E22" i="16"/>
  <c r="G21" i="16"/>
  <c r="G20" i="16"/>
  <c r="F20" i="16"/>
  <c r="E20" i="16"/>
  <c r="D19" i="16"/>
  <c r="C19" i="16"/>
  <c r="C9" i="16" s="1"/>
  <c r="G609" i="15"/>
  <c r="G608" i="15"/>
  <c r="G607" i="15"/>
  <c r="E607" i="15"/>
  <c r="G606" i="15"/>
  <c r="F606" i="15"/>
  <c r="G605" i="15"/>
  <c r="G604" i="15"/>
  <c r="F604" i="15"/>
  <c r="E604" i="15"/>
  <c r="G603" i="15"/>
  <c r="G602" i="15"/>
  <c r="E602" i="15"/>
  <c r="G601" i="15"/>
  <c r="G600" i="15"/>
  <c r="G599" i="15"/>
  <c r="G598" i="15"/>
  <c r="G597" i="15"/>
  <c r="G596" i="15"/>
  <c r="F596" i="15"/>
  <c r="E596" i="15"/>
  <c r="G595" i="15"/>
  <c r="E595" i="15"/>
  <c r="G594" i="15"/>
  <c r="F594" i="15"/>
  <c r="E594" i="15"/>
  <c r="G593" i="15"/>
  <c r="G592" i="15"/>
  <c r="G591" i="15"/>
  <c r="F591" i="15"/>
  <c r="G590" i="15"/>
  <c r="E590" i="15"/>
  <c r="G589" i="15"/>
  <c r="F589" i="15"/>
  <c r="E589" i="15"/>
  <c r="G588" i="15"/>
  <c r="F588" i="15"/>
  <c r="E588" i="15"/>
  <c r="G587" i="15"/>
  <c r="G586" i="15"/>
  <c r="G585" i="15"/>
  <c r="G584" i="15"/>
  <c r="G583" i="15"/>
  <c r="D582" i="15"/>
  <c r="D13" i="15" s="1"/>
  <c r="C582" i="15"/>
  <c r="G576" i="15"/>
  <c r="F576" i="15"/>
  <c r="E576" i="15"/>
  <c r="G575" i="15"/>
  <c r="F575" i="15"/>
  <c r="E575" i="15"/>
  <c r="G574" i="15"/>
  <c r="E574" i="15"/>
  <c r="G573" i="15"/>
  <c r="F573" i="15"/>
  <c r="E573" i="15"/>
  <c r="G572" i="15"/>
  <c r="F572" i="15"/>
  <c r="G571" i="15"/>
  <c r="F571" i="15"/>
  <c r="E571" i="15"/>
  <c r="G570" i="15"/>
  <c r="G569" i="15"/>
  <c r="G568" i="15"/>
  <c r="G567" i="15"/>
  <c r="F567" i="15"/>
  <c r="E567" i="15"/>
  <c r="G566" i="15"/>
  <c r="F566" i="15"/>
  <c r="E566" i="15"/>
  <c r="G565" i="15"/>
  <c r="F565" i="15"/>
  <c r="E565" i="15"/>
  <c r="G564" i="15"/>
  <c r="F564" i="15"/>
  <c r="E564" i="15"/>
  <c r="G563" i="15"/>
  <c r="F563" i="15"/>
  <c r="E563" i="15"/>
  <c r="G562" i="15"/>
  <c r="G561" i="15"/>
  <c r="G560" i="15"/>
  <c r="G559" i="15"/>
  <c r="G558" i="15"/>
  <c r="F558" i="15"/>
  <c r="E558" i="15"/>
  <c r="G557" i="15"/>
  <c r="F557" i="15"/>
  <c r="E557" i="15"/>
  <c r="G556" i="15"/>
  <c r="E556" i="15"/>
  <c r="G555" i="15"/>
  <c r="F555" i="15"/>
  <c r="E555" i="15"/>
  <c r="G554" i="15"/>
  <c r="G553" i="15"/>
  <c r="F553" i="15"/>
  <c r="E553" i="15"/>
  <c r="G552" i="15"/>
  <c r="F552" i="15"/>
  <c r="E552" i="15"/>
  <c r="G551" i="15"/>
  <c r="G550" i="15"/>
  <c r="F550" i="15"/>
  <c r="E550" i="15"/>
  <c r="G549" i="15"/>
  <c r="F549" i="15"/>
  <c r="G548" i="15"/>
  <c r="G547" i="15"/>
  <c r="F547" i="15"/>
  <c r="E547" i="15"/>
  <c r="G546" i="15"/>
  <c r="E546" i="15"/>
  <c r="G545" i="15"/>
  <c r="F545" i="15"/>
  <c r="E545" i="15"/>
  <c r="G544" i="15"/>
  <c r="F544" i="15"/>
  <c r="E544" i="15"/>
  <c r="G543" i="15"/>
  <c r="F543" i="15"/>
  <c r="E543" i="15"/>
  <c r="G542" i="15"/>
  <c r="G541" i="15"/>
  <c r="F541" i="15"/>
  <c r="E541" i="15"/>
  <c r="G540" i="15"/>
  <c r="E540" i="15"/>
  <c r="G539" i="15"/>
  <c r="G538" i="15"/>
  <c r="G537" i="15"/>
  <c r="E537" i="15"/>
  <c r="G536" i="15"/>
  <c r="G535" i="15"/>
  <c r="G534" i="15"/>
  <c r="F534" i="15"/>
  <c r="G533" i="15"/>
  <c r="F533" i="15"/>
  <c r="E533" i="15"/>
  <c r="G532" i="15"/>
  <c r="G531" i="15"/>
  <c r="F531" i="15"/>
  <c r="E531" i="15"/>
  <c r="G530" i="15"/>
  <c r="F530" i="15"/>
  <c r="G529" i="15"/>
  <c r="F529" i="15"/>
  <c r="E529" i="15"/>
  <c r="G528" i="15"/>
  <c r="F528" i="15"/>
  <c r="E528" i="15"/>
  <c r="G527" i="15"/>
  <c r="F527" i="15"/>
  <c r="E527" i="15"/>
  <c r="G526" i="15"/>
  <c r="F526" i="15"/>
  <c r="E526" i="15"/>
  <c r="G525" i="15"/>
  <c r="F525" i="15"/>
  <c r="E525" i="15"/>
  <c r="G524" i="15"/>
  <c r="E524" i="15"/>
  <c r="G523" i="15"/>
  <c r="F523" i="15"/>
  <c r="E523" i="15"/>
  <c r="G522" i="15"/>
  <c r="F522" i="15"/>
  <c r="E522" i="15"/>
  <c r="G521" i="15"/>
  <c r="F521" i="15"/>
  <c r="E521" i="15"/>
  <c r="G520" i="15"/>
  <c r="F520" i="15"/>
  <c r="E520" i="15"/>
  <c r="G519" i="15"/>
  <c r="F519" i="15"/>
  <c r="E519" i="15"/>
  <c r="G518" i="15"/>
  <c r="F518" i="15"/>
  <c r="E518" i="15"/>
  <c r="G517" i="15"/>
  <c r="F517" i="15"/>
  <c r="G516" i="15"/>
  <c r="G515" i="15"/>
  <c r="G514" i="15"/>
  <c r="F514" i="15"/>
  <c r="G513" i="15"/>
  <c r="F513" i="15"/>
  <c r="E513" i="15"/>
  <c r="G512" i="15"/>
  <c r="F512" i="15"/>
  <c r="G511" i="15"/>
  <c r="F511" i="15"/>
  <c r="G510" i="15"/>
  <c r="G509" i="15"/>
  <c r="F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F501" i="15"/>
  <c r="G500" i="15"/>
  <c r="G499" i="15"/>
  <c r="F499" i="15"/>
  <c r="E499" i="15"/>
  <c r="G498" i="15"/>
  <c r="F498" i="15"/>
  <c r="E498" i="15"/>
  <c r="G497" i="15"/>
  <c r="F497" i="15"/>
  <c r="E497" i="15"/>
  <c r="G496" i="15"/>
  <c r="F496" i="15"/>
  <c r="E496" i="15"/>
  <c r="G495" i="15"/>
  <c r="G494" i="15"/>
  <c r="F494" i="15"/>
  <c r="E494" i="15"/>
  <c r="G493" i="15"/>
  <c r="F493" i="15"/>
  <c r="E493" i="15"/>
  <c r="G492" i="15"/>
  <c r="F492" i="15"/>
  <c r="E492" i="15"/>
  <c r="G491" i="15"/>
  <c r="F491" i="15"/>
  <c r="E491" i="15"/>
  <c r="G490" i="15"/>
  <c r="G489" i="15"/>
  <c r="G488" i="15"/>
  <c r="F488" i="15"/>
  <c r="E488" i="15"/>
  <c r="G487" i="15"/>
  <c r="F487" i="15"/>
  <c r="G486" i="15"/>
  <c r="G485" i="15"/>
  <c r="E485" i="15"/>
  <c r="G484" i="15"/>
  <c r="G483" i="15"/>
  <c r="G482" i="15"/>
  <c r="F482" i="15"/>
  <c r="E482" i="15"/>
  <c r="G481" i="15"/>
  <c r="G480" i="15"/>
  <c r="F480" i="15"/>
  <c r="E480" i="15"/>
  <c r="G479" i="15"/>
  <c r="G478" i="15"/>
  <c r="F478" i="15"/>
  <c r="G477" i="15"/>
  <c r="F477" i="15"/>
  <c r="E477" i="15"/>
  <c r="G476" i="15"/>
  <c r="G475" i="15"/>
  <c r="F475" i="15"/>
  <c r="E475" i="15"/>
  <c r="G474" i="15"/>
  <c r="F474" i="15"/>
  <c r="G473" i="15"/>
  <c r="E473" i="15"/>
  <c r="G472" i="15"/>
  <c r="E472" i="15"/>
  <c r="G471" i="15"/>
  <c r="G470" i="15"/>
  <c r="F470" i="15"/>
  <c r="G469" i="15"/>
  <c r="G468" i="15"/>
  <c r="G467" i="15"/>
  <c r="F467" i="15"/>
  <c r="E467" i="15"/>
  <c r="G466" i="15"/>
  <c r="G465" i="15"/>
  <c r="G464" i="15"/>
  <c r="G463" i="15"/>
  <c r="G462" i="15"/>
  <c r="F462" i="15"/>
  <c r="G461" i="15"/>
  <c r="G460" i="15"/>
  <c r="F460" i="15"/>
  <c r="E460" i="15"/>
  <c r="G459" i="15"/>
  <c r="F459" i="15"/>
  <c r="G458" i="15"/>
  <c r="F458" i="15"/>
  <c r="G457" i="15"/>
  <c r="G456" i="15"/>
  <c r="G455" i="15"/>
  <c r="G454" i="15"/>
  <c r="F454" i="15"/>
  <c r="E454" i="15"/>
  <c r="G453" i="15"/>
  <c r="E453" i="15"/>
  <c r="G452" i="15"/>
  <c r="F452" i="15"/>
  <c r="E452" i="15"/>
  <c r="G451" i="15"/>
  <c r="F451" i="15"/>
  <c r="E451" i="15"/>
  <c r="G450" i="15"/>
  <c r="F450" i="15"/>
  <c r="G449" i="15"/>
  <c r="F449" i="15"/>
  <c r="E449" i="15"/>
  <c r="G448" i="15"/>
  <c r="F448" i="15"/>
  <c r="E448" i="15"/>
  <c r="G447" i="15"/>
  <c r="G446" i="15"/>
  <c r="F446" i="15"/>
  <c r="E446" i="15"/>
  <c r="G445" i="15"/>
  <c r="G444" i="15"/>
  <c r="F444" i="15"/>
  <c r="G443" i="15"/>
  <c r="G442" i="15"/>
  <c r="E442" i="15"/>
  <c r="G441" i="15"/>
  <c r="G440" i="15"/>
  <c r="F440" i="15"/>
  <c r="G439" i="15"/>
  <c r="E439" i="15"/>
  <c r="G438" i="15"/>
  <c r="F438" i="15"/>
  <c r="G437" i="15"/>
  <c r="G436" i="15"/>
  <c r="F436" i="15"/>
  <c r="E436" i="15"/>
  <c r="G435" i="15"/>
  <c r="F435" i="15"/>
  <c r="E435" i="15"/>
  <c r="G434" i="15"/>
  <c r="G433" i="15"/>
  <c r="F433" i="15"/>
  <c r="E433" i="15"/>
  <c r="G432" i="15"/>
  <c r="G431" i="15"/>
  <c r="F431" i="15"/>
  <c r="E431" i="15"/>
  <c r="G430" i="15"/>
  <c r="F430" i="15"/>
  <c r="E430" i="15"/>
  <c r="G429" i="15"/>
  <c r="F429" i="15"/>
  <c r="G428" i="15"/>
  <c r="F428" i="15"/>
  <c r="G427" i="15"/>
  <c r="F427" i="15"/>
  <c r="E427" i="15"/>
  <c r="G426" i="15"/>
  <c r="F426" i="15"/>
  <c r="E426" i="15"/>
  <c r="G425" i="15"/>
  <c r="E425" i="15"/>
  <c r="G424" i="15"/>
  <c r="F424" i="15"/>
  <c r="G423" i="15"/>
  <c r="F423" i="15"/>
  <c r="E423" i="15"/>
  <c r="G422" i="15"/>
  <c r="F422" i="15"/>
  <c r="E422" i="15"/>
  <c r="G421" i="15"/>
  <c r="F421" i="15"/>
  <c r="E421" i="15"/>
  <c r="G420" i="15"/>
  <c r="G419" i="15"/>
  <c r="F419" i="15"/>
  <c r="E419" i="15"/>
  <c r="G418" i="15"/>
  <c r="F418" i="15"/>
  <c r="E418" i="15"/>
  <c r="G417" i="15"/>
  <c r="F417" i="15"/>
  <c r="G416" i="15"/>
  <c r="F416" i="15"/>
  <c r="G415" i="15"/>
  <c r="G414" i="15"/>
  <c r="F414" i="15"/>
  <c r="E414" i="15"/>
  <c r="G413" i="15"/>
  <c r="F413" i="15"/>
  <c r="E413" i="15"/>
  <c r="G412" i="15"/>
  <c r="G411" i="15"/>
  <c r="F411" i="15"/>
  <c r="G410" i="15"/>
  <c r="G409" i="15"/>
  <c r="G408" i="15"/>
  <c r="E408" i="15"/>
  <c r="G407" i="15"/>
  <c r="F407" i="15"/>
  <c r="E407" i="15"/>
  <c r="G406" i="15"/>
  <c r="F406" i="15"/>
  <c r="E406" i="15"/>
  <c r="G405" i="15"/>
  <c r="F405" i="15"/>
  <c r="G404" i="15"/>
  <c r="F404" i="15"/>
  <c r="E404" i="15"/>
  <c r="G403" i="15"/>
  <c r="G402" i="15"/>
  <c r="F402" i="15"/>
  <c r="E402" i="15"/>
  <c r="G401" i="15"/>
  <c r="F401" i="15"/>
  <c r="G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F393" i="15"/>
  <c r="E393" i="15"/>
  <c r="G392" i="15"/>
  <c r="G391" i="15"/>
  <c r="E391" i="15"/>
  <c r="G390" i="15"/>
  <c r="F390" i="15"/>
  <c r="E390" i="15"/>
  <c r="G389" i="15"/>
  <c r="F389" i="15"/>
  <c r="E389" i="15"/>
  <c r="G388" i="15"/>
  <c r="G387" i="15"/>
  <c r="G386" i="15"/>
  <c r="G385" i="15"/>
  <c r="G384" i="15"/>
  <c r="G383" i="15"/>
  <c r="G382" i="15"/>
  <c r="G381" i="15"/>
  <c r="E381" i="15"/>
  <c r="G380" i="15"/>
  <c r="E380" i="15"/>
  <c r="G379" i="15"/>
  <c r="G378" i="15"/>
  <c r="G377" i="15"/>
  <c r="E377" i="15"/>
  <c r="G376" i="15"/>
  <c r="F376" i="15"/>
  <c r="E376" i="15"/>
  <c r="G375" i="15"/>
  <c r="G374" i="15"/>
  <c r="G373" i="15"/>
  <c r="G372" i="15"/>
  <c r="G371" i="15"/>
  <c r="F371" i="15"/>
  <c r="E371" i="15"/>
  <c r="G370" i="15"/>
  <c r="G369" i="15"/>
  <c r="G368" i="15"/>
  <c r="F368" i="15"/>
  <c r="E368" i="15"/>
  <c r="G367" i="15"/>
  <c r="F367" i="15"/>
  <c r="E367" i="15"/>
  <c r="G366" i="15"/>
  <c r="F366" i="15"/>
  <c r="E366" i="15"/>
  <c r="G365" i="15"/>
  <c r="G364" i="15"/>
  <c r="G363" i="15"/>
  <c r="F363" i="15"/>
  <c r="E363" i="15"/>
  <c r="G362" i="15"/>
  <c r="G361" i="15"/>
  <c r="G360" i="15"/>
  <c r="F360" i="15"/>
  <c r="E360" i="15"/>
  <c r="G359" i="15"/>
  <c r="G358" i="15"/>
  <c r="G357" i="15"/>
  <c r="F357" i="15"/>
  <c r="G356" i="15"/>
  <c r="F356" i="15"/>
  <c r="G355" i="15"/>
  <c r="G354" i="15"/>
  <c r="F354" i="15"/>
  <c r="E354" i="15"/>
  <c r="G353" i="15"/>
  <c r="F353" i="15"/>
  <c r="E353" i="15"/>
  <c r="G352" i="15"/>
  <c r="G351" i="15"/>
  <c r="G350" i="15"/>
  <c r="D349" i="15"/>
  <c r="D12" i="15" s="1"/>
  <c r="C349" i="15"/>
  <c r="C12" i="15" s="1"/>
  <c r="G343" i="15"/>
  <c r="F343" i="15"/>
  <c r="E343" i="15"/>
  <c r="G342" i="15"/>
  <c r="F342" i="15"/>
  <c r="E342" i="15"/>
  <c r="G341" i="15"/>
  <c r="F341" i="15"/>
  <c r="G340" i="15"/>
  <c r="F340" i="15"/>
  <c r="E340" i="15"/>
  <c r="G339" i="15"/>
  <c r="F339" i="15"/>
  <c r="E339" i="15"/>
  <c r="G338" i="15"/>
  <c r="G337" i="15"/>
  <c r="F337" i="15"/>
  <c r="E337" i="15"/>
  <c r="G336" i="15"/>
  <c r="F336" i="15"/>
  <c r="E336" i="15"/>
  <c r="G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G328" i="15"/>
  <c r="G327" i="15"/>
  <c r="F327" i="15"/>
  <c r="E327" i="15"/>
  <c r="G326" i="15"/>
  <c r="F326" i="15"/>
  <c r="E326" i="15"/>
  <c r="G325" i="15"/>
  <c r="F325" i="15"/>
  <c r="E325" i="15"/>
  <c r="G324" i="15"/>
  <c r="E324" i="15"/>
  <c r="G323" i="15"/>
  <c r="G322" i="15"/>
  <c r="F322" i="15"/>
  <c r="E322" i="15"/>
  <c r="G321" i="15"/>
  <c r="G320" i="15"/>
  <c r="F320" i="15"/>
  <c r="E320" i="15"/>
  <c r="G319" i="15"/>
  <c r="G318" i="15"/>
  <c r="F318" i="15"/>
  <c r="E318" i="15"/>
  <c r="G317" i="15"/>
  <c r="F317" i="15"/>
  <c r="G316" i="15"/>
  <c r="F316" i="15"/>
  <c r="G315" i="15"/>
  <c r="F315" i="15"/>
  <c r="G314" i="15"/>
  <c r="F314" i="15"/>
  <c r="G313" i="15"/>
  <c r="F313" i="15"/>
  <c r="G312" i="15"/>
  <c r="F312" i="15"/>
  <c r="E312" i="15"/>
  <c r="G311" i="15"/>
  <c r="F311" i="15"/>
  <c r="E311" i="15"/>
  <c r="G310" i="15"/>
  <c r="F310" i="15"/>
  <c r="G309" i="15"/>
  <c r="E309" i="15"/>
  <c r="G308" i="15"/>
  <c r="G307" i="15"/>
  <c r="F307" i="15"/>
  <c r="G306" i="15"/>
  <c r="G305" i="15"/>
  <c r="F305" i="15"/>
  <c r="G304" i="15"/>
  <c r="F304" i="15"/>
  <c r="E304" i="15"/>
  <c r="G303" i="15"/>
  <c r="G302" i="15"/>
  <c r="G301" i="15"/>
  <c r="F301" i="15"/>
  <c r="G300" i="15"/>
  <c r="F300" i="15"/>
  <c r="E300" i="15"/>
  <c r="G299" i="15"/>
  <c r="F299" i="15"/>
  <c r="E299" i="15"/>
  <c r="G298" i="15"/>
  <c r="G297" i="15"/>
  <c r="F297" i="15"/>
  <c r="E297" i="15"/>
  <c r="G296" i="15"/>
  <c r="F296" i="15"/>
  <c r="E296" i="15"/>
  <c r="G295" i="15"/>
  <c r="F295" i="15"/>
  <c r="E295" i="15"/>
  <c r="G294" i="15"/>
  <c r="G293" i="15"/>
  <c r="E293" i="15"/>
  <c r="G292" i="15"/>
  <c r="F292" i="15"/>
  <c r="E292" i="15"/>
  <c r="G291" i="15"/>
  <c r="G290" i="15"/>
  <c r="G289" i="15"/>
  <c r="E289" i="15"/>
  <c r="G288" i="15"/>
  <c r="G287" i="15"/>
  <c r="F287" i="15"/>
  <c r="E287" i="15"/>
  <c r="G286" i="15"/>
  <c r="F286" i="15"/>
  <c r="E286" i="15"/>
  <c r="G285" i="15"/>
  <c r="F285" i="15"/>
  <c r="E285" i="15"/>
  <c r="G284" i="15"/>
  <c r="F284" i="15"/>
  <c r="E284" i="15"/>
  <c r="G283" i="15"/>
  <c r="G282" i="15"/>
  <c r="G281" i="15"/>
  <c r="F281" i="15"/>
  <c r="E281" i="15"/>
  <c r="G280" i="15"/>
  <c r="F280" i="15"/>
  <c r="G279" i="15"/>
  <c r="F279" i="15"/>
  <c r="E279" i="15"/>
  <c r="G278" i="15"/>
  <c r="E278" i="15"/>
  <c r="G277" i="15"/>
  <c r="G276" i="15"/>
  <c r="G275" i="15"/>
  <c r="G274" i="15"/>
  <c r="F274" i="15"/>
  <c r="E274" i="15"/>
  <c r="G273" i="15"/>
  <c r="F273" i="15"/>
  <c r="E273" i="15"/>
  <c r="G272" i="15"/>
  <c r="F272" i="15"/>
  <c r="E272" i="15"/>
  <c r="G271" i="15"/>
  <c r="F271" i="15"/>
  <c r="E271" i="15"/>
  <c r="G270" i="15"/>
  <c r="F270" i="15"/>
  <c r="G269" i="15"/>
  <c r="F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G263" i="15"/>
  <c r="F263" i="15"/>
  <c r="E263" i="15"/>
  <c r="G262" i="15"/>
  <c r="F262" i="15"/>
  <c r="E262" i="15"/>
  <c r="G261" i="15"/>
  <c r="F261" i="15"/>
  <c r="E261" i="15"/>
  <c r="G260" i="15"/>
  <c r="G259" i="15"/>
  <c r="G258" i="15"/>
  <c r="F258" i="15"/>
  <c r="E258" i="15"/>
  <c r="G257" i="15"/>
  <c r="F257" i="15"/>
  <c r="E257" i="15"/>
  <c r="G256" i="15"/>
  <c r="F256" i="15"/>
  <c r="E256" i="15"/>
  <c r="G255" i="15"/>
  <c r="F255" i="15"/>
  <c r="E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G249" i="15"/>
  <c r="F249" i="15"/>
  <c r="E249" i="15"/>
  <c r="G248" i="15"/>
  <c r="E248" i="15"/>
  <c r="G247" i="15"/>
  <c r="F247" i="15"/>
  <c r="E247" i="15"/>
  <c r="G246" i="15"/>
  <c r="G245" i="15"/>
  <c r="F245" i="15"/>
  <c r="E245" i="15"/>
  <c r="G244" i="15"/>
  <c r="E244" i="15"/>
  <c r="G243" i="15"/>
  <c r="F243" i="15"/>
  <c r="G242" i="15"/>
  <c r="F242" i="15"/>
  <c r="E242" i="15"/>
  <c r="G241" i="15"/>
  <c r="G240" i="15"/>
  <c r="F240" i="15"/>
  <c r="E240" i="15"/>
  <c r="G239" i="15"/>
  <c r="E239" i="15"/>
  <c r="G238" i="15"/>
  <c r="G237" i="15"/>
  <c r="F237" i="15"/>
  <c r="E237" i="15"/>
  <c r="G236" i="15"/>
  <c r="G235" i="15"/>
  <c r="F235" i="15"/>
  <c r="G234" i="15"/>
  <c r="F234" i="15"/>
  <c r="E234" i="15"/>
  <c r="G233" i="15"/>
  <c r="E233" i="15"/>
  <c r="G232" i="15"/>
  <c r="E232" i="15"/>
  <c r="G231" i="15"/>
  <c r="F231" i="15"/>
  <c r="E231" i="15"/>
  <c r="G230" i="15"/>
  <c r="G229" i="15"/>
  <c r="F229" i="15"/>
  <c r="E229" i="15"/>
  <c r="G228" i="15"/>
  <c r="G227" i="15"/>
  <c r="G226" i="15"/>
  <c r="F226" i="15"/>
  <c r="E226" i="15"/>
  <c r="G225" i="15"/>
  <c r="G224" i="15"/>
  <c r="F224" i="15"/>
  <c r="E224" i="15"/>
  <c r="G223" i="15"/>
  <c r="F223" i="15"/>
  <c r="E223" i="15"/>
  <c r="G222" i="15"/>
  <c r="E222" i="15"/>
  <c r="G221" i="15"/>
  <c r="F221" i="15"/>
  <c r="E221" i="15"/>
  <c r="G220" i="15"/>
  <c r="F220" i="15"/>
  <c r="E220" i="15"/>
  <c r="G219" i="15"/>
  <c r="F219" i="15"/>
  <c r="E219" i="15"/>
  <c r="G218" i="15"/>
  <c r="E218" i="15"/>
  <c r="G217" i="15"/>
  <c r="F217" i="15"/>
  <c r="E217" i="15"/>
  <c r="G216" i="15"/>
  <c r="F216" i="15"/>
  <c r="E216" i="15"/>
  <c r="G215" i="15"/>
  <c r="F215" i="15"/>
  <c r="G214" i="15"/>
  <c r="G213" i="15"/>
  <c r="G212" i="15"/>
  <c r="G211" i="15"/>
  <c r="G210" i="15"/>
  <c r="G209" i="15"/>
  <c r="E209" i="15"/>
  <c r="G208" i="15"/>
  <c r="G207" i="15"/>
  <c r="F207" i="15"/>
  <c r="E207" i="15"/>
  <c r="G206" i="15"/>
  <c r="G205" i="15"/>
  <c r="G204" i="15"/>
  <c r="G203" i="15"/>
  <c r="G202" i="15"/>
  <c r="G201" i="15"/>
  <c r="G200" i="15"/>
  <c r="G199" i="15"/>
  <c r="G198" i="15"/>
  <c r="F198" i="15"/>
  <c r="E198" i="15"/>
  <c r="G197" i="15"/>
  <c r="F197" i="15"/>
  <c r="E197" i="15"/>
  <c r="G196" i="15"/>
  <c r="F196" i="15"/>
  <c r="E196" i="15"/>
  <c r="G195" i="15"/>
  <c r="F195" i="15"/>
  <c r="E195" i="15"/>
  <c r="G194" i="15"/>
  <c r="G193" i="15"/>
  <c r="E193" i="15"/>
  <c r="G192" i="15"/>
  <c r="E192" i="15"/>
  <c r="G191" i="15"/>
  <c r="F191" i="15"/>
  <c r="G190" i="15"/>
  <c r="F190" i="15"/>
  <c r="E190" i="15"/>
  <c r="G189" i="15"/>
  <c r="F189" i="15"/>
  <c r="E189" i="15"/>
  <c r="G188" i="15"/>
  <c r="E188" i="15"/>
  <c r="G187" i="15"/>
  <c r="G186" i="15"/>
  <c r="G185" i="15"/>
  <c r="F185" i="15"/>
  <c r="E185" i="15"/>
  <c r="G184" i="15"/>
  <c r="F184" i="15"/>
  <c r="E184" i="15"/>
  <c r="G183" i="15"/>
  <c r="F183" i="15"/>
  <c r="E183" i="15"/>
  <c r="G182" i="15"/>
  <c r="G181" i="15"/>
  <c r="G180" i="15"/>
  <c r="F180" i="15"/>
  <c r="E180" i="15"/>
  <c r="G179" i="15"/>
  <c r="G178" i="15"/>
  <c r="G177" i="15"/>
  <c r="F177" i="15"/>
  <c r="E177" i="15"/>
  <c r="G176" i="15"/>
  <c r="G175" i="15"/>
  <c r="F175" i="15"/>
  <c r="G174" i="15"/>
  <c r="D173" i="15"/>
  <c r="C173" i="15"/>
  <c r="G167" i="15"/>
  <c r="F167" i="15"/>
  <c r="E167" i="15"/>
  <c r="G166" i="15"/>
  <c r="F166" i="15"/>
  <c r="E166" i="15"/>
  <c r="G165" i="15"/>
  <c r="E165" i="15"/>
  <c r="G164" i="15"/>
  <c r="G163" i="15"/>
  <c r="F163" i="15"/>
  <c r="E163" i="15"/>
  <c r="G162" i="15"/>
  <c r="E162" i="15"/>
  <c r="G161" i="15"/>
  <c r="F161" i="15"/>
  <c r="G160" i="15"/>
  <c r="F160" i="15"/>
  <c r="E160" i="15"/>
  <c r="G159" i="15"/>
  <c r="F159" i="15"/>
  <c r="E159" i="15"/>
  <c r="G158" i="15"/>
  <c r="F158" i="15"/>
  <c r="G157" i="15"/>
  <c r="F157" i="15"/>
  <c r="E157" i="15"/>
  <c r="G156" i="15"/>
  <c r="F156" i="15"/>
  <c r="E156" i="15"/>
  <c r="G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G148" i="15"/>
  <c r="G147" i="15"/>
  <c r="F147" i="15"/>
  <c r="E147" i="15"/>
  <c r="G146" i="15"/>
  <c r="F146" i="15"/>
  <c r="E146" i="15"/>
  <c r="G145" i="15"/>
  <c r="F145" i="15"/>
  <c r="E145" i="15"/>
  <c r="G144" i="15"/>
  <c r="G143" i="15"/>
  <c r="G142" i="15"/>
  <c r="G141" i="15"/>
  <c r="G140" i="15"/>
  <c r="E140" i="15"/>
  <c r="G139" i="15"/>
  <c r="G138" i="15"/>
  <c r="F138" i="15"/>
  <c r="E138" i="15"/>
  <c r="G137" i="15"/>
  <c r="G136" i="15"/>
  <c r="G135" i="15"/>
  <c r="G134" i="15"/>
  <c r="G133" i="15"/>
  <c r="E133" i="15"/>
  <c r="G132" i="15"/>
  <c r="E132" i="15"/>
  <c r="G131" i="15"/>
  <c r="G130" i="15"/>
  <c r="G129" i="15"/>
  <c r="G128" i="15"/>
  <c r="G127" i="15"/>
  <c r="F127" i="15"/>
  <c r="E127" i="15"/>
  <c r="G126" i="15"/>
  <c r="G125" i="15"/>
  <c r="G124" i="15"/>
  <c r="G123" i="15"/>
  <c r="G122" i="15"/>
  <c r="F122" i="15"/>
  <c r="E122" i="15"/>
  <c r="G121" i="15"/>
  <c r="G120" i="15"/>
  <c r="G119" i="15"/>
  <c r="F119" i="15"/>
  <c r="E119" i="15"/>
  <c r="G118" i="15"/>
  <c r="F118" i="15"/>
  <c r="E118" i="15"/>
  <c r="G117" i="15"/>
  <c r="G116" i="15"/>
  <c r="G115" i="15"/>
  <c r="G114" i="15"/>
  <c r="G113" i="15"/>
  <c r="G112" i="15"/>
  <c r="G111" i="15"/>
  <c r="G110" i="15"/>
  <c r="G109" i="15"/>
  <c r="F109" i="15"/>
  <c r="E109" i="15"/>
  <c r="G108" i="15"/>
  <c r="G107" i="15"/>
  <c r="F107" i="15"/>
  <c r="E107" i="15"/>
  <c r="G106" i="15"/>
  <c r="G105" i="15"/>
  <c r="E105" i="15"/>
  <c r="G104" i="15"/>
  <c r="G103" i="15"/>
  <c r="G102" i="15"/>
  <c r="F102" i="15"/>
  <c r="G101" i="15"/>
  <c r="E101" i="15"/>
  <c r="G100" i="15"/>
  <c r="F100" i="15"/>
  <c r="G99" i="15"/>
  <c r="G98" i="15"/>
  <c r="F98" i="15"/>
  <c r="E98" i="15"/>
  <c r="G97" i="15"/>
  <c r="F97" i="15"/>
  <c r="G96" i="15"/>
  <c r="F96" i="15"/>
  <c r="G95" i="15"/>
  <c r="G94" i="15"/>
  <c r="G93" i="15"/>
  <c r="G92" i="15"/>
  <c r="G91" i="15"/>
  <c r="G90" i="15"/>
  <c r="G89" i="15"/>
  <c r="G88" i="15"/>
  <c r="G87" i="15"/>
  <c r="G86" i="15"/>
  <c r="F86" i="15"/>
  <c r="E86" i="15"/>
  <c r="G85" i="15"/>
  <c r="E85" i="15"/>
  <c r="G84" i="15"/>
  <c r="G83" i="15"/>
  <c r="F83" i="15"/>
  <c r="E83" i="15"/>
  <c r="G82" i="15"/>
  <c r="G81" i="15"/>
  <c r="F81" i="15"/>
  <c r="G80" i="15"/>
  <c r="G79" i="15"/>
  <c r="G78" i="15"/>
  <c r="G77" i="15"/>
  <c r="G76" i="15"/>
  <c r="D75" i="15"/>
  <c r="D10" i="15" s="1"/>
  <c r="C75" i="15"/>
  <c r="C10" i="15" s="1"/>
  <c r="G69" i="15"/>
  <c r="E69" i="15"/>
  <c r="G68" i="15"/>
  <c r="G67" i="15"/>
  <c r="G66" i="15"/>
  <c r="F66" i="15"/>
  <c r="G65" i="15"/>
  <c r="F65" i="15"/>
  <c r="E65" i="15"/>
  <c r="G64" i="15"/>
  <c r="G63" i="15"/>
  <c r="E63" i="15"/>
  <c r="G62" i="15"/>
  <c r="F62" i="15"/>
  <c r="E62" i="15"/>
  <c r="G61" i="15"/>
  <c r="E61" i="15"/>
  <c r="G60" i="15"/>
  <c r="F60" i="15"/>
  <c r="E60" i="15"/>
  <c r="G59" i="15"/>
  <c r="F59" i="15"/>
  <c r="E59" i="15"/>
  <c r="G58" i="15"/>
  <c r="F58" i="15"/>
  <c r="E58" i="15"/>
  <c r="G57" i="15"/>
  <c r="F57" i="15"/>
  <c r="E57" i="15"/>
  <c r="G56" i="15"/>
  <c r="F56" i="15"/>
  <c r="E56" i="15"/>
  <c r="G55" i="15"/>
  <c r="F55" i="15"/>
  <c r="E55" i="15"/>
  <c r="G54" i="15"/>
  <c r="F54" i="15"/>
  <c r="G53" i="15"/>
  <c r="F53" i="15"/>
  <c r="E53" i="15"/>
  <c r="G52" i="15"/>
  <c r="F52" i="15"/>
  <c r="E52" i="15"/>
  <c r="G51" i="15"/>
  <c r="F51" i="15"/>
  <c r="E51" i="15"/>
  <c r="G50" i="15"/>
  <c r="G49" i="15"/>
  <c r="E49" i="15"/>
  <c r="G48" i="15"/>
  <c r="F48" i="15"/>
  <c r="E48" i="15"/>
  <c r="G47" i="15"/>
  <c r="F47" i="15"/>
  <c r="E47" i="15"/>
  <c r="G46" i="15"/>
  <c r="F46" i="15"/>
  <c r="E46" i="15"/>
  <c r="G45" i="15"/>
  <c r="G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G37" i="15"/>
  <c r="F37" i="15"/>
  <c r="G36" i="15"/>
  <c r="G35" i="15"/>
  <c r="F35" i="15"/>
  <c r="E35" i="15"/>
  <c r="G34" i="15"/>
  <c r="F34" i="15"/>
  <c r="E34" i="15"/>
  <c r="G33" i="15"/>
  <c r="F33" i="15"/>
  <c r="E33" i="15"/>
  <c r="G32" i="15"/>
  <c r="F32" i="15"/>
  <c r="G31" i="15"/>
  <c r="F31" i="15"/>
  <c r="E31" i="15"/>
  <c r="G30" i="15"/>
  <c r="G29" i="15"/>
  <c r="G28" i="15"/>
  <c r="G27" i="15"/>
  <c r="F27" i="15"/>
  <c r="G26" i="15"/>
  <c r="F26" i="15"/>
  <c r="G25" i="15"/>
  <c r="F25" i="15"/>
  <c r="G24" i="15"/>
  <c r="F24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C19" i="15"/>
  <c r="G609" i="14"/>
  <c r="F609" i="14"/>
  <c r="E609" i="14"/>
  <c r="G608" i="14"/>
  <c r="F608" i="14"/>
  <c r="G607" i="14"/>
  <c r="F607" i="14"/>
  <c r="E607" i="14"/>
  <c r="G606" i="14"/>
  <c r="F606" i="14"/>
  <c r="E606" i="14"/>
  <c r="G605" i="14"/>
  <c r="F605" i="14"/>
  <c r="E605" i="14"/>
  <c r="G604" i="14"/>
  <c r="F604" i="14"/>
  <c r="E604" i="14"/>
  <c r="G603" i="14"/>
  <c r="F603" i="14"/>
  <c r="E603" i="14"/>
  <c r="G602" i="14"/>
  <c r="E602" i="14"/>
  <c r="G601" i="14"/>
  <c r="E601" i="14"/>
  <c r="G600" i="14"/>
  <c r="G599" i="14"/>
  <c r="F599" i="14"/>
  <c r="E599" i="14"/>
  <c r="G598" i="14"/>
  <c r="F598" i="14"/>
  <c r="E598" i="14"/>
  <c r="G597" i="14"/>
  <c r="F597" i="14"/>
  <c r="E597" i="14"/>
  <c r="G596" i="14"/>
  <c r="E596" i="14"/>
  <c r="G595" i="14"/>
  <c r="F595" i="14"/>
  <c r="E595" i="14"/>
  <c r="G594" i="14"/>
  <c r="F594" i="14"/>
  <c r="E594" i="14"/>
  <c r="G593" i="14"/>
  <c r="F593" i="14"/>
  <c r="G592" i="14"/>
  <c r="E592" i="14"/>
  <c r="G591" i="14"/>
  <c r="F591" i="14"/>
  <c r="E591" i="14"/>
  <c r="G590" i="14"/>
  <c r="E590" i="14"/>
  <c r="G589" i="14"/>
  <c r="F589" i="14"/>
  <c r="E589" i="14"/>
  <c r="G588" i="14"/>
  <c r="F588" i="14"/>
  <c r="E588" i="14"/>
  <c r="G587" i="14"/>
  <c r="F587" i="14"/>
  <c r="G586" i="14"/>
  <c r="G585" i="14"/>
  <c r="G584" i="14"/>
  <c r="G583" i="14"/>
  <c r="F583" i="14"/>
  <c r="D582" i="14"/>
  <c r="D13" i="14" s="1"/>
  <c r="C582" i="14"/>
  <c r="C13" i="14" s="1"/>
  <c r="G576" i="14"/>
  <c r="F576" i="14"/>
  <c r="E576" i="14"/>
  <c r="G575" i="14"/>
  <c r="F575" i="14"/>
  <c r="E575" i="14"/>
  <c r="G574" i="14"/>
  <c r="F574" i="14"/>
  <c r="G573" i="14"/>
  <c r="F573" i="14"/>
  <c r="E573" i="14"/>
  <c r="G572" i="14"/>
  <c r="F572" i="14"/>
  <c r="E572" i="14"/>
  <c r="G571" i="14"/>
  <c r="E571" i="14"/>
  <c r="G570" i="14"/>
  <c r="F570" i="14"/>
  <c r="E570" i="14"/>
  <c r="G569" i="14"/>
  <c r="F569" i="14"/>
  <c r="E569" i="14"/>
  <c r="G568" i="14"/>
  <c r="G567" i="14"/>
  <c r="F567" i="14"/>
  <c r="E567" i="14"/>
  <c r="G566" i="14"/>
  <c r="F566" i="14"/>
  <c r="E566" i="14"/>
  <c r="G565" i="14"/>
  <c r="E565" i="14"/>
  <c r="G564" i="14"/>
  <c r="F564" i="14"/>
  <c r="E564" i="14"/>
  <c r="G563" i="14"/>
  <c r="F563" i="14"/>
  <c r="E563" i="14"/>
  <c r="G562" i="14"/>
  <c r="F562" i="14"/>
  <c r="G561" i="14"/>
  <c r="G560" i="14"/>
  <c r="F560" i="14"/>
  <c r="E560" i="14"/>
  <c r="G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G553" i="14"/>
  <c r="F553" i="14"/>
  <c r="E553" i="14"/>
  <c r="G552" i="14"/>
  <c r="F552" i="14"/>
  <c r="E552" i="14"/>
  <c r="G551" i="14"/>
  <c r="F551" i="14"/>
  <c r="E551" i="14"/>
  <c r="G550" i="14"/>
  <c r="F550" i="14"/>
  <c r="E550" i="14"/>
  <c r="G549" i="14"/>
  <c r="F549" i="14"/>
  <c r="G548" i="14"/>
  <c r="F548" i="14"/>
  <c r="E548" i="14"/>
  <c r="G547" i="14"/>
  <c r="F547" i="14"/>
  <c r="E547" i="14"/>
  <c r="G546" i="14"/>
  <c r="F546" i="14"/>
  <c r="E546" i="14"/>
  <c r="G545" i="14"/>
  <c r="F545" i="14"/>
  <c r="E545" i="14"/>
  <c r="G544" i="14"/>
  <c r="F544" i="14"/>
  <c r="E544" i="14"/>
  <c r="G543" i="14"/>
  <c r="F543" i="14"/>
  <c r="E543" i="14"/>
  <c r="G542" i="14"/>
  <c r="E542" i="14"/>
  <c r="G541" i="14"/>
  <c r="F541" i="14"/>
  <c r="E541" i="14"/>
  <c r="G540" i="14"/>
  <c r="F540" i="14"/>
  <c r="E540" i="14"/>
  <c r="G539" i="14"/>
  <c r="F539" i="14"/>
  <c r="E539" i="14"/>
  <c r="G538" i="14"/>
  <c r="E538" i="14"/>
  <c r="G537" i="14"/>
  <c r="F537" i="14"/>
  <c r="E537" i="14"/>
  <c r="G536" i="14"/>
  <c r="F536" i="14"/>
  <c r="E536" i="14"/>
  <c r="G535" i="14"/>
  <c r="F535" i="14"/>
  <c r="E535" i="14"/>
  <c r="G534" i="14"/>
  <c r="F534" i="14"/>
  <c r="E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G514" i="14"/>
  <c r="F514" i="14"/>
  <c r="E514" i="14"/>
  <c r="G513" i="14"/>
  <c r="F513" i="14"/>
  <c r="E513" i="14"/>
  <c r="G512" i="14"/>
  <c r="F512" i="14"/>
  <c r="E512" i="14"/>
  <c r="G511" i="14"/>
  <c r="F511" i="14"/>
  <c r="E511" i="14"/>
  <c r="G510" i="14"/>
  <c r="G509" i="14"/>
  <c r="F509" i="14"/>
  <c r="E509" i="14"/>
  <c r="G508" i="14"/>
  <c r="F508" i="14"/>
  <c r="E508" i="14"/>
  <c r="G507" i="14"/>
  <c r="F507" i="14"/>
  <c r="E507" i="14"/>
  <c r="G506" i="14"/>
  <c r="F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E493" i="14"/>
  <c r="G492" i="14"/>
  <c r="F492" i="14"/>
  <c r="E492" i="14"/>
  <c r="G491" i="14"/>
  <c r="F491" i="14"/>
  <c r="E491" i="14"/>
  <c r="G490" i="14"/>
  <c r="F490" i="14"/>
  <c r="E490" i="14"/>
  <c r="G489" i="14"/>
  <c r="G488" i="14"/>
  <c r="F488" i="14"/>
  <c r="E488" i="14"/>
  <c r="G487" i="14"/>
  <c r="F487" i="14"/>
  <c r="E487" i="14"/>
  <c r="G486" i="14"/>
  <c r="G485" i="14"/>
  <c r="F485" i="14"/>
  <c r="E485" i="14"/>
  <c r="G484" i="14"/>
  <c r="F484" i="14"/>
  <c r="E484" i="14"/>
  <c r="G483" i="14"/>
  <c r="F483" i="14"/>
  <c r="E483" i="14"/>
  <c r="G482" i="14"/>
  <c r="F482" i="14"/>
  <c r="E482" i="14"/>
  <c r="G481" i="14"/>
  <c r="F481" i="14"/>
  <c r="G480" i="14"/>
  <c r="F480" i="14"/>
  <c r="E480" i="14"/>
  <c r="G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E473" i="14"/>
  <c r="G472" i="14"/>
  <c r="F472" i="14"/>
  <c r="E472" i="14"/>
  <c r="G471" i="14"/>
  <c r="F471" i="14"/>
  <c r="G470" i="14"/>
  <c r="F470" i="14"/>
  <c r="E470" i="14"/>
  <c r="G469" i="14"/>
  <c r="F469" i="14"/>
  <c r="E469" i="14"/>
  <c r="G468" i="14"/>
  <c r="F468" i="14"/>
  <c r="E468" i="14"/>
  <c r="G467" i="14"/>
  <c r="F467" i="14"/>
  <c r="E467" i="14"/>
  <c r="G466" i="14"/>
  <c r="F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E461" i="14"/>
  <c r="G460" i="14"/>
  <c r="F460" i="14"/>
  <c r="E460" i="14"/>
  <c r="G459" i="14"/>
  <c r="E459" i="14"/>
  <c r="G458" i="14"/>
  <c r="F458" i="14"/>
  <c r="E458" i="14"/>
  <c r="G457" i="14"/>
  <c r="E457" i="14"/>
  <c r="G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F450" i="14"/>
  <c r="E450" i="14"/>
  <c r="G449" i="14"/>
  <c r="F449" i="14"/>
  <c r="E449" i="14"/>
  <c r="G448" i="14"/>
  <c r="F448" i="14"/>
  <c r="E448" i="14"/>
  <c r="G447" i="14"/>
  <c r="F447" i="14"/>
  <c r="E447" i="14"/>
  <c r="G446" i="14"/>
  <c r="F446" i="14"/>
  <c r="E446" i="14"/>
  <c r="G445" i="14"/>
  <c r="F445" i="14"/>
  <c r="E445" i="14"/>
  <c r="G444" i="14"/>
  <c r="F444" i="14"/>
  <c r="E444" i="14"/>
  <c r="G443" i="14"/>
  <c r="F443" i="14"/>
  <c r="E443" i="14"/>
  <c r="G442" i="14"/>
  <c r="E442" i="14"/>
  <c r="G441" i="14"/>
  <c r="F441" i="14"/>
  <c r="E441" i="14"/>
  <c r="G440" i="14"/>
  <c r="F440" i="14"/>
  <c r="E440" i="14"/>
  <c r="G439" i="14"/>
  <c r="F439" i="14"/>
  <c r="E439" i="14"/>
  <c r="G438" i="14"/>
  <c r="F438" i="14"/>
  <c r="E438" i="14"/>
  <c r="G437" i="14"/>
  <c r="F437" i="14"/>
  <c r="E437" i="14"/>
  <c r="G436" i="14"/>
  <c r="F436" i="14"/>
  <c r="E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G430" i="14"/>
  <c r="F430" i="14"/>
  <c r="E430" i="14"/>
  <c r="G429" i="14"/>
  <c r="E429" i="14"/>
  <c r="G428" i="14"/>
  <c r="G427" i="14"/>
  <c r="F427" i="14"/>
  <c r="E427" i="14"/>
  <c r="G426" i="14"/>
  <c r="F426" i="14"/>
  <c r="E426" i="14"/>
  <c r="G425" i="14"/>
  <c r="F425" i="14"/>
  <c r="E425" i="14"/>
  <c r="G424" i="14"/>
  <c r="G423" i="14"/>
  <c r="F423" i="14"/>
  <c r="E423" i="14"/>
  <c r="G422" i="14"/>
  <c r="F422" i="14"/>
  <c r="E422" i="14"/>
  <c r="G421" i="14"/>
  <c r="F421" i="14"/>
  <c r="E421" i="14"/>
  <c r="G420" i="14"/>
  <c r="G419" i="14"/>
  <c r="F419" i="14"/>
  <c r="E419" i="14"/>
  <c r="G418" i="14"/>
  <c r="F418" i="14"/>
  <c r="E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E412" i="14"/>
  <c r="G411" i="14"/>
  <c r="E411" i="14"/>
  <c r="G410" i="14"/>
  <c r="G409" i="14"/>
  <c r="G408" i="14"/>
  <c r="F408" i="14"/>
  <c r="G407" i="14"/>
  <c r="F407" i="14"/>
  <c r="E407" i="14"/>
  <c r="G406" i="14"/>
  <c r="F406" i="14"/>
  <c r="E406" i="14"/>
  <c r="G405" i="14"/>
  <c r="F405" i="14"/>
  <c r="E405" i="14"/>
  <c r="G404" i="14"/>
  <c r="F404" i="14"/>
  <c r="E404" i="14"/>
  <c r="G403" i="14"/>
  <c r="F403" i="14"/>
  <c r="E403" i="14"/>
  <c r="G402" i="14"/>
  <c r="F402" i="14"/>
  <c r="G401" i="14"/>
  <c r="F401" i="14"/>
  <c r="E401" i="14"/>
  <c r="G400" i="14"/>
  <c r="F400" i="14"/>
  <c r="E400" i="14"/>
  <c r="G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G390" i="14"/>
  <c r="F390" i="14"/>
  <c r="E390" i="14"/>
  <c r="G389" i="14"/>
  <c r="F389" i="14"/>
  <c r="E389" i="14"/>
  <c r="G388" i="14"/>
  <c r="G387" i="14"/>
  <c r="F387" i="14"/>
  <c r="G386" i="14"/>
  <c r="E386" i="14"/>
  <c r="G385" i="14"/>
  <c r="G384" i="14"/>
  <c r="G383" i="14"/>
  <c r="G382" i="14"/>
  <c r="F382" i="14"/>
  <c r="E382" i="14"/>
  <c r="G381" i="14"/>
  <c r="F381" i="14"/>
  <c r="E381" i="14"/>
  <c r="G380" i="14"/>
  <c r="F380" i="14"/>
  <c r="E380" i="14"/>
  <c r="G379" i="14"/>
  <c r="F379" i="14"/>
  <c r="G378" i="14"/>
  <c r="F378" i="14"/>
  <c r="G377" i="14"/>
  <c r="F377" i="14"/>
  <c r="E377" i="14"/>
  <c r="G376" i="14"/>
  <c r="F376" i="14"/>
  <c r="E376" i="14"/>
  <c r="G375" i="14"/>
  <c r="F375" i="14"/>
  <c r="G374" i="14"/>
  <c r="F374" i="14"/>
  <c r="G373" i="14"/>
  <c r="G372" i="14"/>
  <c r="F372" i="14"/>
  <c r="E372" i="14"/>
  <c r="G371" i="14"/>
  <c r="F371" i="14"/>
  <c r="E371" i="14"/>
  <c r="G370" i="14"/>
  <c r="G369" i="14"/>
  <c r="G368" i="14"/>
  <c r="F368" i="14"/>
  <c r="E368" i="14"/>
  <c r="G367" i="14"/>
  <c r="F367" i="14"/>
  <c r="E367" i="14"/>
  <c r="G366" i="14"/>
  <c r="F366" i="14"/>
  <c r="E366" i="14"/>
  <c r="G365" i="14"/>
  <c r="E365" i="14"/>
  <c r="G364" i="14"/>
  <c r="G363" i="14"/>
  <c r="F363" i="14"/>
  <c r="E363" i="14"/>
  <c r="G362" i="14"/>
  <c r="G361" i="14"/>
  <c r="G360" i="14"/>
  <c r="F360" i="14"/>
  <c r="E360" i="14"/>
  <c r="G359" i="14"/>
  <c r="F359" i="14"/>
  <c r="G358" i="14"/>
  <c r="F358" i="14"/>
  <c r="G357" i="14"/>
  <c r="F357" i="14"/>
  <c r="E357" i="14"/>
  <c r="G356" i="14"/>
  <c r="G355" i="14"/>
  <c r="G354" i="14"/>
  <c r="F354" i="14"/>
  <c r="E354" i="14"/>
  <c r="G353" i="14"/>
  <c r="F353" i="14"/>
  <c r="E353" i="14"/>
  <c r="G352" i="14"/>
  <c r="G351" i="14"/>
  <c r="F351" i="14"/>
  <c r="G350" i="14"/>
  <c r="D349" i="14"/>
  <c r="D12" i="14" s="1"/>
  <c r="C349" i="14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E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E309" i="14"/>
  <c r="G308" i="14"/>
  <c r="F308" i="14"/>
  <c r="E308" i="14"/>
  <c r="G307" i="14"/>
  <c r="F307" i="14"/>
  <c r="E307" i="14"/>
  <c r="G306" i="14"/>
  <c r="F306" i="14"/>
  <c r="E306" i="14"/>
  <c r="G305" i="14"/>
  <c r="F305" i="14"/>
  <c r="E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E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E294" i="14"/>
  <c r="G293" i="14"/>
  <c r="F293" i="14"/>
  <c r="E293" i="14"/>
  <c r="G292" i="14"/>
  <c r="E292" i="14"/>
  <c r="G291" i="14"/>
  <c r="F291" i="14"/>
  <c r="E291" i="14"/>
  <c r="G290" i="14"/>
  <c r="F290" i="14"/>
  <c r="E290" i="14"/>
  <c r="G289" i="14"/>
  <c r="F289" i="14"/>
  <c r="E289" i="14"/>
  <c r="G288" i="14"/>
  <c r="F288" i="14"/>
  <c r="E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E283" i="14"/>
  <c r="G282" i="14"/>
  <c r="G281" i="14"/>
  <c r="F281" i="14"/>
  <c r="E281" i="14"/>
  <c r="G280" i="14"/>
  <c r="F280" i="14"/>
  <c r="E280" i="14"/>
  <c r="G279" i="14"/>
  <c r="F279" i="14"/>
  <c r="E279" i="14"/>
  <c r="G278" i="14"/>
  <c r="F278" i="14"/>
  <c r="E278" i="14"/>
  <c r="G277" i="14"/>
  <c r="E277" i="14"/>
  <c r="G276" i="14"/>
  <c r="F276" i="14"/>
  <c r="G275" i="14"/>
  <c r="G274" i="14"/>
  <c r="F274" i="14"/>
  <c r="E274" i="14"/>
  <c r="G273" i="14"/>
  <c r="F273" i="14"/>
  <c r="E273" i="14"/>
  <c r="G272" i="14"/>
  <c r="F272" i="14"/>
  <c r="E272" i="14"/>
  <c r="G271" i="14"/>
  <c r="F271" i="14"/>
  <c r="G270" i="14"/>
  <c r="F270" i="14"/>
  <c r="E270" i="14"/>
  <c r="G269" i="14"/>
  <c r="F269" i="14"/>
  <c r="E269" i="14"/>
  <c r="G268" i="14"/>
  <c r="F268" i="14"/>
  <c r="E268" i="14"/>
  <c r="G267" i="14"/>
  <c r="F267" i="14"/>
  <c r="E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E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E244" i="14"/>
  <c r="G243" i="14"/>
  <c r="F243" i="14"/>
  <c r="E243" i="14"/>
  <c r="G242" i="14"/>
  <c r="F242" i="14"/>
  <c r="E242" i="14"/>
  <c r="G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E227" i="14"/>
  <c r="G226" i="14"/>
  <c r="F226" i="14"/>
  <c r="E226" i="14"/>
  <c r="G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G210" i="14"/>
  <c r="G209" i="14"/>
  <c r="E209" i="14"/>
  <c r="G208" i="14"/>
  <c r="G207" i="14"/>
  <c r="F207" i="14"/>
  <c r="E207" i="14"/>
  <c r="G206" i="14"/>
  <c r="F206" i="14"/>
  <c r="E206" i="14"/>
  <c r="G205" i="14"/>
  <c r="F205" i="14"/>
  <c r="E205" i="14"/>
  <c r="G204" i="14"/>
  <c r="E204" i="14"/>
  <c r="G203" i="14"/>
  <c r="F203" i="14"/>
  <c r="G202" i="14"/>
  <c r="F202" i="14"/>
  <c r="G201" i="14"/>
  <c r="E201" i="14"/>
  <c r="G200" i="14"/>
  <c r="F200" i="14"/>
  <c r="E200" i="14"/>
  <c r="G199" i="14"/>
  <c r="G198" i="14"/>
  <c r="F198" i="14"/>
  <c r="E198" i="14"/>
  <c r="G197" i="14"/>
  <c r="F197" i="14"/>
  <c r="E197" i="14"/>
  <c r="G196" i="14"/>
  <c r="F196" i="14"/>
  <c r="E196" i="14"/>
  <c r="G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F187" i="14"/>
  <c r="G186" i="14"/>
  <c r="F186" i="14"/>
  <c r="G185" i="14"/>
  <c r="F185" i="14"/>
  <c r="E185" i="14"/>
  <c r="G184" i="14"/>
  <c r="F184" i="14"/>
  <c r="E184" i="14"/>
  <c r="G183" i="14"/>
  <c r="F183" i="14"/>
  <c r="E183" i="14"/>
  <c r="G182" i="14"/>
  <c r="F182" i="14"/>
  <c r="E182" i="14"/>
  <c r="G181" i="14"/>
  <c r="G180" i="14"/>
  <c r="F180" i="14"/>
  <c r="E180" i="14"/>
  <c r="G179" i="14"/>
  <c r="G178" i="14"/>
  <c r="F178" i="14"/>
  <c r="E178" i="14"/>
  <c r="G177" i="14"/>
  <c r="F177" i="14"/>
  <c r="E177" i="14"/>
  <c r="G176" i="14"/>
  <c r="G175" i="14"/>
  <c r="F175" i="14"/>
  <c r="E175" i="14"/>
  <c r="G174" i="14"/>
  <c r="D173" i="14"/>
  <c r="D11" i="14" s="1"/>
  <c r="C173" i="14"/>
  <c r="C11" i="14" s="1"/>
  <c r="G167" i="14"/>
  <c r="F167" i="14"/>
  <c r="E167" i="14"/>
  <c r="G166" i="14"/>
  <c r="F166" i="14"/>
  <c r="E166" i="14"/>
  <c r="G165" i="14"/>
  <c r="F165" i="14"/>
  <c r="E165" i="14"/>
  <c r="G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G142" i="14"/>
  <c r="F142" i="14"/>
  <c r="E142" i="14"/>
  <c r="G141" i="14"/>
  <c r="F141" i="14"/>
  <c r="G140" i="14"/>
  <c r="F140" i="14"/>
  <c r="E140" i="14"/>
  <c r="G139" i="14"/>
  <c r="F139" i="14"/>
  <c r="E139" i="14"/>
  <c r="G138" i="14"/>
  <c r="F138" i="14"/>
  <c r="G137" i="14"/>
  <c r="G136" i="14"/>
  <c r="F136" i="14"/>
  <c r="E136" i="14"/>
  <c r="G135" i="14"/>
  <c r="E135" i="14"/>
  <c r="G134" i="14"/>
  <c r="F134" i="14"/>
  <c r="E134" i="14"/>
  <c r="G133" i="14"/>
  <c r="F133" i="14"/>
  <c r="G132" i="14"/>
  <c r="G131" i="14"/>
  <c r="G130" i="14"/>
  <c r="F130" i="14"/>
  <c r="E130" i="14"/>
  <c r="G129" i="14"/>
  <c r="F129" i="14"/>
  <c r="G128" i="14"/>
  <c r="G127" i="14"/>
  <c r="F127" i="14"/>
  <c r="E127" i="14"/>
  <c r="G126" i="14"/>
  <c r="G125" i="14"/>
  <c r="G124" i="14"/>
  <c r="F124" i="14"/>
  <c r="G123" i="14"/>
  <c r="G122" i="14"/>
  <c r="F122" i="14"/>
  <c r="E122" i="14"/>
  <c r="G121" i="14"/>
  <c r="G120" i="14"/>
  <c r="G119" i="14"/>
  <c r="F119" i="14"/>
  <c r="E119" i="14"/>
  <c r="G118" i="14"/>
  <c r="F118" i="14"/>
  <c r="E118" i="14"/>
  <c r="G117" i="14"/>
  <c r="F117" i="14"/>
  <c r="E117" i="14"/>
  <c r="G116" i="14"/>
  <c r="F116" i="14"/>
  <c r="G115" i="14"/>
  <c r="G114" i="14"/>
  <c r="G113" i="14"/>
  <c r="F113" i="14"/>
  <c r="E113" i="14"/>
  <c r="G112" i="14"/>
  <c r="E112" i="14"/>
  <c r="G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G105" i="14"/>
  <c r="F105" i="14"/>
  <c r="E105" i="14"/>
  <c r="G104" i="14"/>
  <c r="G103" i="14"/>
  <c r="F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E99" i="14"/>
  <c r="G98" i="14"/>
  <c r="F98" i="14"/>
  <c r="E98" i="14"/>
  <c r="G97" i="14"/>
  <c r="F97" i="14"/>
  <c r="E97" i="14"/>
  <c r="G96" i="14"/>
  <c r="F96" i="14"/>
  <c r="E96" i="14"/>
  <c r="G95" i="14"/>
  <c r="F95" i="14"/>
  <c r="G94" i="14"/>
  <c r="F94" i="14"/>
  <c r="E94" i="14"/>
  <c r="G93" i="14"/>
  <c r="G92" i="14"/>
  <c r="F92" i="14"/>
  <c r="E92" i="14"/>
  <c r="G91" i="14"/>
  <c r="G90" i="14"/>
  <c r="G89" i="14"/>
  <c r="G88" i="14"/>
  <c r="F88" i="14"/>
  <c r="E88" i="14"/>
  <c r="G87" i="14"/>
  <c r="G86" i="14"/>
  <c r="F86" i="14"/>
  <c r="E86" i="14"/>
  <c r="G85" i="14"/>
  <c r="F85" i="14"/>
  <c r="E85" i="14"/>
  <c r="G84" i="14"/>
  <c r="F84" i="14"/>
  <c r="G83" i="14"/>
  <c r="F83" i="14"/>
  <c r="E83" i="14"/>
  <c r="G82" i="14"/>
  <c r="F82" i="14"/>
  <c r="E82" i="14"/>
  <c r="G81" i="14"/>
  <c r="F81" i="14"/>
  <c r="G80" i="14"/>
  <c r="G79" i="14"/>
  <c r="E79" i="14"/>
  <c r="G78" i="14"/>
  <c r="F78" i="14"/>
  <c r="E78" i="14"/>
  <c r="G77" i="14"/>
  <c r="F77" i="14"/>
  <c r="E77" i="14"/>
  <c r="G76" i="14"/>
  <c r="F76" i="14"/>
  <c r="D75" i="14"/>
  <c r="C75" i="14"/>
  <c r="G69" i="14"/>
  <c r="F69" i="14"/>
  <c r="E69" i="14"/>
  <c r="G68" i="14"/>
  <c r="F68" i="14"/>
  <c r="E68" i="14"/>
  <c r="G67" i="14"/>
  <c r="F67" i="14"/>
  <c r="E67" i="14"/>
  <c r="G66" i="14"/>
  <c r="F66" i="14"/>
  <c r="E66" i="14"/>
  <c r="G65" i="14"/>
  <c r="F65" i="14"/>
  <c r="E65" i="14"/>
  <c r="G64" i="14"/>
  <c r="G63" i="14"/>
  <c r="F63" i="14"/>
  <c r="E63" i="14"/>
  <c r="G62" i="14"/>
  <c r="F62" i="14"/>
  <c r="E62" i="14"/>
  <c r="G61" i="14"/>
  <c r="F61" i="14"/>
  <c r="E61" i="14"/>
  <c r="G60" i="14"/>
  <c r="F60" i="14"/>
  <c r="E60" i="14"/>
  <c r="G59" i="14"/>
  <c r="F59" i="14"/>
  <c r="E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E33" i="14"/>
  <c r="G32" i="14"/>
  <c r="F32" i="14"/>
  <c r="G31" i="14"/>
  <c r="F31" i="14"/>
  <c r="E31" i="14"/>
  <c r="G30" i="14"/>
  <c r="F30" i="14"/>
  <c r="G29" i="14"/>
  <c r="F29" i="14"/>
  <c r="E29" i="14"/>
  <c r="G28" i="14"/>
  <c r="F28" i="14"/>
  <c r="E28" i="14"/>
  <c r="G27" i="14"/>
  <c r="F27" i="14"/>
  <c r="E27" i="14"/>
  <c r="G26" i="14"/>
  <c r="F26" i="14"/>
  <c r="E26" i="14"/>
  <c r="G25" i="14"/>
  <c r="F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D9" i="14" s="1"/>
  <c r="C19" i="14"/>
  <c r="C9" i="14" s="1"/>
  <c r="G609" i="13"/>
  <c r="G608" i="13"/>
  <c r="G607" i="13"/>
  <c r="G606" i="13"/>
  <c r="F606" i="13"/>
  <c r="E606" i="13"/>
  <c r="G605" i="13"/>
  <c r="G604" i="13"/>
  <c r="F604" i="13"/>
  <c r="E604" i="13"/>
  <c r="G603" i="13"/>
  <c r="G602" i="13"/>
  <c r="G601" i="13"/>
  <c r="G600" i="13"/>
  <c r="G599" i="13"/>
  <c r="G598" i="13"/>
  <c r="G597" i="13"/>
  <c r="G596" i="13"/>
  <c r="F596" i="13"/>
  <c r="E596" i="13"/>
  <c r="G595" i="13"/>
  <c r="F595" i="13"/>
  <c r="E595" i="13"/>
  <c r="G594" i="13"/>
  <c r="F594" i="13"/>
  <c r="G593" i="13"/>
  <c r="G592" i="13"/>
  <c r="G591" i="13"/>
  <c r="G590" i="13"/>
  <c r="E590" i="13"/>
  <c r="G589" i="13"/>
  <c r="E589" i="13"/>
  <c r="G588" i="13"/>
  <c r="F588" i="13"/>
  <c r="E588" i="13"/>
  <c r="G587" i="13"/>
  <c r="G586" i="13"/>
  <c r="G585" i="13"/>
  <c r="G584" i="13"/>
  <c r="G583" i="13"/>
  <c r="D582" i="13"/>
  <c r="C582" i="13"/>
  <c r="G576" i="13"/>
  <c r="F576" i="13"/>
  <c r="E576" i="13"/>
  <c r="G575" i="13"/>
  <c r="F575" i="13"/>
  <c r="E575" i="13"/>
  <c r="G574" i="13"/>
  <c r="G573" i="13"/>
  <c r="F573" i="13"/>
  <c r="E573" i="13"/>
  <c r="G572" i="13"/>
  <c r="G571" i="13"/>
  <c r="F571" i="13"/>
  <c r="E571" i="13"/>
  <c r="G570" i="13"/>
  <c r="G569" i="13"/>
  <c r="G568" i="13"/>
  <c r="G567" i="13"/>
  <c r="F567" i="13"/>
  <c r="G566" i="13"/>
  <c r="G565" i="13"/>
  <c r="G564" i="13"/>
  <c r="F564" i="13"/>
  <c r="E564" i="13"/>
  <c r="G563" i="13"/>
  <c r="E563" i="13"/>
  <c r="G562" i="13"/>
  <c r="E562" i="13"/>
  <c r="G561" i="13"/>
  <c r="G560" i="13"/>
  <c r="G559" i="13"/>
  <c r="G558" i="13"/>
  <c r="F558" i="13"/>
  <c r="E558" i="13"/>
  <c r="G557" i="13"/>
  <c r="F557" i="13"/>
  <c r="E557" i="13"/>
  <c r="G556" i="13"/>
  <c r="G555" i="13"/>
  <c r="F555" i="13"/>
  <c r="G554" i="13"/>
  <c r="G553" i="13"/>
  <c r="F553" i="13"/>
  <c r="E553" i="13"/>
  <c r="G552" i="13"/>
  <c r="G551" i="13"/>
  <c r="G550" i="13"/>
  <c r="F550" i="13"/>
  <c r="E550" i="13"/>
  <c r="G549" i="13"/>
  <c r="G548" i="13"/>
  <c r="G547" i="13"/>
  <c r="F547" i="13"/>
  <c r="E547" i="13"/>
  <c r="G546" i="13"/>
  <c r="F546" i="13"/>
  <c r="E546" i="13"/>
  <c r="G545" i="13"/>
  <c r="F545" i="13"/>
  <c r="E545" i="13"/>
  <c r="G544" i="13"/>
  <c r="F544" i="13"/>
  <c r="E544" i="13"/>
  <c r="G543" i="13"/>
  <c r="F543" i="13"/>
  <c r="E543" i="13"/>
  <c r="G542" i="13"/>
  <c r="E542" i="13"/>
  <c r="G541" i="13"/>
  <c r="F541" i="13"/>
  <c r="G540" i="13"/>
  <c r="F540" i="13"/>
  <c r="E540" i="13"/>
  <c r="G539" i="13"/>
  <c r="G538" i="13"/>
  <c r="G537" i="13"/>
  <c r="F537" i="13"/>
  <c r="E537" i="13"/>
  <c r="G536" i="13"/>
  <c r="F536" i="13"/>
  <c r="E536" i="13"/>
  <c r="G535" i="13"/>
  <c r="G534" i="13"/>
  <c r="G533" i="13"/>
  <c r="F533" i="13"/>
  <c r="E533" i="13"/>
  <c r="G532" i="13"/>
  <c r="G531" i="13"/>
  <c r="E531" i="13"/>
  <c r="G530" i="13"/>
  <c r="F530" i="13"/>
  <c r="E530" i="13"/>
  <c r="G529" i="13"/>
  <c r="F529" i="13"/>
  <c r="E529" i="13"/>
  <c r="G528" i="13"/>
  <c r="F528" i="13"/>
  <c r="E528" i="13"/>
  <c r="G527" i="13"/>
  <c r="F527" i="13"/>
  <c r="E527" i="13"/>
  <c r="G526" i="13"/>
  <c r="F526" i="13"/>
  <c r="E526" i="13"/>
  <c r="G525" i="13"/>
  <c r="F525" i="13"/>
  <c r="E525" i="13"/>
  <c r="G524" i="13"/>
  <c r="G523" i="13"/>
  <c r="G522" i="13"/>
  <c r="E522" i="13"/>
  <c r="G521" i="13"/>
  <c r="F521" i="13"/>
  <c r="G520" i="13"/>
  <c r="F520" i="13"/>
  <c r="E520" i="13"/>
  <c r="G519" i="13"/>
  <c r="F519" i="13"/>
  <c r="E519" i="13"/>
  <c r="G518" i="13"/>
  <c r="F518" i="13"/>
  <c r="E518" i="13"/>
  <c r="G517" i="13"/>
  <c r="G516" i="13"/>
  <c r="G515" i="13"/>
  <c r="G514" i="13"/>
  <c r="F514" i="13"/>
  <c r="E514" i="13"/>
  <c r="G513" i="13"/>
  <c r="F513" i="13"/>
  <c r="E513" i="13"/>
  <c r="G512" i="13"/>
  <c r="F512" i="13"/>
  <c r="E512" i="13"/>
  <c r="G511" i="13"/>
  <c r="G510" i="13"/>
  <c r="G509" i="13"/>
  <c r="F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G500" i="13"/>
  <c r="G499" i="13"/>
  <c r="E499" i="13"/>
  <c r="G498" i="13"/>
  <c r="G497" i="13"/>
  <c r="G496" i="13"/>
  <c r="F496" i="13"/>
  <c r="E496" i="13"/>
  <c r="G495" i="13"/>
  <c r="E495" i="13"/>
  <c r="G494" i="13"/>
  <c r="F494" i="13"/>
  <c r="G493" i="13"/>
  <c r="F493" i="13"/>
  <c r="E493" i="13"/>
  <c r="G492" i="13"/>
  <c r="F492" i="13"/>
  <c r="G491" i="13"/>
  <c r="F491" i="13"/>
  <c r="E491" i="13"/>
  <c r="G490" i="13"/>
  <c r="G489" i="13"/>
  <c r="G488" i="13"/>
  <c r="E488" i="13"/>
  <c r="G487" i="13"/>
  <c r="E487" i="13"/>
  <c r="G486" i="13"/>
  <c r="F486" i="13"/>
  <c r="E486" i="13"/>
  <c r="G485" i="13"/>
  <c r="G484" i="13"/>
  <c r="G483" i="13"/>
  <c r="G482" i="13"/>
  <c r="F482" i="13"/>
  <c r="E482" i="13"/>
  <c r="G481" i="13"/>
  <c r="G480" i="13"/>
  <c r="F480" i="13"/>
  <c r="E480" i="13"/>
  <c r="G479" i="13"/>
  <c r="G478" i="13"/>
  <c r="F478" i="13"/>
  <c r="E478" i="13"/>
  <c r="G477" i="13"/>
  <c r="F477" i="13"/>
  <c r="E477" i="13"/>
  <c r="G476" i="13"/>
  <c r="G475" i="13"/>
  <c r="G474" i="13"/>
  <c r="F474" i="13"/>
  <c r="E474" i="13"/>
  <c r="G473" i="13"/>
  <c r="E473" i="13"/>
  <c r="G472" i="13"/>
  <c r="F472" i="13"/>
  <c r="E472" i="13"/>
  <c r="G471" i="13"/>
  <c r="G470" i="13"/>
  <c r="G469" i="13"/>
  <c r="G468" i="13"/>
  <c r="G467" i="13"/>
  <c r="F467" i="13"/>
  <c r="E467" i="13"/>
  <c r="G466" i="13"/>
  <c r="G465" i="13"/>
  <c r="G464" i="13"/>
  <c r="G463" i="13"/>
  <c r="G462" i="13"/>
  <c r="F462" i="13"/>
  <c r="E462" i="13"/>
  <c r="G461" i="13"/>
  <c r="F461" i="13"/>
  <c r="G460" i="13"/>
  <c r="F460" i="13"/>
  <c r="E460" i="13"/>
  <c r="G459" i="13"/>
  <c r="G458" i="13"/>
  <c r="G457" i="13"/>
  <c r="G456" i="13"/>
  <c r="G455" i="13"/>
  <c r="G454" i="13"/>
  <c r="F454" i="13"/>
  <c r="E454" i="13"/>
  <c r="G453" i="13"/>
  <c r="G452" i="13"/>
  <c r="F452" i="13"/>
  <c r="E452" i="13"/>
  <c r="G451" i="13"/>
  <c r="F451" i="13"/>
  <c r="G450" i="13"/>
  <c r="F450" i="13"/>
  <c r="E450" i="13"/>
  <c r="G449" i="13"/>
  <c r="F449" i="13"/>
  <c r="E449" i="13"/>
  <c r="G448" i="13"/>
  <c r="E448" i="13"/>
  <c r="G447" i="13"/>
  <c r="F447" i="13"/>
  <c r="E447" i="13"/>
  <c r="G446" i="13"/>
  <c r="F446" i="13"/>
  <c r="E446" i="13"/>
  <c r="G445" i="13"/>
  <c r="G444" i="13"/>
  <c r="F444" i="13"/>
  <c r="E444" i="13"/>
  <c r="G443" i="13"/>
  <c r="G442" i="13"/>
  <c r="G441" i="13"/>
  <c r="G440" i="13"/>
  <c r="E440" i="13"/>
  <c r="G439" i="13"/>
  <c r="E439" i="13"/>
  <c r="G438" i="13"/>
  <c r="E438" i="13"/>
  <c r="G437" i="13"/>
  <c r="E437" i="13"/>
  <c r="G436" i="13"/>
  <c r="G435" i="13"/>
  <c r="F435" i="13"/>
  <c r="E435" i="13"/>
  <c r="G434" i="13"/>
  <c r="G433" i="13"/>
  <c r="F433" i="13"/>
  <c r="E433" i="13"/>
  <c r="G432" i="13"/>
  <c r="G431" i="13"/>
  <c r="F431" i="13"/>
  <c r="G430" i="13"/>
  <c r="F430" i="13"/>
  <c r="E430" i="13"/>
  <c r="G429" i="13"/>
  <c r="G428" i="13"/>
  <c r="G427" i="13"/>
  <c r="F427" i="13"/>
  <c r="E427" i="13"/>
  <c r="G426" i="13"/>
  <c r="F426" i="13"/>
  <c r="E426" i="13"/>
  <c r="G425" i="13"/>
  <c r="E425" i="13"/>
  <c r="G424" i="13"/>
  <c r="G423" i="13"/>
  <c r="E423" i="13"/>
  <c r="G422" i="13"/>
  <c r="F422" i="13"/>
  <c r="E422" i="13"/>
  <c r="G421" i="13"/>
  <c r="F421" i="13"/>
  <c r="E421" i="13"/>
  <c r="G420" i="13"/>
  <c r="G419" i="13"/>
  <c r="F419" i="13"/>
  <c r="E419" i="13"/>
  <c r="G418" i="13"/>
  <c r="F418" i="13"/>
  <c r="E418" i="13"/>
  <c r="G417" i="13"/>
  <c r="E417" i="13"/>
  <c r="G416" i="13"/>
  <c r="F416" i="13"/>
  <c r="G415" i="13"/>
  <c r="F415" i="13"/>
  <c r="G414" i="13"/>
  <c r="F414" i="13"/>
  <c r="E414" i="13"/>
  <c r="G413" i="13"/>
  <c r="F413" i="13"/>
  <c r="E413" i="13"/>
  <c r="G412" i="13"/>
  <c r="G411" i="13"/>
  <c r="F411" i="13"/>
  <c r="G410" i="13"/>
  <c r="G409" i="13"/>
  <c r="G408" i="13"/>
  <c r="G407" i="13"/>
  <c r="F407" i="13"/>
  <c r="E407" i="13"/>
  <c r="G406" i="13"/>
  <c r="F406" i="13"/>
  <c r="E406" i="13"/>
  <c r="G405" i="13"/>
  <c r="G404" i="13"/>
  <c r="F404" i="13"/>
  <c r="E404" i="13"/>
  <c r="G403" i="13"/>
  <c r="E403" i="13"/>
  <c r="G402" i="13"/>
  <c r="G401" i="13"/>
  <c r="F401" i="13"/>
  <c r="G400" i="13"/>
  <c r="F400" i="13"/>
  <c r="E400" i="13"/>
  <c r="G399" i="13"/>
  <c r="G398" i="13"/>
  <c r="G397" i="13"/>
  <c r="G396" i="13"/>
  <c r="F396" i="13"/>
  <c r="E396" i="13"/>
  <c r="G395" i="13"/>
  <c r="G394" i="13"/>
  <c r="F394" i="13"/>
  <c r="E394" i="13"/>
  <c r="G393" i="13"/>
  <c r="F393" i="13"/>
  <c r="E393" i="13"/>
  <c r="G392" i="13"/>
  <c r="F392" i="13"/>
  <c r="G391" i="13"/>
  <c r="G390" i="13"/>
  <c r="F390" i="13"/>
  <c r="E390" i="13"/>
  <c r="G389" i="13"/>
  <c r="F389" i="13"/>
  <c r="G388" i="13"/>
  <c r="G387" i="13"/>
  <c r="G386" i="13"/>
  <c r="G385" i="13"/>
  <c r="F385" i="13"/>
  <c r="G384" i="13"/>
  <c r="G383" i="13"/>
  <c r="G382" i="13"/>
  <c r="G381" i="13"/>
  <c r="E381" i="13"/>
  <c r="G380" i="13"/>
  <c r="E380" i="13"/>
  <c r="G379" i="13"/>
  <c r="G378" i="13"/>
  <c r="G377" i="13"/>
  <c r="F377" i="13"/>
  <c r="E377" i="13"/>
  <c r="G376" i="13"/>
  <c r="F376" i="13"/>
  <c r="E376" i="13"/>
  <c r="G375" i="13"/>
  <c r="F375" i="13"/>
  <c r="G374" i="13"/>
  <c r="G373" i="13"/>
  <c r="G372" i="13"/>
  <c r="G371" i="13"/>
  <c r="F371" i="13"/>
  <c r="E371" i="13"/>
  <c r="G370" i="13"/>
  <c r="G369" i="13"/>
  <c r="G368" i="13"/>
  <c r="F368" i="13"/>
  <c r="E368" i="13"/>
  <c r="G367" i="13"/>
  <c r="E367" i="13"/>
  <c r="G366" i="13"/>
  <c r="F366" i="13"/>
  <c r="E366" i="13"/>
  <c r="G365" i="13"/>
  <c r="G364" i="13"/>
  <c r="G363" i="13"/>
  <c r="F363" i="13"/>
  <c r="E363" i="13"/>
  <c r="G362" i="13"/>
  <c r="G361" i="13"/>
  <c r="G360" i="13"/>
  <c r="F360" i="13"/>
  <c r="E360" i="13"/>
  <c r="G359" i="13"/>
  <c r="F359" i="13"/>
  <c r="G358" i="13"/>
  <c r="G357" i="13"/>
  <c r="F357" i="13"/>
  <c r="E357" i="13"/>
  <c r="G356" i="13"/>
  <c r="G355" i="13"/>
  <c r="G354" i="13"/>
  <c r="F354" i="13"/>
  <c r="G353" i="13"/>
  <c r="F353" i="13"/>
  <c r="E353" i="13"/>
  <c r="G352" i="13"/>
  <c r="G351" i="13"/>
  <c r="G350" i="13"/>
  <c r="D349" i="13"/>
  <c r="D12" i="13" s="1"/>
  <c r="C349" i="13"/>
  <c r="C12" i="13" s="1"/>
  <c r="G343" i="13"/>
  <c r="F343" i="13"/>
  <c r="E343" i="13"/>
  <c r="G342" i="13"/>
  <c r="F342" i="13"/>
  <c r="E342" i="13"/>
  <c r="G341" i="13"/>
  <c r="G340" i="13"/>
  <c r="F340" i="13"/>
  <c r="E340" i="13"/>
  <c r="G339" i="13"/>
  <c r="F339" i="13"/>
  <c r="E339" i="13"/>
  <c r="G338" i="13"/>
  <c r="G337" i="13"/>
  <c r="F337" i="13"/>
  <c r="E337" i="13"/>
  <c r="G336" i="13"/>
  <c r="F336" i="13"/>
  <c r="E336" i="13"/>
  <c r="G335" i="13"/>
  <c r="G334" i="13"/>
  <c r="F334" i="13"/>
  <c r="E334" i="13"/>
  <c r="G333" i="13"/>
  <c r="F333" i="13"/>
  <c r="G332" i="13"/>
  <c r="E332" i="13"/>
  <c r="G331" i="13"/>
  <c r="F331" i="13"/>
  <c r="E331" i="13"/>
  <c r="G330" i="13"/>
  <c r="F330" i="13"/>
  <c r="G329" i="13"/>
  <c r="E329" i="13"/>
  <c r="G328" i="13"/>
  <c r="G327" i="13"/>
  <c r="F327" i="13"/>
  <c r="E327" i="13"/>
  <c r="G326" i="13"/>
  <c r="F326" i="13"/>
  <c r="E326" i="13"/>
  <c r="G325" i="13"/>
  <c r="F325" i="13"/>
  <c r="E325" i="13"/>
  <c r="G324" i="13"/>
  <c r="G323" i="13"/>
  <c r="F323" i="13"/>
  <c r="E323" i="13"/>
  <c r="G322" i="13"/>
  <c r="E322" i="13"/>
  <c r="G321" i="13"/>
  <c r="F321" i="13"/>
  <c r="G320" i="13"/>
  <c r="F320" i="13"/>
  <c r="E320" i="13"/>
  <c r="G319" i="13"/>
  <c r="G318" i="13"/>
  <c r="F318" i="13"/>
  <c r="G317" i="13"/>
  <c r="G316" i="13"/>
  <c r="F316" i="13"/>
  <c r="E316" i="13"/>
  <c r="G315" i="13"/>
  <c r="F315" i="13"/>
  <c r="E315" i="13"/>
  <c r="G314" i="13"/>
  <c r="F314" i="13"/>
  <c r="E314" i="13"/>
  <c r="G313" i="13"/>
  <c r="G312" i="13"/>
  <c r="E312" i="13"/>
  <c r="G311" i="13"/>
  <c r="F311" i="13"/>
  <c r="E311" i="13"/>
  <c r="G310" i="13"/>
  <c r="E310" i="13"/>
  <c r="G309" i="13"/>
  <c r="E309" i="13"/>
  <c r="G308" i="13"/>
  <c r="G307" i="13"/>
  <c r="F307" i="13"/>
  <c r="E307" i="13"/>
  <c r="G306" i="13"/>
  <c r="F306" i="13"/>
  <c r="E306" i="13"/>
  <c r="G305" i="13"/>
  <c r="G304" i="13"/>
  <c r="E304" i="13"/>
  <c r="G303" i="13"/>
  <c r="E303" i="13"/>
  <c r="G302" i="13"/>
  <c r="G301" i="13"/>
  <c r="G300" i="13"/>
  <c r="G299" i="13"/>
  <c r="F299" i="13"/>
  <c r="E299" i="13"/>
  <c r="G298" i="13"/>
  <c r="F298" i="13"/>
  <c r="E298" i="13"/>
  <c r="G297" i="13"/>
  <c r="E297" i="13"/>
  <c r="G296" i="13"/>
  <c r="F296" i="13"/>
  <c r="E296" i="13"/>
  <c r="G295" i="13"/>
  <c r="F295" i="13"/>
  <c r="E295" i="13"/>
  <c r="G294" i="13"/>
  <c r="G293" i="13"/>
  <c r="F293" i="13"/>
  <c r="G292" i="13"/>
  <c r="F292" i="13"/>
  <c r="E292" i="13"/>
  <c r="G291" i="13"/>
  <c r="F291" i="13"/>
  <c r="G290" i="13"/>
  <c r="G289" i="13"/>
  <c r="G288" i="13"/>
  <c r="G287" i="13"/>
  <c r="G286" i="13"/>
  <c r="G285" i="13"/>
  <c r="F285" i="13"/>
  <c r="E285" i="13"/>
  <c r="G284" i="13"/>
  <c r="F284" i="13"/>
  <c r="E284" i="13"/>
  <c r="G283" i="13"/>
  <c r="E283" i="13"/>
  <c r="G282" i="13"/>
  <c r="G281" i="13"/>
  <c r="F281" i="13"/>
  <c r="E281" i="13"/>
  <c r="G280" i="13"/>
  <c r="G279" i="13"/>
  <c r="F279" i="13"/>
  <c r="E279" i="13"/>
  <c r="G278" i="13"/>
  <c r="G277" i="13"/>
  <c r="G276" i="13"/>
  <c r="G275" i="13"/>
  <c r="G274" i="13"/>
  <c r="F274" i="13"/>
  <c r="E274" i="13"/>
  <c r="G273" i="13"/>
  <c r="F273" i="13"/>
  <c r="E273" i="13"/>
  <c r="G272" i="13"/>
  <c r="F272" i="13"/>
  <c r="E272" i="13"/>
  <c r="G271" i="13"/>
  <c r="E271" i="13"/>
  <c r="G270" i="13"/>
  <c r="F270" i="13"/>
  <c r="E270" i="13"/>
  <c r="G269" i="13"/>
  <c r="F269" i="13"/>
  <c r="E269" i="13"/>
  <c r="G268" i="13"/>
  <c r="F268" i="13"/>
  <c r="E268" i="13"/>
  <c r="G267" i="13"/>
  <c r="F267" i="13"/>
  <c r="E267" i="13"/>
  <c r="G266" i="13"/>
  <c r="F266" i="13"/>
  <c r="E266" i="13"/>
  <c r="G265" i="13"/>
  <c r="F265" i="13"/>
  <c r="E265" i="13"/>
  <c r="G264" i="13"/>
  <c r="G263" i="13"/>
  <c r="F263" i="13"/>
  <c r="E263" i="13"/>
  <c r="G262" i="13"/>
  <c r="F262" i="13"/>
  <c r="G261" i="13"/>
  <c r="F261" i="13"/>
  <c r="E261" i="13"/>
  <c r="G260" i="13"/>
  <c r="E260" i="13"/>
  <c r="G259" i="13"/>
  <c r="F259" i="13"/>
  <c r="E259" i="13"/>
  <c r="G258" i="13"/>
  <c r="F258" i="13"/>
  <c r="E258" i="13"/>
  <c r="G257" i="13"/>
  <c r="F257" i="13"/>
  <c r="E257" i="13"/>
  <c r="G256" i="13"/>
  <c r="F256" i="13"/>
  <c r="E256" i="13"/>
  <c r="G255" i="13"/>
  <c r="F255" i="13"/>
  <c r="E255" i="13"/>
  <c r="G254" i="13"/>
  <c r="F254" i="13"/>
  <c r="E254" i="13"/>
  <c r="G253" i="13"/>
  <c r="F253" i="13"/>
  <c r="E253" i="13"/>
  <c r="G252" i="13"/>
  <c r="F252" i="13"/>
  <c r="E252" i="13"/>
  <c r="G251" i="13"/>
  <c r="F251" i="13"/>
  <c r="E251" i="13"/>
  <c r="G250" i="13"/>
  <c r="E250" i="13"/>
  <c r="G249" i="13"/>
  <c r="F249" i="13"/>
  <c r="E249" i="13"/>
  <c r="G248" i="13"/>
  <c r="F248" i="13"/>
  <c r="E248" i="13"/>
  <c r="G247" i="13"/>
  <c r="F247" i="13"/>
  <c r="E247" i="13"/>
  <c r="G246" i="13"/>
  <c r="F246" i="13"/>
  <c r="E246" i="13"/>
  <c r="G245" i="13"/>
  <c r="E245" i="13"/>
  <c r="G244" i="13"/>
  <c r="G243" i="13"/>
  <c r="G242" i="13"/>
  <c r="F242" i="13"/>
  <c r="E242" i="13"/>
  <c r="G241" i="13"/>
  <c r="G240" i="13"/>
  <c r="G239" i="13"/>
  <c r="E239" i="13"/>
  <c r="G238" i="13"/>
  <c r="G237" i="13"/>
  <c r="F237" i="13"/>
  <c r="E237" i="13"/>
  <c r="G236" i="13"/>
  <c r="G235" i="13"/>
  <c r="E235" i="13"/>
  <c r="G234" i="13"/>
  <c r="F234" i="13"/>
  <c r="E234" i="13"/>
  <c r="G233" i="13"/>
  <c r="F233" i="13"/>
  <c r="E233" i="13"/>
  <c r="G232" i="13"/>
  <c r="E232" i="13"/>
  <c r="G231" i="13"/>
  <c r="F231" i="13"/>
  <c r="E231" i="13"/>
  <c r="G230" i="13"/>
  <c r="F230" i="13"/>
  <c r="G229" i="13"/>
  <c r="F229" i="13"/>
  <c r="G228" i="13"/>
  <c r="G227" i="13"/>
  <c r="F227" i="13"/>
  <c r="G226" i="13"/>
  <c r="F226" i="13"/>
  <c r="E226" i="13"/>
  <c r="G225" i="13"/>
  <c r="G224" i="13"/>
  <c r="F224" i="13"/>
  <c r="E224" i="13"/>
  <c r="G223" i="13"/>
  <c r="F223" i="13"/>
  <c r="E223" i="13"/>
  <c r="G222" i="13"/>
  <c r="F222" i="13"/>
  <c r="G221" i="13"/>
  <c r="F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G215" i="13"/>
  <c r="F215" i="13"/>
  <c r="G214" i="13"/>
  <c r="G213" i="13"/>
  <c r="G212" i="13"/>
  <c r="F212" i="13"/>
  <c r="G211" i="13"/>
  <c r="F211" i="13"/>
  <c r="E211" i="13"/>
  <c r="G210" i="13"/>
  <c r="G209" i="13"/>
  <c r="G208" i="13"/>
  <c r="F208" i="13"/>
  <c r="G207" i="13"/>
  <c r="F207" i="13"/>
  <c r="E207" i="13"/>
  <c r="G206" i="13"/>
  <c r="G205" i="13"/>
  <c r="G204" i="13"/>
  <c r="G203" i="13"/>
  <c r="G202" i="13"/>
  <c r="G201" i="13"/>
  <c r="G200" i="13"/>
  <c r="G199" i="13"/>
  <c r="G198" i="13"/>
  <c r="F198" i="13"/>
  <c r="E198" i="13"/>
  <c r="G197" i="13"/>
  <c r="G196" i="13"/>
  <c r="F196" i="13"/>
  <c r="E196" i="13"/>
  <c r="G195" i="13"/>
  <c r="F195" i="13"/>
  <c r="G194" i="13"/>
  <c r="G193" i="13"/>
  <c r="E193" i="13"/>
  <c r="G192" i="13"/>
  <c r="E192" i="13"/>
  <c r="G191" i="13"/>
  <c r="E191" i="13"/>
  <c r="G190" i="13"/>
  <c r="F190" i="13"/>
  <c r="E190" i="13"/>
  <c r="G189" i="13"/>
  <c r="E189" i="13"/>
  <c r="G188" i="13"/>
  <c r="G187" i="13"/>
  <c r="G186" i="13"/>
  <c r="G185" i="13"/>
  <c r="F185" i="13"/>
  <c r="E185" i="13"/>
  <c r="G184" i="13"/>
  <c r="F184" i="13"/>
  <c r="E184" i="13"/>
  <c r="G183" i="13"/>
  <c r="F183" i="13"/>
  <c r="E183" i="13"/>
  <c r="G182" i="13"/>
  <c r="E182" i="13"/>
  <c r="G181" i="13"/>
  <c r="G180" i="13"/>
  <c r="F180" i="13"/>
  <c r="E180" i="13"/>
  <c r="G179" i="13"/>
  <c r="G178" i="13"/>
  <c r="G177" i="13"/>
  <c r="F177" i="13"/>
  <c r="E177" i="13"/>
  <c r="G176" i="13"/>
  <c r="G175" i="13"/>
  <c r="G174" i="13"/>
  <c r="D173" i="13"/>
  <c r="C173" i="13"/>
  <c r="G167" i="13"/>
  <c r="F167" i="13"/>
  <c r="E167" i="13"/>
  <c r="G166" i="13"/>
  <c r="E166" i="13"/>
  <c r="G165" i="13"/>
  <c r="F165" i="13"/>
  <c r="G164" i="13"/>
  <c r="G163" i="13"/>
  <c r="F163" i="13"/>
  <c r="E163" i="13"/>
  <c r="G162" i="13"/>
  <c r="F162" i="13"/>
  <c r="E162" i="13"/>
  <c r="G161" i="13"/>
  <c r="F161" i="13"/>
  <c r="E161" i="13"/>
  <c r="G160" i="13"/>
  <c r="F160" i="13"/>
  <c r="E160" i="13"/>
  <c r="G159" i="13"/>
  <c r="F159" i="13"/>
  <c r="E159" i="13"/>
  <c r="G158" i="13"/>
  <c r="G157" i="13"/>
  <c r="F157" i="13"/>
  <c r="E157" i="13"/>
  <c r="G156" i="13"/>
  <c r="F156" i="13"/>
  <c r="E156" i="13"/>
  <c r="G155" i="13"/>
  <c r="F155" i="13"/>
  <c r="G154" i="13"/>
  <c r="F154" i="13"/>
  <c r="E154" i="13"/>
  <c r="G153" i="13"/>
  <c r="G152" i="13"/>
  <c r="F152" i="13"/>
  <c r="E152" i="13"/>
  <c r="G151" i="13"/>
  <c r="F151" i="13"/>
  <c r="E151" i="13"/>
  <c r="G150" i="13"/>
  <c r="F150" i="13"/>
  <c r="E150" i="13"/>
  <c r="G149" i="13"/>
  <c r="F149" i="13"/>
  <c r="E149" i="13"/>
  <c r="G148" i="13"/>
  <c r="E148" i="13"/>
  <c r="G147" i="13"/>
  <c r="F147" i="13"/>
  <c r="E147" i="13"/>
  <c r="G146" i="13"/>
  <c r="F146" i="13"/>
  <c r="E146" i="13"/>
  <c r="G145" i="13"/>
  <c r="E145" i="13"/>
  <c r="G144" i="13"/>
  <c r="E144" i="13"/>
  <c r="G143" i="13"/>
  <c r="G142" i="13"/>
  <c r="G141" i="13"/>
  <c r="F141" i="13"/>
  <c r="G140" i="13"/>
  <c r="F140" i="13"/>
  <c r="E140" i="13"/>
  <c r="G139" i="13"/>
  <c r="F139" i="13"/>
  <c r="G138" i="13"/>
  <c r="E138" i="13"/>
  <c r="G137" i="13"/>
  <c r="G136" i="13"/>
  <c r="G135" i="13"/>
  <c r="G134" i="13"/>
  <c r="F134" i="13"/>
  <c r="G133" i="13"/>
  <c r="F133" i="13"/>
  <c r="G132" i="13"/>
  <c r="G131" i="13"/>
  <c r="G130" i="13"/>
  <c r="E130" i="13"/>
  <c r="G129" i="13"/>
  <c r="G128" i="13"/>
  <c r="G127" i="13"/>
  <c r="F127" i="13"/>
  <c r="E127" i="13"/>
  <c r="G126" i="13"/>
  <c r="G125" i="13"/>
  <c r="G124" i="13"/>
  <c r="G123" i="13"/>
  <c r="G122" i="13"/>
  <c r="F122" i="13"/>
  <c r="G121" i="13"/>
  <c r="G120" i="13"/>
  <c r="G119" i="13"/>
  <c r="F119" i="13"/>
  <c r="E119" i="13"/>
  <c r="G118" i="13"/>
  <c r="F118" i="13"/>
  <c r="G117" i="13"/>
  <c r="E117" i="13"/>
  <c r="G116" i="13"/>
  <c r="G115" i="13"/>
  <c r="G114" i="13"/>
  <c r="G113" i="13"/>
  <c r="G112" i="13"/>
  <c r="G111" i="13"/>
  <c r="G110" i="13"/>
  <c r="G109" i="13"/>
  <c r="F109" i="13"/>
  <c r="E109" i="13"/>
  <c r="G108" i="13"/>
  <c r="G107" i="13"/>
  <c r="F107" i="13"/>
  <c r="E107" i="13"/>
  <c r="G106" i="13"/>
  <c r="G105" i="13"/>
  <c r="F105" i="13"/>
  <c r="E105" i="13"/>
  <c r="G104" i="13"/>
  <c r="G103" i="13"/>
  <c r="G102" i="13"/>
  <c r="E102" i="13"/>
  <c r="G101" i="13"/>
  <c r="F101" i="13"/>
  <c r="G100" i="13"/>
  <c r="F100" i="13"/>
  <c r="E100" i="13"/>
  <c r="G99" i="13"/>
  <c r="G98" i="13"/>
  <c r="F98" i="13"/>
  <c r="E98" i="13"/>
  <c r="G97" i="13"/>
  <c r="G96" i="13"/>
  <c r="G95" i="13"/>
  <c r="G94" i="13"/>
  <c r="F94" i="13"/>
  <c r="G93" i="13"/>
  <c r="G92" i="13"/>
  <c r="G91" i="13"/>
  <c r="G90" i="13"/>
  <c r="G89" i="13"/>
  <c r="G88" i="13"/>
  <c r="G87" i="13"/>
  <c r="G86" i="13"/>
  <c r="F86" i="13"/>
  <c r="E86" i="13"/>
  <c r="G85" i="13"/>
  <c r="G84" i="13"/>
  <c r="G83" i="13"/>
  <c r="F83" i="13"/>
  <c r="E83" i="13"/>
  <c r="G82" i="13"/>
  <c r="G81" i="13"/>
  <c r="E81" i="13"/>
  <c r="G80" i="13"/>
  <c r="G79" i="13"/>
  <c r="G78" i="13"/>
  <c r="G77" i="13"/>
  <c r="G76" i="13"/>
  <c r="D75" i="13"/>
  <c r="D10" i="13" s="1"/>
  <c r="C75" i="13"/>
  <c r="C10" i="13" s="1"/>
  <c r="G69" i="13"/>
  <c r="F69" i="13"/>
  <c r="G68" i="13"/>
  <c r="F68" i="13"/>
  <c r="E68" i="13"/>
  <c r="G67" i="13"/>
  <c r="G66" i="13"/>
  <c r="F66" i="13"/>
  <c r="E66" i="13"/>
  <c r="G65" i="13"/>
  <c r="F65" i="13"/>
  <c r="E65" i="13"/>
  <c r="G64" i="13"/>
  <c r="G63" i="13"/>
  <c r="F63" i="13"/>
  <c r="E63" i="13"/>
  <c r="G62" i="13"/>
  <c r="E62" i="13"/>
  <c r="G61" i="13"/>
  <c r="G60" i="13"/>
  <c r="F60" i="13"/>
  <c r="E60" i="13"/>
  <c r="G59" i="13"/>
  <c r="F59" i="13"/>
  <c r="G58" i="13"/>
  <c r="F58" i="13"/>
  <c r="E58" i="13"/>
  <c r="G57" i="13"/>
  <c r="F57" i="13"/>
  <c r="E57" i="13"/>
  <c r="G56" i="13"/>
  <c r="F56" i="13"/>
  <c r="E56" i="13"/>
  <c r="G55" i="13"/>
  <c r="F55" i="13"/>
  <c r="E55" i="13"/>
  <c r="G54" i="13"/>
  <c r="G53" i="13"/>
  <c r="F53" i="13"/>
  <c r="E53" i="13"/>
  <c r="G52" i="13"/>
  <c r="F52" i="13"/>
  <c r="E52" i="13"/>
  <c r="G51" i="13"/>
  <c r="F51" i="13"/>
  <c r="E51" i="13"/>
  <c r="G50" i="13"/>
  <c r="G49" i="13"/>
  <c r="E49" i="13"/>
  <c r="G48" i="13"/>
  <c r="E48" i="13"/>
  <c r="G47" i="13"/>
  <c r="F47" i="13"/>
  <c r="E47" i="13"/>
  <c r="G46" i="13"/>
  <c r="F46" i="13"/>
  <c r="E46" i="13"/>
  <c r="G45" i="13"/>
  <c r="G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G38" i="13"/>
  <c r="E38" i="13"/>
  <c r="G37" i="13"/>
  <c r="F37" i="13"/>
  <c r="E37" i="13"/>
  <c r="G36" i="13"/>
  <c r="G35" i="13"/>
  <c r="F35" i="13"/>
  <c r="E35" i="13"/>
  <c r="G34" i="13"/>
  <c r="E34" i="13"/>
  <c r="G33" i="13"/>
  <c r="F33" i="13"/>
  <c r="G32" i="13"/>
  <c r="F32" i="13"/>
  <c r="E32" i="13"/>
  <c r="G31" i="13"/>
  <c r="F31" i="13"/>
  <c r="E31" i="13"/>
  <c r="G30" i="13"/>
  <c r="G29" i="13"/>
  <c r="F29" i="13"/>
  <c r="G28" i="13"/>
  <c r="E28" i="13"/>
  <c r="G27" i="13"/>
  <c r="G26" i="13"/>
  <c r="F26" i="13"/>
  <c r="G25" i="13"/>
  <c r="E25" i="13"/>
  <c r="G24" i="13"/>
  <c r="E24" i="13"/>
  <c r="G23" i="13"/>
  <c r="E23" i="13"/>
  <c r="G22" i="13"/>
  <c r="F22" i="13"/>
  <c r="E22" i="13"/>
  <c r="G21" i="13"/>
  <c r="E21" i="13"/>
  <c r="G20" i="13"/>
  <c r="F20" i="13"/>
  <c r="E20" i="13"/>
  <c r="D19" i="13"/>
  <c r="C19" i="13"/>
  <c r="G609" i="11"/>
  <c r="G608" i="11"/>
  <c r="G607" i="11"/>
  <c r="F607" i="11"/>
  <c r="G606" i="11"/>
  <c r="F606" i="11"/>
  <c r="E606" i="11"/>
  <c r="G605" i="11"/>
  <c r="G604" i="11"/>
  <c r="F604" i="11"/>
  <c r="E604" i="11"/>
  <c r="G603" i="11"/>
  <c r="G602" i="11"/>
  <c r="G601" i="11"/>
  <c r="G600" i="11"/>
  <c r="G599" i="11"/>
  <c r="G598" i="11"/>
  <c r="G597" i="11"/>
  <c r="G596" i="11"/>
  <c r="F596" i="11"/>
  <c r="E596" i="11"/>
  <c r="G595" i="11"/>
  <c r="E595" i="11"/>
  <c r="G594" i="11"/>
  <c r="F594" i="11"/>
  <c r="E594" i="11"/>
  <c r="G593" i="11"/>
  <c r="G592" i="11"/>
  <c r="G591" i="11"/>
  <c r="G590" i="11"/>
  <c r="F590" i="11"/>
  <c r="E590" i="11"/>
  <c r="G589" i="11"/>
  <c r="G588" i="11"/>
  <c r="F588" i="11"/>
  <c r="E588" i="11"/>
  <c r="G587" i="11"/>
  <c r="G586" i="11"/>
  <c r="G585" i="11"/>
  <c r="G584" i="11"/>
  <c r="G583" i="11"/>
  <c r="F583" i="11"/>
  <c r="D582" i="11"/>
  <c r="C582" i="11"/>
  <c r="C13" i="11" s="1"/>
  <c r="G576" i="11"/>
  <c r="F576" i="11"/>
  <c r="E576" i="11"/>
  <c r="G575" i="11"/>
  <c r="F575" i="11"/>
  <c r="E575" i="11"/>
  <c r="G574" i="11"/>
  <c r="F574" i="11"/>
  <c r="G573" i="11"/>
  <c r="F573" i="11"/>
  <c r="E573" i="11"/>
  <c r="G572" i="11"/>
  <c r="E572" i="11"/>
  <c r="G571" i="11"/>
  <c r="F571" i="11"/>
  <c r="E571" i="11"/>
  <c r="G570" i="11"/>
  <c r="G569" i="11"/>
  <c r="G568" i="11"/>
  <c r="G567" i="11"/>
  <c r="F567" i="11"/>
  <c r="G566" i="11"/>
  <c r="G565" i="11"/>
  <c r="F565" i="11"/>
  <c r="E565" i="11"/>
  <c r="G564" i="11"/>
  <c r="F564" i="11"/>
  <c r="E564" i="11"/>
  <c r="G563" i="11"/>
  <c r="F563" i="11"/>
  <c r="E563" i="11"/>
  <c r="G562" i="11"/>
  <c r="G561" i="11"/>
  <c r="G560" i="11"/>
  <c r="G559" i="11"/>
  <c r="G558" i="11"/>
  <c r="F558" i="11"/>
  <c r="E558" i="11"/>
  <c r="G557" i="11"/>
  <c r="F557" i="11"/>
  <c r="E557" i="11"/>
  <c r="G556" i="11"/>
  <c r="G555" i="11"/>
  <c r="F555" i="11"/>
  <c r="E555" i="11"/>
  <c r="G554" i="11"/>
  <c r="G553" i="11"/>
  <c r="F553" i="11"/>
  <c r="E553" i="11"/>
  <c r="G552" i="11"/>
  <c r="F552" i="11"/>
  <c r="G551" i="11"/>
  <c r="G550" i="11"/>
  <c r="E550" i="11"/>
  <c r="G549" i="11"/>
  <c r="G548" i="11"/>
  <c r="G547" i="11"/>
  <c r="F547" i="11"/>
  <c r="E547" i="11"/>
  <c r="G546" i="11"/>
  <c r="F546" i="11"/>
  <c r="E546" i="11"/>
  <c r="G545" i="11"/>
  <c r="F545" i="11"/>
  <c r="E545" i="11"/>
  <c r="G544" i="11"/>
  <c r="F544" i="11"/>
  <c r="E544" i="11"/>
  <c r="G543" i="11"/>
  <c r="F543" i="11"/>
  <c r="E543" i="11"/>
  <c r="G542" i="11"/>
  <c r="F542" i="11"/>
  <c r="E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E536" i="11"/>
  <c r="G535" i="11"/>
  <c r="G534" i="11"/>
  <c r="G533" i="11"/>
  <c r="F533" i="11"/>
  <c r="E533" i="11"/>
  <c r="G532" i="11"/>
  <c r="G531" i="11"/>
  <c r="F531" i="11"/>
  <c r="E531" i="11"/>
  <c r="G530" i="11"/>
  <c r="E530" i="11"/>
  <c r="G529" i="11"/>
  <c r="F529" i="11"/>
  <c r="E529" i="11"/>
  <c r="G528" i="11"/>
  <c r="E528" i="11"/>
  <c r="G527" i="11"/>
  <c r="F527" i="11"/>
  <c r="E527" i="11"/>
  <c r="G526" i="11"/>
  <c r="F526" i="11"/>
  <c r="E526" i="11"/>
  <c r="G525" i="11"/>
  <c r="F525" i="11"/>
  <c r="E525" i="11"/>
  <c r="G524" i="11"/>
  <c r="E524" i="11"/>
  <c r="G523" i="11"/>
  <c r="G522" i="11"/>
  <c r="G521" i="11"/>
  <c r="F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G515" i="11"/>
  <c r="E515" i="11"/>
  <c r="G514" i="11"/>
  <c r="F514" i="11"/>
  <c r="G513" i="11"/>
  <c r="F513" i="11"/>
  <c r="E513" i="11"/>
  <c r="G512" i="11"/>
  <c r="F512" i="11"/>
  <c r="E512" i="11"/>
  <c r="G511" i="11"/>
  <c r="G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G496" i="11"/>
  <c r="F496" i="11"/>
  <c r="E496" i="11"/>
  <c r="G495" i="11"/>
  <c r="F495" i="11"/>
  <c r="G494" i="11"/>
  <c r="F494" i="11"/>
  <c r="E494" i="11"/>
  <c r="G493" i="11"/>
  <c r="F493" i="11"/>
  <c r="E493" i="11"/>
  <c r="G492" i="11"/>
  <c r="G491" i="11"/>
  <c r="F491" i="11"/>
  <c r="E491" i="11"/>
  <c r="G490" i="11"/>
  <c r="G489" i="11"/>
  <c r="G488" i="11"/>
  <c r="E488" i="11"/>
  <c r="G487" i="11"/>
  <c r="F487" i="11"/>
  <c r="E487" i="11"/>
  <c r="G486" i="11"/>
  <c r="G485" i="11"/>
  <c r="G484" i="11"/>
  <c r="G483" i="11"/>
  <c r="E483" i="11"/>
  <c r="G482" i="11"/>
  <c r="F482" i="11"/>
  <c r="E482" i="11"/>
  <c r="G481" i="11"/>
  <c r="G480" i="11"/>
  <c r="F480" i="11"/>
  <c r="E480" i="11"/>
  <c r="G479" i="11"/>
  <c r="G478" i="11"/>
  <c r="F478" i="11"/>
  <c r="E478" i="11"/>
  <c r="G477" i="11"/>
  <c r="F477" i="11"/>
  <c r="E477" i="11"/>
  <c r="G476" i="11"/>
  <c r="G475" i="11"/>
  <c r="E475" i="11"/>
  <c r="G474" i="11"/>
  <c r="F474" i="11"/>
  <c r="E474" i="11"/>
  <c r="G473" i="11"/>
  <c r="F473" i="11"/>
  <c r="E473" i="11"/>
  <c r="G472" i="11"/>
  <c r="E472" i="11"/>
  <c r="G471" i="11"/>
  <c r="G470" i="11"/>
  <c r="F470" i="11"/>
  <c r="E470" i="11"/>
  <c r="G469" i="11"/>
  <c r="G468" i="11"/>
  <c r="G467" i="11"/>
  <c r="F467" i="11"/>
  <c r="E467" i="11"/>
  <c r="G466" i="11"/>
  <c r="G465" i="11"/>
  <c r="G464" i="11"/>
  <c r="G463" i="11"/>
  <c r="G462" i="11"/>
  <c r="F462" i="11"/>
  <c r="E462" i="11"/>
  <c r="G461" i="11"/>
  <c r="G460" i="11"/>
  <c r="F460" i="11"/>
  <c r="E460" i="11"/>
  <c r="G459" i="11"/>
  <c r="F459" i="11"/>
  <c r="G458" i="11"/>
  <c r="F458" i="11"/>
  <c r="G457" i="11"/>
  <c r="G456" i="11"/>
  <c r="G455" i="11"/>
  <c r="G454" i="11"/>
  <c r="F454" i="11"/>
  <c r="E454" i="11"/>
  <c r="G453" i="11"/>
  <c r="G452" i="11"/>
  <c r="F452" i="11"/>
  <c r="E452" i="11"/>
  <c r="G451" i="11"/>
  <c r="F451" i="11"/>
  <c r="E451" i="11"/>
  <c r="G450" i="11"/>
  <c r="F450" i="11"/>
  <c r="E450" i="11"/>
  <c r="G449" i="11"/>
  <c r="G448" i="11"/>
  <c r="F448" i="11"/>
  <c r="E448" i="11"/>
  <c r="G447" i="11"/>
  <c r="F447" i="11"/>
  <c r="E447" i="11"/>
  <c r="G446" i="11"/>
  <c r="F446" i="11"/>
  <c r="E446" i="11"/>
  <c r="G445" i="11"/>
  <c r="G444" i="11"/>
  <c r="G443" i="11"/>
  <c r="F443" i="11"/>
  <c r="G442" i="11"/>
  <c r="G441" i="11"/>
  <c r="G440" i="11"/>
  <c r="F440" i="11"/>
  <c r="G439" i="11"/>
  <c r="G438" i="11"/>
  <c r="E438" i="11"/>
  <c r="G437" i="11"/>
  <c r="E437" i="11"/>
  <c r="G436" i="11"/>
  <c r="E436" i="11"/>
  <c r="G435" i="11"/>
  <c r="G434" i="11"/>
  <c r="G433" i="11"/>
  <c r="F433" i="11"/>
  <c r="E433" i="11"/>
  <c r="G432" i="11"/>
  <c r="G431" i="11"/>
  <c r="F431" i="11"/>
  <c r="E431" i="11"/>
  <c r="G430" i="11"/>
  <c r="F430" i="11"/>
  <c r="E430" i="11"/>
  <c r="G429" i="11"/>
  <c r="E429" i="11"/>
  <c r="G428" i="11"/>
  <c r="F428" i="11"/>
  <c r="G427" i="11"/>
  <c r="F427" i="11"/>
  <c r="E427" i="11"/>
  <c r="G426" i="11"/>
  <c r="F426" i="11"/>
  <c r="E426" i="11"/>
  <c r="G425" i="11"/>
  <c r="F425" i="11"/>
  <c r="E425" i="11"/>
  <c r="G424" i="11"/>
  <c r="F424" i="11"/>
  <c r="G423" i="11"/>
  <c r="F423" i="11"/>
  <c r="E423" i="11"/>
  <c r="G422" i="11"/>
  <c r="F422" i="11"/>
  <c r="E422" i="11"/>
  <c r="G421" i="11"/>
  <c r="F421" i="11"/>
  <c r="E421" i="11"/>
  <c r="G420" i="11"/>
  <c r="G419" i="11"/>
  <c r="F419" i="11"/>
  <c r="E419" i="11"/>
  <c r="G418" i="11"/>
  <c r="F418" i="11"/>
  <c r="E418" i="11"/>
  <c r="G417" i="11"/>
  <c r="F417" i="11"/>
  <c r="G416" i="11"/>
  <c r="F416" i="11"/>
  <c r="G415" i="11"/>
  <c r="F415" i="11"/>
  <c r="E415" i="11"/>
  <c r="G414" i="11"/>
  <c r="F414" i="11"/>
  <c r="E414" i="11"/>
  <c r="G413" i="11"/>
  <c r="F413" i="11"/>
  <c r="E413" i="11"/>
  <c r="G412" i="11"/>
  <c r="G411" i="11"/>
  <c r="E411" i="11"/>
  <c r="G410" i="11"/>
  <c r="G409" i="11"/>
  <c r="G408" i="11"/>
  <c r="G407" i="11"/>
  <c r="F407" i="11"/>
  <c r="E407" i="11"/>
  <c r="G406" i="11"/>
  <c r="F406" i="11"/>
  <c r="E406" i="11"/>
  <c r="G405" i="11"/>
  <c r="F405" i="11"/>
  <c r="G404" i="11"/>
  <c r="F404" i="11"/>
  <c r="E404" i="11"/>
  <c r="G403" i="11"/>
  <c r="G402" i="11"/>
  <c r="E402" i="11"/>
  <c r="G401" i="11"/>
  <c r="G400" i="11"/>
  <c r="F400" i="11"/>
  <c r="E400" i="11"/>
  <c r="G399" i="11"/>
  <c r="G398" i="11"/>
  <c r="G397" i="11"/>
  <c r="G396" i="11"/>
  <c r="F396" i="11"/>
  <c r="E396" i="11"/>
  <c r="G395" i="11"/>
  <c r="G394" i="11"/>
  <c r="E394" i="11"/>
  <c r="G393" i="11"/>
  <c r="F393" i="11"/>
  <c r="E393" i="11"/>
  <c r="G392" i="11"/>
  <c r="F392" i="11"/>
  <c r="G391" i="11"/>
  <c r="F391" i="11"/>
  <c r="E391" i="11"/>
  <c r="G390" i="11"/>
  <c r="F390" i="11"/>
  <c r="E390" i="11"/>
  <c r="G389" i="11"/>
  <c r="F389" i="11"/>
  <c r="E389" i="11"/>
  <c r="G388" i="11"/>
  <c r="G387" i="11"/>
  <c r="E387" i="11"/>
  <c r="G386" i="11"/>
  <c r="F386" i="11"/>
  <c r="E386" i="11"/>
  <c r="G385" i="11"/>
  <c r="F385" i="11"/>
  <c r="E385" i="11"/>
  <c r="G384" i="11"/>
  <c r="G383" i="11"/>
  <c r="G382" i="11"/>
  <c r="G381" i="11"/>
  <c r="F381" i="11"/>
  <c r="E381" i="11"/>
  <c r="G380" i="11"/>
  <c r="E380" i="11"/>
  <c r="G379" i="11"/>
  <c r="G378" i="11"/>
  <c r="G377" i="11"/>
  <c r="F377" i="11"/>
  <c r="E377" i="11"/>
  <c r="G376" i="11"/>
  <c r="G375" i="11"/>
  <c r="F375" i="11"/>
  <c r="G374" i="11"/>
  <c r="G373" i="11"/>
  <c r="G372" i="11"/>
  <c r="F372" i="11"/>
  <c r="G371" i="11"/>
  <c r="F371" i="11"/>
  <c r="E371" i="11"/>
  <c r="G370" i="11"/>
  <c r="G369" i="11"/>
  <c r="G368" i="11"/>
  <c r="F368" i="11"/>
  <c r="E368" i="11"/>
  <c r="G367" i="11"/>
  <c r="F367" i="11"/>
  <c r="E367" i="11"/>
  <c r="G366" i="11"/>
  <c r="F366" i="11"/>
  <c r="E366" i="11"/>
  <c r="G365" i="11"/>
  <c r="G364" i="11"/>
  <c r="G363" i="11"/>
  <c r="F363" i="11"/>
  <c r="E363" i="11"/>
  <c r="G362" i="11"/>
  <c r="G361" i="11"/>
  <c r="G360" i="11"/>
  <c r="F360" i="11"/>
  <c r="E360" i="11"/>
  <c r="G359" i="11"/>
  <c r="G358" i="11"/>
  <c r="E358" i="11"/>
  <c r="G357" i="11"/>
  <c r="F357" i="11"/>
  <c r="E357" i="11"/>
  <c r="G356" i="11"/>
  <c r="E356" i="11"/>
  <c r="G355" i="11"/>
  <c r="G354" i="11"/>
  <c r="F354" i="11"/>
  <c r="E354" i="11"/>
  <c r="G353" i="11"/>
  <c r="F353" i="11"/>
  <c r="E353" i="11"/>
  <c r="G352" i="11"/>
  <c r="G351" i="11"/>
  <c r="F351" i="11"/>
  <c r="E351" i="11"/>
  <c r="G350" i="11"/>
  <c r="D349" i="11"/>
  <c r="D12" i="11" s="1"/>
  <c r="C349" i="11"/>
  <c r="C12" i="11" s="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G337" i="11"/>
  <c r="E337" i="11"/>
  <c r="G336" i="11"/>
  <c r="F336" i="11"/>
  <c r="E336" i="11"/>
  <c r="G335" i="11"/>
  <c r="F335" i="11"/>
  <c r="G334" i="11"/>
  <c r="F334" i="11"/>
  <c r="E334" i="11"/>
  <c r="G333" i="11"/>
  <c r="F333" i="11"/>
  <c r="E333" i="11"/>
  <c r="G332" i="11"/>
  <c r="F332" i="11"/>
  <c r="E332" i="11"/>
  <c r="G331" i="11"/>
  <c r="F331" i="11"/>
  <c r="E331" i="11"/>
  <c r="G330" i="11"/>
  <c r="F330" i="11"/>
  <c r="E330" i="11"/>
  <c r="G329" i="11"/>
  <c r="G328" i="11"/>
  <c r="F328" i="11"/>
  <c r="E328" i="11"/>
  <c r="G327" i="11"/>
  <c r="F327" i="11"/>
  <c r="E327" i="11"/>
  <c r="G326" i="11"/>
  <c r="F326" i="11"/>
  <c r="E326" i="11"/>
  <c r="G325" i="11"/>
  <c r="F325" i="11"/>
  <c r="E325" i="11"/>
  <c r="G324" i="11"/>
  <c r="F324" i="11"/>
  <c r="G323" i="11"/>
  <c r="G322" i="11"/>
  <c r="F322" i="11"/>
  <c r="E322" i="11"/>
  <c r="G321" i="11"/>
  <c r="G320" i="11"/>
  <c r="G319" i="11"/>
  <c r="G318" i="11"/>
  <c r="F318" i="11"/>
  <c r="G317" i="11"/>
  <c r="G316" i="11"/>
  <c r="F316" i="11"/>
  <c r="G315" i="11"/>
  <c r="E315" i="11"/>
  <c r="G314" i="11"/>
  <c r="E314" i="11"/>
  <c r="G313" i="11"/>
  <c r="G312" i="11"/>
  <c r="F312" i="11"/>
  <c r="E312" i="11"/>
  <c r="G311" i="11"/>
  <c r="F311" i="11"/>
  <c r="E311" i="11"/>
  <c r="G310" i="11"/>
  <c r="E310" i="11"/>
  <c r="G309" i="11"/>
  <c r="F309" i="11"/>
  <c r="E309" i="11"/>
  <c r="G308" i="11"/>
  <c r="G307" i="11"/>
  <c r="F307" i="11"/>
  <c r="E307" i="11"/>
  <c r="G306" i="11"/>
  <c r="F306" i="11"/>
  <c r="E306" i="11"/>
  <c r="G305" i="11"/>
  <c r="G304" i="11"/>
  <c r="E304" i="11"/>
  <c r="G303" i="11"/>
  <c r="F303" i="11"/>
  <c r="G302" i="11"/>
  <c r="G301" i="11"/>
  <c r="G300" i="11"/>
  <c r="F300" i="11"/>
  <c r="E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F293" i="11"/>
  <c r="E293" i="11"/>
  <c r="G292" i="11"/>
  <c r="F292" i="11"/>
  <c r="E292" i="11"/>
  <c r="G291" i="11"/>
  <c r="F291" i="11"/>
  <c r="E291" i="11"/>
  <c r="G290" i="11"/>
  <c r="G289" i="11"/>
  <c r="E289" i="11"/>
  <c r="G288" i="11"/>
  <c r="E288" i="11"/>
  <c r="G287" i="11"/>
  <c r="E287" i="11"/>
  <c r="G286" i="11"/>
  <c r="F286" i="11"/>
  <c r="G285" i="11"/>
  <c r="F285" i="11"/>
  <c r="E285" i="11"/>
  <c r="G284" i="11"/>
  <c r="F284" i="11"/>
  <c r="E284" i="11"/>
  <c r="G283" i="11"/>
  <c r="G282" i="11"/>
  <c r="G281" i="11"/>
  <c r="F281" i="11"/>
  <c r="E281" i="11"/>
  <c r="G280" i="11"/>
  <c r="G279" i="11"/>
  <c r="F279" i="11"/>
  <c r="E279" i="11"/>
  <c r="G278" i="11"/>
  <c r="F278" i="11"/>
  <c r="G277" i="11"/>
  <c r="G276" i="11"/>
  <c r="G275" i="11"/>
  <c r="F275" i="11"/>
  <c r="G274" i="11"/>
  <c r="F274" i="11"/>
  <c r="E274" i="11"/>
  <c r="G273" i="11"/>
  <c r="F273" i="11"/>
  <c r="E273" i="11"/>
  <c r="G272" i="11"/>
  <c r="F272" i="11"/>
  <c r="E272" i="11"/>
  <c r="G271" i="11"/>
  <c r="F271" i="11"/>
  <c r="E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E265" i="11"/>
  <c r="G264" i="11"/>
  <c r="F264" i="11"/>
  <c r="G263" i="11"/>
  <c r="F263" i="11"/>
  <c r="E263" i="11"/>
  <c r="G262" i="11"/>
  <c r="F262" i="11"/>
  <c r="E262" i="11"/>
  <c r="G261" i="11"/>
  <c r="F261" i="11"/>
  <c r="E261" i="11"/>
  <c r="G260" i="11"/>
  <c r="F260" i="11"/>
  <c r="E260" i="11"/>
  <c r="G259" i="11"/>
  <c r="F259" i="11"/>
  <c r="G258" i="11"/>
  <c r="F258" i="11"/>
  <c r="E258" i="11"/>
  <c r="G257" i="11"/>
  <c r="F257" i="11"/>
  <c r="E257" i="11"/>
  <c r="G256" i="11"/>
  <c r="F256" i="11"/>
  <c r="E256" i="11"/>
  <c r="G255" i="11"/>
  <c r="F255" i="11"/>
  <c r="E255" i="11"/>
  <c r="G254" i="11"/>
  <c r="F254" i="11"/>
  <c r="E254" i="11"/>
  <c r="G253" i="11"/>
  <c r="F253" i="11"/>
  <c r="E253" i="11"/>
  <c r="G252" i="11"/>
  <c r="F252" i="11"/>
  <c r="E252" i="11"/>
  <c r="G251" i="11"/>
  <c r="F251" i="11"/>
  <c r="G250" i="11"/>
  <c r="F250" i="11"/>
  <c r="E250" i="11"/>
  <c r="G249" i="11"/>
  <c r="F249" i="11"/>
  <c r="E249" i="11"/>
  <c r="G248" i="11"/>
  <c r="F248" i="11"/>
  <c r="G247" i="11"/>
  <c r="F247" i="11"/>
  <c r="E247" i="11"/>
  <c r="G246" i="11"/>
  <c r="F246" i="11"/>
  <c r="G245" i="11"/>
  <c r="F245" i="11"/>
  <c r="E245" i="11"/>
  <c r="G244" i="11"/>
  <c r="F244" i="11"/>
  <c r="G243" i="11"/>
  <c r="F243" i="11"/>
  <c r="E243" i="11"/>
  <c r="G242" i="11"/>
  <c r="F242" i="11"/>
  <c r="E242" i="11"/>
  <c r="G241" i="11"/>
  <c r="G240" i="11"/>
  <c r="F240" i="11"/>
  <c r="E240" i="11"/>
  <c r="G239" i="11"/>
  <c r="F239" i="11"/>
  <c r="E239" i="11"/>
  <c r="G238" i="11"/>
  <c r="G237" i="11"/>
  <c r="F237" i="11"/>
  <c r="E237" i="11"/>
  <c r="G236" i="11"/>
  <c r="G235" i="11"/>
  <c r="F235" i="11"/>
  <c r="E235" i="11"/>
  <c r="G234" i="11"/>
  <c r="F234" i="11"/>
  <c r="E234" i="11"/>
  <c r="G233" i="11"/>
  <c r="F233" i="11"/>
  <c r="E233" i="11"/>
  <c r="G232" i="11"/>
  <c r="E232" i="11"/>
  <c r="G231" i="11"/>
  <c r="F231" i="11"/>
  <c r="E231" i="11"/>
  <c r="G230" i="11"/>
  <c r="G229" i="11"/>
  <c r="F229" i="11"/>
  <c r="E229" i="11"/>
  <c r="G228" i="11"/>
  <c r="F228" i="11"/>
  <c r="E228" i="11"/>
  <c r="G227" i="11"/>
  <c r="E227" i="11"/>
  <c r="G226" i="11"/>
  <c r="F226" i="11"/>
  <c r="E226" i="11"/>
  <c r="G225" i="11"/>
  <c r="G224" i="11"/>
  <c r="F224" i="11"/>
  <c r="E224" i="11"/>
  <c r="G223" i="11"/>
  <c r="F223" i="11"/>
  <c r="G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E216" i="11"/>
  <c r="G215" i="11"/>
  <c r="G214" i="11"/>
  <c r="G213" i="11"/>
  <c r="G212" i="11"/>
  <c r="F212" i="11"/>
  <c r="G211" i="11"/>
  <c r="F211" i="11"/>
  <c r="E211" i="11"/>
  <c r="G210" i="11"/>
  <c r="G209" i="11"/>
  <c r="G208" i="11"/>
  <c r="G207" i="11"/>
  <c r="F207" i="11"/>
  <c r="E207" i="11"/>
  <c r="G206" i="11"/>
  <c r="G205" i="11"/>
  <c r="G204" i="11"/>
  <c r="G203" i="11"/>
  <c r="G202" i="11"/>
  <c r="G201" i="11"/>
  <c r="G200" i="11"/>
  <c r="G199" i="11"/>
  <c r="G198" i="11"/>
  <c r="F198" i="11"/>
  <c r="E198" i="11"/>
  <c r="G197" i="11"/>
  <c r="G196" i="11"/>
  <c r="F196" i="11"/>
  <c r="E196" i="11"/>
  <c r="G195" i="11"/>
  <c r="F195" i="11"/>
  <c r="E195" i="11"/>
  <c r="G194" i="11"/>
  <c r="G193" i="11"/>
  <c r="E193" i="11"/>
  <c r="G192" i="11"/>
  <c r="F192" i="11"/>
  <c r="E192" i="11"/>
  <c r="G191" i="11"/>
  <c r="E191" i="11"/>
  <c r="G190" i="11"/>
  <c r="F190" i="11"/>
  <c r="E190" i="11"/>
  <c r="G189" i="11"/>
  <c r="F189" i="11"/>
  <c r="E189" i="11"/>
  <c r="G188" i="11"/>
  <c r="F188" i="11"/>
  <c r="E188" i="11"/>
  <c r="G187" i="11"/>
  <c r="G186" i="11"/>
  <c r="G185" i="11"/>
  <c r="F185" i="11"/>
  <c r="E185" i="11"/>
  <c r="G184" i="11"/>
  <c r="F184" i="11"/>
  <c r="E184" i="11"/>
  <c r="G183" i="11"/>
  <c r="F183" i="11"/>
  <c r="E183" i="11"/>
  <c r="G182" i="11"/>
  <c r="G181" i="11"/>
  <c r="G180" i="11"/>
  <c r="F180" i="11"/>
  <c r="E180" i="11"/>
  <c r="G179" i="11"/>
  <c r="G178" i="11"/>
  <c r="G177" i="11"/>
  <c r="F177" i="11"/>
  <c r="E177" i="11"/>
  <c r="G176" i="11"/>
  <c r="G175" i="11"/>
  <c r="E175" i="11"/>
  <c r="G174" i="11"/>
  <c r="D173" i="11"/>
  <c r="C173" i="11"/>
  <c r="C11" i="11" s="1"/>
  <c r="G167" i="11"/>
  <c r="F167" i="11"/>
  <c r="G166" i="11"/>
  <c r="F166" i="11"/>
  <c r="E166" i="11"/>
  <c r="G165" i="11"/>
  <c r="F165" i="11"/>
  <c r="E165" i="11"/>
  <c r="G164" i="11"/>
  <c r="F164" i="11"/>
  <c r="E164" i="11"/>
  <c r="G163" i="11"/>
  <c r="F163" i="11"/>
  <c r="E163" i="11"/>
  <c r="G162" i="11"/>
  <c r="F162" i="11"/>
  <c r="E162" i="11"/>
  <c r="G161" i="11"/>
  <c r="F161" i="11"/>
  <c r="E161" i="11"/>
  <c r="G160" i="11"/>
  <c r="F160" i="11"/>
  <c r="E160" i="11"/>
  <c r="G159" i="11"/>
  <c r="F159" i="11"/>
  <c r="E159" i="11"/>
  <c r="G158" i="11"/>
  <c r="F158" i="11"/>
  <c r="E158" i="11"/>
  <c r="G157" i="11"/>
  <c r="F157" i="11"/>
  <c r="E157" i="11"/>
  <c r="G156" i="11"/>
  <c r="F156" i="11"/>
  <c r="E156" i="11"/>
  <c r="G155" i="11"/>
  <c r="F155" i="11"/>
  <c r="E155" i="11"/>
  <c r="G154" i="11"/>
  <c r="F154" i="11"/>
  <c r="E154" i="11"/>
  <c r="G153" i="11"/>
  <c r="F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G147" i="11"/>
  <c r="F147" i="11"/>
  <c r="E147" i="11"/>
  <c r="G146" i="11"/>
  <c r="E146" i="11"/>
  <c r="G145" i="11"/>
  <c r="F145" i="11"/>
  <c r="E145" i="11"/>
  <c r="G144" i="11"/>
  <c r="F144" i="11"/>
  <c r="E144" i="11"/>
  <c r="G143" i="11"/>
  <c r="F143" i="11"/>
  <c r="E143" i="11"/>
  <c r="G142" i="11"/>
  <c r="E142" i="11"/>
  <c r="G141" i="11"/>
  <c r="F141" i="11"/>
  <c r="G140" i="11"/>
  <c r="F140" i="11"/>
  <c r="E140" i="11"/>
  <c r="G139" i="11"/>
  <c r="E139" i="11"/>
  <c r="G138" i="11"/>
  <c r="F138" i="11"/>
  <c r="E138" i="11"/>
  <c r="G137" i="11"/>
  <c r="G136" i="11"/>
  <c r="F136" i="11"/>
  <c r="G135" i="11"/>
  <c r="F135" i="11"/>
  <c r="E135" i="11"/>
  <c r="G134" i="11"/>
  <c r="G133" i="11"/>
  <c r="F133" i="11"/>
  <c r="G132" i="11"/>
  <c r="F132" i="11"/>
  <c r="G131" i="11"/>
  <c r="G130" i="11"/>
  <c r="F130" i="11"/>
  <c r="E130" i="11"/>
  <c r="G129" i="11"/>
  <c r="F129" i="11"/>
  <c r="G128" i="11"/>
  <c r="G127" i="11"/>
  <c r="F127" i="11"/>
  <c r="E127" i="11"/>
  <c r="G126" i="11"/>
  <c r="G125" i="11"/>
  <c r="G124" i="11"/>
  <c r="F124" i="11"/>
  <c r="G123" i="11"/>
  <c r="F123" i="11"/>
  <c r="G122" i="11"/>
  <c r="F122" i="11"/>
  <c r="G121" i="11"/>
  <c r="G120" i="11"/>
  <c r="G119" i="11"/>
  <c r="F119" i="11"/>
  <c r="E119" i="11"/>
  <c r="G118" i="11"/>
  <c r="F118" i="11"/>
  <c r="G117" i="11"/>
  <c r="E117" i="11"/>
  <c r="G116" i="11"/>
  <c r="F116" i="11"/>
  <c r="E116" i="11"/>
  <c r="G115" i="11"/>
  <c r="G114" i="11"/>
  <c r="G113" i="11"/>
  <c r="F113" i="11"/>
  <c r="G112" i="11"/>
  <c r="G111" i="11"/>
  <c r="G110" i="11"/>
  <c r="F110" i="11"/>
  <c r="E110" i="11"/>
  <c r="G109" i="11"/>
  <c r="F109" i="11"/>
  <c r="E109" i="11"/>
  <c r="G108" i="11"/>
  <c r="G107" i="11"/>
  <c r="F107" i="11"/>
  <c r="E107" i="11"/>
  <c r="G106" i="11"/>
  <c r="G105" i="11"/>
  <c r="F105" i="11"/>
  <c r="E105" i="11"/>
  <c r="G104" i="11"/>
  <c r="G103" i="11"/>
  <c r="G102" i="11"/>
  <c r="G101" i="11"/>
  <c r="F101" i="11"/>
  <c r="E101" i="11"/>
  <c r="G100" i="11"/>
  <c r="E100" i="11"/>
  <c r="G99" i="11"/>
  <c r="G98" i="11"/>
  <c r="F98" i="11"/>
  <c r="E98" i="11"/>
  <c r="G97" i="11"/>
  <c r="F97" i="11"/>
  <c r="G96" i="11"/>
  <c r="G95" i="11"/>
  <c r="G94" i="11"/>
  <c r="G93" i="11"/>
  <c r="G92" i="11"/>
  <c r="G91" i="11"/>
  <c r="G90" i="11"/>
  <c r="G89" i="11"/>
  <c r="G88" i="11"/>
  <c r="F88" i="11"/>
  <c r="G87" i="11"/>
  <c r="G86" i="11"/>
  <c r="F86" i="11"/>
  <c r="E86" i="11"/>
  <c r="G85" i="11"/>
  <c r="E85" i="11"/>
  <c r="G84" i="11"/>
  <c r="G83" i="11"/>
  <c r="F83" i="11"/>
  <c r="E83" i="11"/>
  <c r="G82" i="11"/>
  <c r="E82" i="11"/>
  <c r="G81" i="11"/>
  <c r="F81" i="11"/>
  <c r="E81" i="11"/>
  <c r="G80" i="11"/>
  <c r="G79" i="11"/>
  <c r="G78" i="11"/>
  <c r="F78" i="11"/>
  <c r="E78" i="11"/>
  <c r="G77" i="11"/>
  <c r="E77" i="11"/>
  <c r="G76" i="11"/>
  <c r="D75" i="11"/>
  <c r="D10" i="11" s="1"/>
  <c r="C75" i="11"/>
  <c r="C10" i="11" s="1"/>
  <c r="G69" i="11"/>
  <c r="F69" i="11"/>
  <c r="E69" i="11"/>
  <c r="G68" i="11"/>
  <c r="E68" i="11"/>
  <c r="G67" i="11"/>
  <c r="G66" i="11"/>
  <c r="G65" i="11"/>
  <c r="F65" i="11"/>
  <c r="E65" i="11"/>
  <c r="G64" i="11"/>
  <c r="G63" i="11"/>
  <c r="F63" i="11"/>
  <c r="E63" i="11"/>
  <c r="G62" i="11"/>
  <c r="E62" i="11"/>
  <c r="G61" i="11"/>
  <c r="G60" i="11"/>
  <c r="E60" i="11"/>
  <c r="G59" i="11"/>
  <c r="F59" i="11"/>
  <c r="E59" i="11"/>
  <c r="G58" i="11"/>
  <c r="F58" i="11"/>
  <c r="E58" i="11"/>
  <c r="G57" i="11"/>
  <c r="F57" i="11"/>
  <c r="G56" i="11"/>
  <c r="F56" i="11"/>
  <c r="E56" i="11"/>
  <c r="G55" i="11"/>
  <c r="F55" i="11"/>
  <c r="E55" i="11"/>
  <c r="G54" i="11"/>
  <c r="G53" i="11"/>
  <c r="F53" i="11"/>
  <c r="E53" i="11"/>
  <c r="G52" i="11"/>
  <c r="F52" i="11"/>
  <c r="E52" i="11"/>
  <c r="G51" i="11"/>
  <c r="F51" i="11"/>
  <c r="E51" i="11"/>
  <c r="G50" i="11"/>
  <c r="G49" i="11"/>
  <c r="F49" i="11"/>
  <c r="E49" i="11"/>
  <c r="G48" i="11"/>
  <c r="F48" i="11"/>
  <c r="E48" i="11"/>
  <c r="G47" i="11"/>
  <c r="F47" i="11"/>
  <c r="E47" i="11"/>
  <c r="G46" i="11"/>
  <c r="F46" i="11"/>
  <c r="E46" i="11"/>
  <c r="G45" i="11"/>
  <c r="F45" i="11"/>
  <c r="E45" i="11"/>
  <c r="G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G38" i="11"/>
  <c r="F38" i="11"/>
  <c r="E38" i="11"/>
  <c r="G37" i="11"/>
  <c r="F37" i="11"/>
  <c r="E37" i="11"/>
  <c r="G36" i="11"/>
  <c r="E36" i="11"/>
  <c r="G35" i="11"/>
  <c r="F35" i="11"/>
  <c r="E35" i="11"/>
  <c r="G34" i="11"/>
  <c r="F34" i="11"/>
  <c r="E34" i="11"/>
  <c r="G33" i="11"/>
  <c r="F33" i="11"/>
  <c r="E33" i="11"/>
  <c r="G32" i="11"/>
  <c r="F32" i="11"/>
  <c r="G31" i="11"/>
  <c r="F31" i="11"/>
  <c r="E31" i="11"/>
  <c r="G30" i="11"/>
  <c r="G29" i="11"/>
  <c r="G28" i="11"/>
  <c r="F28" i="11"/>
  <c r="G27" i="11"/>
  <c r="G26" i="11"/>
  <c r="F26" i="11"/>
  <c r="E26" i="11"/>
  <c r="G25" i="11"/>
  <c r="F25" i="11"/>
  <c r="E25" i="11"/>
  <c r="G24" i="11"/>
  <c r="F24" i="11"/>
  <c r="E24" i="11"/>
  <c r="G23" i="11"/>
  <c r="G22" i="11"/>
  <c r="F22" i="11"/>
  <c r="E22" i="11"/>
  <c r="G21" i="11"/>
  <c r="F21" i="11"/>
  <c r="E21" i="11"/>
  <c r="G20" i="11"/>
  <c r="F20" i="11"/>
  <c r="E20" i="11"/>
  <c r="D19" i="11"/>
  <c r="C19" i="11"/>
  <c r="C9" i="11" s="1"/>
  <c r="G609" i="10"/>
  <c r="G608" i="10"/>
  <c r="G607" i="10"/>
  <c r="F607" i="10"/>
  <c r="E607" i="10"/>
  <c r="G606" i="10"/>
  <c r="F606" i="10"/>
  <c r="E606" i="10"/>
  <c r="G605" i="10"/>
  <c r="F605" i="10"/>
  <c r="G604" i="10"/>
  <c r="F604" i="10"/>
  <c r="E604" i="10"/>
  <c r="G603" i="10"/>
  <c r="F603" i="10"/>
  <c r="E603" i="10"/>
  <c r="G602" i="10"/>
  <c r="E602" i="10"/>
  <c r="G601" i="10"/>
  <c r="G600" i="10"/>
  <c r="G599" i="10"/>
  <c r="F599" i="10"/>
  <c r="E599" i="10"/>
  <c r="G598" i="10"/>
  <c r="G597" i="10"/>
  <c r="G596" i="10"/>
  <c r="F596" i="10"/>
  <c r="E596" i="10"/>
  <c r="G595" i="10"/>
  <c r="F595" i="10"/>
  <c r="E595" i="10"/>
  <c r="G594" i="10"/>
  <c r="F594" i="10"/>
  <c r="E594" i="10"/>
  <c r="G593" i="10"/>
  <c r="F593" i="10"/>
  <c r="G592" i="10"/>
  <c r="F592" i="10"/>
  <c r="G591" i="10"/>
  <c r="F591" i="10"/>
  <c r="E591" i="10"/>
  <c r="G590" i="10"/>
  <c r="F590" i="10"/>
  <c r="E590" i="10"/>
  <c r="G589" i="10"/>
  <c r="F589" i="10"/>
  <c r="E589" i="10"/>
  <c r="G588" i="10"/>
  <c r="F588" i="10"/>
  <c r="E588" i="10"/>
  <c r="G587" i="10"/>
  <c r="G586" i="10"/>
  <c r="G585" i="10"/>
  <c r="G584" i="10"/>
  <c r="G583" i="10"/>
  <c r="D582" i="10"/>
  <c r="D13" i="10" s="1"/>
  <c r="C582" i="10"/>
  <c r="C13" i="10" s="1"/>
  <c r="G576" i="10"/>
  <c r="F576" i="10"/>
  <c r="E576" i="10"/>
  <c r="G575" i="10"/>
  <c r="F575" i="10"/>
  <c r="E575" i="10"/>
  <c r="G574" i="10"/>
  <c r="F574" i="10"/>
  <c r="E574" i="10"/>
  <c r="G573" i="10"/>
  <c r="F573" i="10"/>
  <c r="E573" i="10"/>
  <c r="G572" i="10"/>
  <c r="F572" i="10"/>
  <c r="G571" i="10"/>
  <c r="F571" i="10"/>
  <c r="E571" i="10"/>
  <c r="G570" i="10"/>
  <c r="F570" i="10"/>
  <c r="E570" i="10"/>
  <c r="G569" i="10"/>
  <c r="G568" i="10"/>
  <c r="G567" i="10"/>
  <c r="F567" i="10"/>
  <c r="E567" i="10"/>
  <c r="G566" i="10"/>
  <c r="F566" i="10"/>
  <c r="E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F560" i="10"/>
  <c r="G559" i="10"/>
  <c r="G558" i="10"/>
  <c r="F558" i="10"/>
  <c r="E558" i="10"/>
  <c r="G557" i="10"/>
  <c r="F557" i="10"/>
  <c r="E557" i="10"/>
  <c r="G556" i="10"/>
  <c r="F556" i="10"/>
  <c r="E556" i="10"/>
  <c r="G555" i="10"/>
  <c r="E555" i="10"/>
  <c r="G554" i="10"/>
  <c r="G553" i="10"/>
  <c r="F553" i="10"/>
  <c r="E553" i="10"/>
  <c r="G552" i="10"/>
  <c r="F552" i="10"/>
  <c r="G551" i="10"/>
  <c r="G550" i="10"/>
  <c r="F550" i="10"/>
  <c r="E550" i="10"/>
  <c r="G549" i="10"/>
  <c r="F549" i="10"/>
  <c r="E549" i="10"/>
  <c r="G548" i="10"/>
  <c r="F548" i="10"/>
  <c r="G547" i="10"/>
  <c r="F547" i="10"/>
  <c r="E547" i="10"/>
  <c r="G546" i="10"/>
  <c r="F546" i="10"/>
  <c r="E546" i="10"/>
  <c r="G545" i="10"/>
  <c r="F545" i="10"/>
  <c r="E545" i="10"/>
  <c r="G544" i="10"/>
  <c r="F544" i="10"/>
  <c r="E544" i="10"/>
  <c r="G543" i="10"/>
  <c r="F543" i="10"/>
  <c r="G542" i="10"/>
  <c r="E542" i="10"/>
  <c r="G541" i="10"/>
  <c r="F541" i="10"/>
  <c r="E541" i="10"/>
  <c r="G540" i="10"/>
  <c r="F540" i="10"/>
  <c r="E540" i="10"/>
  <c r="G539" i="10"/>
  <c r="F539" i="10"/>
  <c r="E539" i="10"/>
  <c r="G538" i="10"/>
  <c r="F538" i="10"/>
  <c r="G537" i="10"/>
  <c r="F537" i="10"/>
  <c r="E537" i="10"/>
  <c r="G536" i="10"/>
  <c r="F536" i="10"/>
  <c r="E536" i="10"/>
  <c r="G535" i="10"/>
  <c r="G534" i="10"/>
  <c r="F534" i="10"/>
  <c r="G533" i="10"/>
  <c r="F533" i="10"/>
  <c r="E533" i="10"/>
  <c r="G532" i="10"/>
  <c r="F532" i="10"/>
  <c r="G531" i="10"/>
  <c r="F531" i="10"/>
  <c r="E531" i="10"/>
  <c r="G530" i="10"/>
  <c r="F530" i="10"/>
  <c r="E530" i="10"/>
  <c r="G529" i="10"/>
  <c r="F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G523" i="10"/>
  <c r="F523" i="10"/>
  <c r="E523" i="10"/>
  <c r="G522" i="10"/>
  <c r="F522" i="10"/>
  <c r="E522" i="10"/>
  <c r="G521" i="10"/>
  <c r="F521" i="10"/>
  <c r="E521" i="10"/>
  <c r="G520" i="10"/>
  <c r="F520" i="10"/>
  <c r="E520" i="10"/>
  <c r="G519" i="10"/>
  <c r="F519" i="10"/>
  <c r="E519" i="10"/>
  <c r="G518" i="10"/>
  <c r="F518" i="10"/>
  <c r="E518" i="10"/>
  <c r="G517" i="10"/>
  <c r="F517" i="10"/>
  <c r="E517" i="10"/>
  <c r="G516" i="10"/>
  <c r="F516" i="10"/>
  <c r="E516" i="10"/>
  <c r="G515" i="10"/>
  <c r="G514" i="10"/>
  <c r="F514" i="10"/>
  <c r="E514" i="10"/>
  <c r="G513" i="10"/>
  <c r="F513" i="10"/>
  <c r="E513" i="10"/>
  <c r="G512" i="10"/>
  <c r="F512" i="10"/>
  <c r="E512" i="10"/>
  <c r="G511" i="10"/>
  <c r="G510" i="10"/>
  <c r="G509" i="10"/>
  <c r="F509" i="10"/>
  <c r="E509" i="10"/>
  <c r="G508" i="10"/>
  <c r="F508" i="10"/>
  <c r="E508" i="10"/>
  <c r="G507" i="10"/>
  <c r="F507" i="10"/>
  <c r="E507" i="10"/>
  <c r="G506" i="10"/>
  <c r="F506" i="10"/>
  <c r="E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G500" i="10"/>
  <c r="E500" i="10"/>
  <c r="G499" i="10"/>
  <c r="F499" i="10"/>
  <c r="E499" i="10"/>
  <c r="G498" i="10"/>
  <c r="F498" i="10"/>
  <c r="E498" i="10"/>
  <c r="G497" i="10"/>
  <c r="F497" i="10"/>
  <c r="E497" i="10"/>
  <c r="G496" i="10"/>
  <c r="F496" i="10"/>
  <c r="E496" i="10"/>
  <c r="G495" i="10"/>
  <c r="F495" i="10"/>
  <c r="E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G489" i="10"/>
  <c r="G488" i="10"/>
  <c r="F488" i="10"/>
  <c r="E488" i="10"/>
  <c r="G487" i="10"/>
  <c r="F487" i="10"/>
  <c r="E487" i="10"/>
  <c r="G486" i="10"/>
  <c r="G485" i="10"/>
  <c r="F485" i="10"/>
  <c r="G484" i="10"/>
  <c r="G483" i="10"/>
  <c r="F483" i="10"/>
  <c r="G482" i="10"/>
  <c r="F482" i="10"/>
  <c r="E482" i="10"/>
  <c r="G481" i="10"/>
  <c r="F481" i="10"/>
  <c r="E481" i="10"/>
  <c r="G480" i="10"/>
  <c r="F480" i="10"/>
  <c r="E480" i="10"/>
  <c r="G479" i="10"/>
  <c r="G478" i="10"/>
  <c r="F478" i="10"/>
  <c r="E478" i="10"/>
  <c r="G477" i="10"/>
  <c r="F477" i="10"/>
  <c r="E477" i="10"/>
  <c r="G476" i="10"/>
  <c r="F476" i="10"/>
  <c r="G475" i="10"/>
  <c r="F475" i="10"/>
  <c r="E475" i="10"/>
  <c r="G474" i="10"/>
  <c r="F474" i="10"/>
  <c r="E474" i="10"/>
  <c r="G473" i="10"/>
  <c r="F473" i="10"/>
  <c r="E473" i="10"/>
  <c r="G472" i="10"/>
  <c r="E472" i="10"/>
  <c r="G471" i="10"/>
  <c r="G470" i="10"/>
  <c r="F470" i="10"/>
  <c r="E470" i="10"/>
  <c r="G469" i="10"/>
  <c r="F469" i="10"/>
  <c r="G468" i="10"/>
  <c r="F468" i="10"/>
  <c r="G467" i="10"/>
  <c r="F467" i="10"/>
  <c r="E467" i="10"/>
  <c r="G466" i="10"/>
  <c r="F466" i="10"/>
  <c r="E466" i="10"/>
  <c r="G465" i="10"/>
  <c r="F465" i="10"/>
  <c r="G464" i="10"/>
  <c r="G463" i="10"/>
  <c r="G462" i="10"/>
  <c r="F462" i="10"/>
  <c r="E462" i="10"/>
  <c r="G461" i="10"/>
  <c r="F461" i="10"/>
  <c r="G460" i="10"/>
  <c r="F460" i="10"/>
  <c r="E460" i="10"/>
  <c r="G459" i="10"/>
  <c r="F459" i="10"/>
  <c r="G458" i="10"/>
  <c r="E458" i="10"/>
  <c r="G457" i="10"/>
  <c r="G456" i="10"/>
  <c r="G455" i="10"/>
  <c r="F455" i="10"/>
  <c r="G454" i="10"/>
  <c r="F454" i="10"/>
  <c r="E454" i="10"/>
  <c r="G453" i="10"/>
  <c r="F453" i="10"/>
  <c r="E453" i="10"/>
  <c r="G452" i="10"/>
  <c r="F452" i="10"/>
  <c r="E452" i="10"/>
  <c r="G451" i="10"/>
  <c r="F451" i="10"/>
  <c r="E451" i="10"/>
  <c r="G450" i="10"/>
  <c r="G449" i="10"/>
  <c r="F449" i="10"/>
  <c r="E449" i="10"/>
  <c r="G448" i="10"/>
  <c r="F448" i="10"/>
  <c r="E448" i="10"/>
  <c r="G447" i="10"/>
  <c r="F447" i="10"/>
  <c r="G446" i="10"/>
  <c r="F446" i="10"/>
  <c r="E446" i="10"/>
  <c r="G445" i="10"/>
  <c r="G444" i="10"/>
  <c r="F444" i="10"/>
  <c r="E444" i="10"/>
  <c r="G443" i="10"/>
  <c r="G442" i="10"/>
  <c r="F442" i="10"/>
  <c r="E442" i="10"/>
  <c r="G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G433" i="10"/>
  <c r="F433" i="10"/>
  <c r="E433" i="10"/>
  <c r="G432" i="10"/>
  <c r="G431" i="10"/>
  <c r="F431" i="10"/>
  <c r="E431" i="10"/>
  <c r="G430" i="10"/>
  <c r="F430" i="10"/>
  <c r="E430" i="10"/>
  <c r="G429" i="10"/>
  <c r="F429" i="10"/>
  <c r="E429" i="10"/>
  <c r="G428" i="10"/>
  <c r="F428" i="10"/>
  <c r="G427" i="10"/>
  <c r="F427" i="10"/>
  <c r="E427" i="10"/>
  <c r="G426" i="10"/>
  <c r="F426" i="10"/>
  <c r="G425" i="10"/>
  <c r="F425" i="10"/>
  <c r="E425" i="10"/>
  <c r="G424" i="10"/>
  <c r="G423" i="10"/>
  <c r="F423" i="10"/>
  <c r="E423" i="10"/>
  <c r="G422" i="10"/>
  <c r="F422" i="10"/>
  <c r="E422" i="10"/>
  <c r="G421" i="10"/>
  <c r="F421" i="10"/>
  <c r="E421" i="10"/>
  <c r="G420" i="10"/>
  <c r="G419" i="10"/>
  <c r="F419" i="10"/>
  <c r="E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G412" i="10"/>
  <c r="G411" i="10"/>
  <c r="G410" i="10"/>
  <c r="G409" i="10"/>
  <c r="G408" i="10"/>
  <c r="G407" i="10"/>
  <c r="F407" i="10"/>
  <c r="E407" i="10"/>
  <c r="G406" i="10"/>
  <c r="F406" i="10"/>
  <c r="E406" i="10"/>
  <c r="G405" i="10"/>
  <c r="F405" i="10"/>
  <c r="E405" i="10"/>
  <c r="G404" i="10"/>
  <c r="F404" i="10"/>
  <c r="E404" i="10"/>
  <c r="G403" i="10"/>
  <c r="G402" i="10"/>
  <c r="F402" i="10"/>
  <c r="E402" i="10"/>
  <c r="G401" i="10"/>
  <c r="F401" i="10"/>
  <c r="G400" i="10"/>
  <c r="F400" i="10"/>
  <c r="E400" i="10"/>
  <c r="G399" i="10"/>
  <c r="G398" i="10"/>
  <c r="G397" i="10"/>
  <c r="G396" i="10"/>
  <c r="F396" i="10"/>
  <c r="E396" i="10"/>
  <c r="G395" i="10"/>
  <c r="G394" i="10"/>
  <c r="F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G388" i="10"/>
  <c r="G387" i="10"/>
  <c r="F387" i="10"/>
  <c r="G386" i="10"/>
  <c r="F386" i="10"/>
  <c r="G385" i="10"/>
  <c r="E385" i="10"/>
  <c r="G384" i="10"/>
  <c r="G383" i="10"/>
  <c r="F383" i="10"/>
  <c r="G382" i="10"/>
  <c r="F382" i="10"/>
  <c r="G381" i="10"/>
  <c r="F381" i="10"/>
  <c r="E381" i="10"/>
  <c r="G380" i="10"/>
  <c r="E380" i="10"/>
  <c r="G379" i="10"/>
  <c r="F379" i="10"/>
  <c r="G378" i="10"/>
  <c r="F378" i="10"/>
  <c r="G377" i="10"/>
  <c r="F377" i="10"/>
  <c r="E377" i="10"/>
  <c r="G376" i="10"/>
  <c r="F376" i="10"/>
  <c r="E376" i="10"/>
  <c r="G375" i="10"/>
  <c r="F375" i="10"/>
  <c r="E375" i="10"/>
  <c r="G374" i="10"/>
  <c r="G373" i="10"/>
  <c r="G372" i="10"/>
  <c r="G371" i="10"/>
  <c r="F371" i="10"/>
  <c r="E371" i="10"/>
  <c r="G370" i="10"/>
  <c r="G369" i="10"/>
  <c r="G368" i="10"/>
  <c r="F368" i="10"/>
  <c r="E368" i="10"/>
  <c r="G367" i="10"/>
  <c r="F367" i="10"/>
  <c r="E367" i="10"/>
  <c r="G366" i="10"/>
  <c r="F366" i="10"/>
  <c r="E366" i="10"/>
  <c r="G365" i="10"/>
  <c r="G364" i="10"/>
  <c r="F364" i="10"/>
  <c r="G363" i="10"/>
  <c r="F363" i="10"/>
  <c r="E363" i="10"/>
  <c r="G362" i="10"/>
  <c r="G361" i="10"/>
  <c r="G360" i="10"/>
  <c r="F360" i="10"/>
  <c r="E360" i="10"/>
  <c r="G359" i="10"/>
  <c r="F359" i="10"/>
  <c r="G358" i="10"/>
  <c r="G357" i="10"/>
  <c r="F357" i="10"/>
  <c r="E357" i="10"/>
  <c r="G356" i="10"/>
  <c r="G355" i="10"/>
  <c r="G354" i="10"/>
  <c r="F354" i="10"/>
  <c r="E354" i="10"/>
  <c r="G353" i="10"/>
  <c r="F353" i="10"/>
  <c r="E353" i="10"/>
  <c r="G352" i="10"/>
  <c r="F352" i="10"/>
  <c r="G351" i="10"/>
  <c r="G350" i="10"/>
  <c r="D349" i="10"/>
  <c r="C349" i="10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E338" i="10"/>
  <c r="G337" i="10"/>
  <c r="F337" i="10"/>
  <c r="E337" i="10"/>
  <c r="G336" i="10"/>
  <c r="F336" i="10"/>
  <c r="E336" i="10"/>
  <c r="G335" i="10"/>
  <c r="F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E328" i="10"/>
  <c r="G327" i="10"/>
  <c r="F327" i="10"/>
  <c r="E327" i="10"/>
  <c r="G326" i="10"/>
  <c r="F326" i="10"/>
  <c r="E326" i="10"/>
  <c r="G325" i="10"/>
  <c r="F325" i="10"/>
  <c r="E325" i="10"/>
  <c r="G324" i="10"/>
  <c r="F324" i="10"/>
  <c r="G323" i="10"/>
  <c r="F323" i="10"/>
  <c r="E323" i="10"/>
  <c r="G322" i="10"/>
  <c r="F322" i="10"/>
  <c r="E322" i="10"/>
  <c r="G321" i="10"/>
  <c r="F321" i="10"/>
  <c r="G320" i="10"/>
  <c r="F320" i="10"/>
  <c r="E320" i="10"/>
  <c r="G319" i="10"/>
  <c r="G318" i="10"/>
  <c r="F318" i="10"/>
  <c r="E318" i="10"/>
  <c r="G317" i="10"/>
  <c r="F317" i="10"/>
  <c r="G316" i="10"/>
  <c r="F316" i="10"/>
  <c r="E316" i="10"/>
  <c r="G315" i="10"/>
  <c r="F315" i="10"/>
  <c r="E315" i="10"/>
  <c r="G314" i="10"/>
  <c r="F314" i="10"/>
  <c r="E314" i="10"/>
  <c r="G313" i="10"/>
  <c r="F313" i="10"/>
  <c r="E313" i="10"/>
  <c r="G312" i="10"/>
  <c r="F312" i="10"/>
  <c r="E312" i="10"/>
  <c r="G311" i="10"/>
  <c r="F311" i="10"/>
  <c r="E311" i="10"/>
  <c r="G310" i="10"/>
  <c r="F310" i="10"/>
  <c r="E310" i="10"/>
  <c r="G309" i="10"/>
  <c r="F309" i="10"/>
  <c r="E309" i="10"/>
  <c r="G308" i="10"/>
  <c r="G307" i="10"/>
  <c r="F307" i="10"/>
  <c r="E307" i="10"/>
  <c r="G306" i="10"/>
  <c r="F306" i="10"/>
  <c r="E306" i="10"/>
  <c r="G305" i="10"/>
  <c r="G304" i="10"/>
  <c r="F304" i="10"/>
  <c r="E304" i="10"/>
  <c r="G303" i="10"/>
  <c r="F303" i="10"/>
  <c r="G302" i="10"/>
  <c r="G301" i="10"/>
  <c r="F301" i="10"/>
  <c r="G300" i="10"/>
  <c r="E300" i="10"/>
  <c r="G299" i="10"/>
  <c r="F299" i="10"/>
  <c r="E299" i="10"/>
  <c r="G298" i="10"/>
  <c r="F298" i="10"/>
  <c r="E298" i="10"/>
  <c r="G297" i="10"/>
  <c r="F297" i="10"/>
  <c r="E297" i="10"/>
  <c r="G296" i="10"/>
  <c r="F296" i="10"/>
  <c r="E296" i="10"/>
  <c r="G295" i="10"/>
  <c r="F295" i="10"/>
  <c r="E295" i="10"/>
  <c r="G294" i="10"/>
  <c r="G293" i="10"/>
  <c r="F293" i="10"/>
  <c r="G292" i="10"/>
  <c r="E292" i="10"/>
  <c r="G291" i="10"/>
  <c r="F291" i="10"/>
  <c r="E291" i="10"/>
  <c r="G290" i="10"/>
  <c r="F290" i="10"/>
  <c r="E290" i="10"/>
  <c r="G289" i="10"/>
  <c r="G288" i="10"/>
  <c r="F288" i="10"/>
  <c r="G287" i="10"/>
  <c r="F287" i="10"/>
  <c r="E287" i="10"/>
  <c r="G286" i="10"/>
  <c r="E286" i="10"/>
  <c r="G285" i="10"/>
  <c r="F285" i="10"/>
  <c r="E285" i="10"/>
  <c r="G284" i="10"/>
  <c r="F284" i="10"/>
  <c r="E284" i="10"/>
  <c r="G283" i="10"/>
  <c r="F283" i="10"/>
  <c r="G282" i="10"/>
  <c r="E282" i="10"/>
  <c r="G281" i="10"/>
  <c r="F281" i="10"/>
  <c r="E281" i="10"/>
  <c r="G280" i="10"/>
  <c r="F280" i="10"/>
  <c r="G279" i="10"/>
  <c r="F279" i="10"/>
  <c r="E279" i="10"/>
  <c r="G278" i="10"/>
  <c r="E278" i="10"/>
  <c r="G277" i="10"/>
  <c r="F277" i="10"/>
  <c r="G276" i="10"/>
  <c r="G275" i="10"/>
  <c r="F275" i="10"/>
  <c r="G274" i="10"/>
  <c r="F274" i="10"/>
  <c r="E274" i="10"/>
  <c r="G273" i="10"/>
  <c r="F273" i="10"/>
  <c r="E273" i="10"/>
  <c r="G272" i="10"/>
  <c r="F272" i="10"/>
  <c r="E272" i="10"/>
  <c r="G271" i="10"/>
  <c r="F271" i="10"/>
  <c r="E271" i="10"/>
  <c r="G270" i="10"/>
  <c r="F270" i="10"/>
  <c r="E270" i="10"/>
  <c r="G269" i="10"/>
  <c r="F269" i="10"/>
  <c r="E269" i="10"/>
  <c r="G268" i="10"/>
  <c r="F268" i="10"/>
  <c r="E268" i="10"/>
  <c r="G267" i="10"/>
  <c r="F267" i="10"/>
  <c r="E267" i="10"/>
  <c r="G266" i="10"/>
  <c r="F266" i="10"/>
  <c r="E266" i="10"/>
  <c r="G265" i="10"/>
  <c r="F265" i="10"/>
  <c r="E265" i="10"/>
  <c r="G264" i="10"/>
  <c r="F264" i="10"/>
  <c r="E264" i="10"/>
  <c r="G263" i="10"/>
  <c r="E263" i="10"/>
  <c r="G262" i="10"/>
  <c r="F262" i="10"/>
  <c r="E262" i="10"/>
  <c r="G261" i="10"/>
  <c r="F261" i="10"/>
  <c r="E261" i="10"/>
  <c r="G260" i="10"/>
  <c r="F260" i="10"/>
  <c r="E260" i="10"/>
  <c r="G259" i="10"/>
  <c r="F259" i="10"/>
  <c r="G258" i="10"/>
  <c r="F258" i="10"/>
  <c r="E258" i="10"/>
  <c r="G257" i="10"/>
  <c r="F257" i="10"/>
  <c r="E257" i="10"/>
  <c r="G256" i="10"/>
  <c r="F256" i="10"/>
  <c r="E256" i="10"/>
  <c r="G255" i="10"/>
  <c r="F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E250" i="10"/>
  <c r="G249" i="10"/>
  <c r="F249" i="10"/>
  <c r="E249" i="10"/>
  <c r="G248" i="10"/>
  <c r="F248" i="10"/>
  <c r="G247" i="10"/>
  <c r="F247" i="10"/>
  <c r="E247" i="10"/>
  <c r="G246" i="10"/>
  <c r="F246" i="10"/>
  <c r="E246" i="10"/>
  <c r="G245" i="10"/>
  <c r="F245" i="10"/>
  <c r="E245" i="10"/>
  <c r="G244" i="10"/>
  <c r="F244" i="10"/>
  <c r="G243" i="10"/>
  <c r="F243" i="10"/>
  <c r="E243" i="10"/>
  <c r="G242" i="10"/>
  <c r="F242" i="10"/>
  <c r="E242" i="10"/>
  <c r="G241" i="10"/>
  <c r="G240" i="10"/>
  <c r="F240" i="10"/>
  <c r="E240" i="10"/>
  <c r="G239" i="10"/>
  <c r="F239" i="10"/>
  <c r="E239" i="10"/>
  <c r="G238" i="10"/>
  <c r="G237" i="10"/>
  <c r="F237" i="10"/>
  <c r="E237" i="10"/>
  <c r="G236" i="10"/>
  <c r="F236" i="10"/>
  <c r="E236" i="10"/>
  <c r="G235" i="10"/>
  <c r="F235" i="10"/>
  <c r="E235" i="10"/>
  <c r="G234" i="10"/>
  <c r="F234" i="10"/>
  <c r="E234" i="10"/>
  <c r="G233" i="10"/>
  <c r="F233" i="10"/>
  <c r="G232" i="10"/>
  <c r="E232" i="10"/>
  <c r="G231" i="10"/>
  <c r="F231" i="10"/>
  <c r="E231" i="10"/>
  <c r="G230" i="10"/>
  <c r="G229" i="10"/>
  <c r="F229" i="10"/>
  <c r="E229" i="10"/>
  <c r="G228" i="10"/>
  <c r="E228" i="10"/>
  <c r="G227" i="10"/>
  <c r="G226" i="10"/>
  <c r="F226" i="10"/>
  <c r="E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E220" i="10"/>
  <c r="G219" i="10"/>
  <c r="F219" i="10"/>
  <c r="E219" i="10"/>
  <c r="G218" i="10"/>
  <c r="E218" i="10"/>
  <c r="G217" i="10"/>
  <c r="F217" i="10"/>
  <c r="E217" i="10"/>
  <c r="G216" i="10"/>
  <c r="F216" i="10"/>
  <c r="E216" i="10"/>
  <c r="G215" i="10"/>
  <c r="F215" i="10"/>
  <c r="G214" i="10"/>
  <c r="G213" i="10"/>
  <c r="G212" i="10"/>
  <c r="F212" i="10"/>
  <c r="E212" i="10"/>
  <c r="G211" i="10"/>
  <c r="F211" i="10"/>
  <c r="E211" i="10"/>
  <c r="G210" i="10"/>
  <c r="F210" i="10"/>
  <c r="G209" i="10"/>
  <c r="G208" i="10"/>
  <c r="F208" i="10"/>
  <c r="G207" i="10"/>
  <c r="F207" i="10"/>
  <c r="E207" i="10"/>
  <c r="G206" i="10"/>
  <c r="F206" i="10"/>
  <c r="G205" i="10"/>
  <c r="E205" i="10"/>
  <c r="G204" i="10"/>
  <c r="G203" i="10"/>
  <c r="G202" i="10"/>
  <c r="G201" i="10"/>
  <c r="G200" i="10"/>
  <c r="F200" i="10"/>
  <c r="E200" i="10"/>
  <c r="G199" i="10"/>
  <c r="G198" i="10"/>
  <c r="F198" i="10"/>
  <c r="E198" i="10"/>
  <c r="G197" i="10"/>
  <c r="F197" i="10"/>
  <c r="E197" i="10"/>
  <c r="G196" i="10"/>
  <c r="F196" i="10"/>
  <c r="E196" i="10"/>
  <c r="G195" i="10"/>
  <c r="F195" i="10"/>
  <c r="G194" i="10"/>
  <c r="F194" i="10"/>
  <c r="G193" i="10"/>
  <c r="E193" i="10"/>
  <c r="G192" i="10"/>
  <c r="F192" i="10"/>
  <c r="E192" i="10"/>
  <c r="G191" i="10"/>
  <c r="F191" i="10"/>
  <c r="E191" i="10"/>
  <c r="G190" i="10"/>
  <c r="F190" i="10"/>
  <c r="E190" i="10"/>
  <c r="G189" i="10"/>
  <c r="F189" i="10"/>
  <c r="E189" i="10"/>
  <c r="G188" i="10"/>
  <c r="G187" i="10"/>
  <c r="F187" i="10"/>
  <c r="G186" i="10"/>
  <c r="F186" i="10"/>
  <c r="G185" i="10"/>
  <c r="F185" i="10"/>
  <c r="E185" i="10"/>
  <c r="G184" i="10"/>
  <c r="F184" i="10"/>
  <c r="E184" i="10"/>
  <c r="G183" i="10"/>
  <c r="F183" i="10"/>
  <c r="E183" i="10"/>
  <c r="G182" i="10"/>
  <c r="F182" i="10"/>
  <c r="E182" i="10"/>
  <c r="G181" i="10"/>
  <c r="E181" i="10"/>
  <c r="G180" i="10"/>
  <c r="F180" i="10"/>
  <c r="G179" i="10"/>
  <c r="G178" i="10"/>
  <c r="G177" i="10"/>
  <c r="F177" i="10"/>
  <c r="E177" i="10"/>
  <c r="G176" i="10"/>
  <c r="G175" i="10"/>
  <c r="F175" i="10"/>
  <c r="E175" i="10"/>
  <c r="G174" i="10"/>
  <c r="D173" i="10"/>
  <c r="D11" i="10" s="1"/>
  <c r="C173" i="10"/>
  <c r="C11" i="10" s="1"/>
  <c r="G167" i="10"/>
  <c r="F167" i="10"/>
  <c r="E167" i="10"/>
  <c r="G166" i="10"/>
  <c r="F166" i="10"/>
  <c r="E166" i="10"/>
  <c r="G165" i="10"/>
  <c r="F165" i="10"/>
  <c r="E165" i="10"/>
  <c r="G164" i="10"/>
  <c r="E164" i="10"/>
  <c r="G163" i="10"/>
  <c r="F163" i="10"/>
  <c r="E163" i="10"/>
  <c r="G162" i="10"/>
  <c r="F162" i="10"/>
  <c r="E162" i="10"/>
  <c r="G161" i="10"/>
  <c r="F161" i="10"/>
  <c r="E161" i="10"/>
  <c r="G160" i="10"/>
  <c r="F160" i="10"/>
  <c r="E160" i="10"/>
  <c r="G159" i="10"/>
  <c r="F159" i="10"/>
  <c r="E159" i="10"/>
  <c r="G158" i="10"/>
  <c r="F158" i="10"/>
  <c r="G157" i="10"/>
  <c r="F157" i="10"/>
  <c r="E157" i="10"/>
  <c r="G156" i="10"/>
  <c r="F156" i="10"/>
  <c r="E156" i="10"/>
  <c r="G155" i="10"/>
  <c r="G154" i="10"/>
  <c r="F154" i="10"/>
  <c r="E154" i="10"/>
  <c r="G153" i="10"/>
  <c r="G152" i="10"/>
  <c r="F152" i="10"/>
  <c r="E152" i="10"/>
  <c r="G151" i="10"/>
  <c r="F151" i="10"/>
  <c r="E151" i="10"/>
  <c r="G150" i="10"/>
  <c r="F150" i="10"/>
  <c r="E150" i="10"/>
  <c r="G149" i="10"/>
  <c r="F149" i="10"/>
  <c r="E149" i="10"/>
  <c r="G148" i="10"/>
  <c r="F148" i="10"/>
  <c r="E148" i="10"/>
  <c r="G147" i="10"/>
  <c r="F147" i="10"/>
  <c r="E147" i="10"/>
  <c r="G146" i="10"/>
  <c r="F146" i="10"/>
  <c r="E146" i="10"/>
  <c r="G145" i="10"/>
  <c r="F145" i="10"/>
  <c r="E145" i="10"/>
  <c r="G144" i="10"/>
  <c r="F144" i="10"/>
  <c r="E144" i="10"/>
  <c r="G143" i="10"/>
  <c r="G142" i="10"/>
  <c r="F142" i="10"/>
  <c r="G141" i="10"/>
  <c r="F141" i="10"/>
  <c r="G140" i="10"/>
  <c r="F140" i="10"/>
  <c r="E140" i="10"/>
  <c r="G139" i="10"/>
  <c r="F139" i="10"/>
  <c r="E139" i="10"/>
  <c r="G138" i="10"/>
  <c r="F138" i="10"/>
  <c r="E138" i="10"/>
  <c r="G137" i="10"/>
  <c r="F137" i="10"/>
  <c r="G136" i="10"/>
  <c r="G135" i="10"/>
  <c r="F135" i="10"/>
  <c r="E135" i="10"/>
  <c r="G134" i="10"/>
  <c r="G133" i="10"/>
  <c r="G132" i="10"/>
  <c r="G131" i="10"/>
  <c r="G130" i="10"/>
  <c r="E130" i="10"/>
  <c r="G129" i="10"/>
  <c r="F129" i="10"/>
  <c r="G128" i="10"/>
  <c r="G127" i="10"/>
  <c r="F127" i="10"/>
  <c r="E127" i="10"/>
  <c r="G126" i="10"/>
  <c r="G125" i="10"/>
  <c r="G124" i="10"/>
  <c r="F124" i="10"/>
  <c r="G123" i="10"/>
  <c r="G122" i="10"/>
  <c r="F122" i="10"/>
  <c r="G121" i="10"/>
  <c r="G120" i="10"/>
  <c r="G119" i="10"/>
  <c r="F119" i="10"/>
  <c r="E119" i="10"/>
  <c r="G118" i="10"/>
  <c r="F118" i="10"/>
  <c r="G117" i="10"/>
  <c r="G116" i="10"/>
  <c r="G115" i="10"/>
  <c r="G114" i="10"/>
  <c r="G113" i="10"/>
  <c r="E113" i="10"/>
  <c r="G112" i="10"/>
  <c r="F112" i="10"/>
  <c r="G111" i="10"/>
  <c r="G110" i="10"/>
  <c r="F110" i="10"/>
  <c r="E110" i="10"/>
  <c r="G109" i="10"/>
  <c r="F109" i="10"/>
  <c r="E109" i="10"/>
  <c r="G108" i="10"/>
  <c r="F108" i="10"/>
  <c r="E108" i="10"/>
  <c r="G107" i="10"/>
  <c r="F107" i="10"/>
  <c r="E107" i="10"/>
  <c r="G106" i="10"/>
  <c r="G105" i="10"/>
  <c r="F105" i="10"/>
  <c r="E105" i="10"/>
  <c r="G104" i="10"/>
  <c r="G103" i="10"/>
  <c r="G102" i="10"/>
  <c r="E102" i="10"/>
  <c r="G101" i="10"/>
  <c r="F101" i="10"/>
  <c r="E101" i="10"/>
  <c r="G100" i="10"/>
  <c r="F100" i="10"/>
  <c r="E100" i="10"/>
  <c r="G99" i="10"/>
  <c r="F99" i="10"/>
  <c r="E99" i="10"/>
  <c r="G98" i="10"/>
  <c r="F98" i="10"/>
  <c r="E98" i="10"/>
  <c r="G97" i="10"/>
  <c r="F97" i="10"/>
  <c r="E97" i="10"/>
  <c r="G96" i="10"/>
  <c r="F96" i="10"/>
  <c r="E96" i="10"/>
  <c r="G95" i="10"/>
  <c r="F95" i="10"/>
  <c r="E95" i="10"/>
  <c r="G94" i="10"/>
  <c r="E94" i="10"/>
  <c r="G93" i="10"/>
  <c r="G92" i="10"/>
  <c r="E92" i="10"/>
  <c r="G91" i="10"/>
  <c r="G90" i="10"/>
  <c r="G89" i="10"/>
  <c r="G88" i="10"/>
  <c r="F88" i="10"/>
  <c r="E88" i="10"/>
  <c r="G87" i="10"/>
  <c r="F87" i="10"/>
  <c r="G86" i="10"/>
  <c r="F86" i="10"/>
  <c r="E86" i="10"/>
  <c r="G85" i="10"/>
  <c r="F85" i="10"/>
  <c r="E85" i="10"/>
  <c r="G84" i="10"/>
  <c r="G83" i="10"/>
  <c r="F83" i="10"/>
  <c r="E83" i="10"/>
  <c r="G82" i="10"/>
  <c r="F82" i="10"/>
  <c r="G81" i="10"/>
  <c r="G80" i="10"/>
  <c r="G79" i="10"/>
  <c r="G78" i="10"/>
  <c r="E78" i="10"/>
  <c r="G77" i="10"/>
  <c r="F77" i="10"/>
  <c r="G76" i="10"/>
  <c r="D75" i="10"/>
  <c r="D10" i="10" s="1"/>
  <c r="C75" i="10"/>
  <c r="C10" i="10" s="1"/>
  <c r="G69" i="10"/>
  <c r="F69" i="10"/>
  <c r="E69" i="10"/>
  <c r="G68" i="10"/>
  <c r="F68" i="10"/>
  <c r="E68" i="10"/>
  <c r="G67" i="10"/>
  <c r="F67" i="10"/>
  <c r="E67" i="10"/>
  <c r="G66" i="10"/>
  <c r="G65" i="10"/>
  <c r="F65" i="10"/>
  <c r="E65" i="10"/>
  <c r="G64" i="10"/>
  <c r="F64" i="10"/>
  <c r="G63" i="10"/>
  <c r="F63" i="10"/>
  <c r="E63" i="10"/>
  <c r="G62" i="10"/>
  <c r="F62" i="10"/>
  <c r="E62" i="10"/>
  <c r="G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E55" i="10"/>
  <c r="G54" i="10"/>
  <c r="E54" i="10"/>
  <c r="G53" i="10"/>
  <c r="F53" i="10"/>
  <c r="E53" i="10"/>
  <c r="G52" i="10"/>
  <c r="F52" i="10"/>
  <c r="G51" i="10"/>
  <c r="F51" i="10"/>
  <c r="E51" i="10"/>
  <c r="G50" i="10"/>
  <c r="F50" i="10"/>
  <c r="G49" i="10"/>
  <c r="F49" i="10"/>
  <c r="E49" i="10"/>
  <c r="G48" i="10"/>
  <c r="F48" i="10"/>
  <c r="E48" i="10"/>
  <c r="G47" i="10"/>
  <c r="F47" i="10"/>
  <c r="E47" i="10"/>
  <c r="G46" i="10"/>
  <c r="F46" i="10"/>
  <c r="E46" i="10"/>
  <c r="G45" i="10"/>
  <c r="E45" i="10"/>
  <c r="G44" i="10"/>
  <c r="G43" i="10"/>
  <c r="F43" i="10"/>
  <c r="E43" i="10"/>
  <c r="G42" i="10"/>
  <c r="F42" i="10"/>
  <c r="E42" i="10"/>
  <c r="G41" i="10"/>
  <c r="F41" i="10"/>
  <c r="E41" i="10"/>
  <c r="G40" i="10"/>
  <c r="F40" i="10"/>
  <c r="E40" i="10"/>
  <c r="G39" i="10"/>
  <c r="F39" i="10"/>
  <c r="G38" i="10"/>
  <c r="F38" i="10"/>
  <c r="E38" i="10"/>
  <c r="G37" i="10"/>
  <c r="F37" i="10"/>
  <c r="E37" i="10"/>
  <c r="G36" i="10"/>
  <c r="F36" i="10"/>
  <c r="E36" i="10"/>
  <c r="G35" i="10"/>
  <c r="F35" i="10"/>
  <c r="E35" i="10"/>
  <c r="G34" i="10"/>
  <c r="F34" i="10"/>
  <c r="E34" i="10"/>
  <c r="G33" i="10"/>
  <c r="F33" i="10"/>
  <c r="E33" i="10"/>
  <c r="G32" i="10"/>
  <c r="F32" i="10"/>
  <c r="G31" i="10"/>
  <c r="F31" i="10"/>
  <c r="E31" i="10"/>
  <c r="G30" i="10"/>
  <c r="G29" i="10"/>
  <c r="F29" i="10"/>
  <c r="G28" i="10"/>
  <c r="F28" i="10"/>
  <c r="E28" i="10"/>
  <c r="G27" i="10"/>
  <c r="G26" i="10"/>
  <c r="F26" i="10"/>
  <c r="E26" i="10"/>
  <c r="G25" i="10"/>
  <c r="F25" i="10"/>
  <c r="E25" i="10"/>
  <c r="G24" i="10"/>
  <c r="F24" i="10"/>
  <c r="E24" i="10"/>
  <c r="G23" i="10"/>
  <c r="F23" i="10"/>
  <c r="E23" i="10"/>
  <c r="G22" i="10"/>
  <c r="F22" i="10"/>
  <c r="E22" i="10"/>
  <c r="G21" i="10"/>
  <c r="F21" i="10"/>
  <c r="E21" i="10"/>
  <c r="G20" i="10"/>
  <c r="F20" i="10"/>
  <c r="E20" i="10"/>
  <c r="D19" i="10"/>
  <c r="D9" i="10" s="1"/>
  <c r="C19" i="10"/>
  <c r="C9" i="10" s="1"/>
  <c r="G609" i="9"/>
  <c r="G608" i="9"/>
  <c r="G607" i="9"/>
  <c r="G606" i="9"/>
  <c r="G605" i="9"/>
  <c r="G604" i="9"/>
  <c r="F604" i="9"/>
  <c r="G603" i="9"/>
  <c r="G602" i="9"/>
  <c r="G601" i="9"/>
  <c r="G600" i="9"/>
  <c r="G599" i="9"/>
  <c r="G598" i="9"/>
  <c r="G597" i="9"/>
  <c r="G596" i="9"/>
  <c r="F596" i="9"/>
  <c r="G595" i="9"/>
  <c r="F595" i="9"/>
  <c r="E595" i="9"/>
  <c r="G594" i="9"/>
  <c r="G593" i="9"/>
  <c r="G592" i="9"/>
  <c r="G591" i="9"/>
  <c r="F591" i="9"/>
  <c r="G590" i="9"/>
  <c r="G589" i="9"/>
  <c r="F589" i="9"/>
  <c r="E589" i="9"/>
  <c r="G588" i="9"/>
  <c r="F588" i="9"/>
  <c r="E588" i="9"/>
  <c r="G587" i="9"/>
  <c r="G586" i="9"/>
  <c r="G585" i="9"/>
  <c r="G584" i="9"/>
  <c r="G583" i="9"/>
  <c r="D582" i="9"/>
  <c r="D13" i="9" s="1"/>
  <c r="C582" i="9"/>
  <c r="C13" i="9" s="1"/>
  <c r="G576" i="9"/>
  <c r="F576" i="9"/>
  <c r="E576" i="9"/>
  <c r="G575" i="9"/>
  <c r="F575" i="9"/>
  <c r="E575" i="9"/>
  <c r="G574" i="9"/>
  <c r="G573" i="9"/>
  <c r="F573" i="9"/>
  <c r="E573" i="9"/>
  <c r="G572" i="9"/>
  <c r="F572" i="9"/>
  <c r="G571" i="9"/>
  <c r="E571" i="9"/>
  <c r="G570" i="9"/>
  <c r="G569" i="9"/>
  <c r="G568" i="9"/>
  <c r="G567" i="9"/>
  <c r="F567" i="9"/>
  <c r="E567" i="9"/>
  <c r="G566" i="9"/>
  <c r="F566" i="9"/>
  <c r="G565" i="9"/>
  <c r="F565" i="9"/>
  <c r="E565" i="9"/>
  <c r="G564" i="9"/>
  <c r="E564" i="9"/>
  <c r="G563" i="9"/>
  <c r="F563" i="9"/>
  <c r="E563" i="9"/>
  <c r="G562" i="9"/>
  <c r="F562" i="9"/>
  <c r="G561" i="9"/>
  <c r="G560" i="9"/>
  <c r="G559" i="9"/>
  <c r="G558" i="9"/>
  <c r="F558" i="9"/>
  <c r="E558" i="9"/>
  <c r="G557" i="9"/>
  <c r="F557" i="9"/>
  <c r="E557" i="9"/>
  <c r="G556" i="9"/>
  <c r="F556" i="9"/>
  <c r="G555" i="9"/>
  <c r="E555" i="9"/>
  <c r="G554" i="9"/>
  <c r="G553" i="9"/>
  <c r="F553" i="9"/>
  <c r="E553" i="9"/>
  <c r="G552" i="9"/>
  <c r="G551" i="9"/>
  <c r="G550" i="9"/>
  <c r="F550" i="9"/>
  <c r="E550" i="9"/>
  <c r="G549" i="9"/>
  <c r="F549" i="9"/>
  <c r="G548" i="9"/>
  <c r="G547" i="9"/>
  <c r="F547" i="9"/>
  <c r="E547" i="9"/>
  <c r="G546" i="9"/>
  <c r="F546" i="9"/>
  <c r="E546" i="9"/>
  <c r="G545" i="9"/>
  <c r="F545" i="9"/>
  <c r="E545" i="9"/>
  <c r="G544" i="9"/>
  <c r="F544" i="9"/>
  <c r="G543" i="9"/>
  <c r="F543" i="9"/>
  <c r="E543" i="9"/>
  <c r="G542" i="9"/>
  <c r="F542" i="9"/>
  <c r="G541" i="9"/>
  <c r="F541" i="9"/>
  <c r="E541" i="9"/>
  <c r="G540" i="9"/>
  <c r="E540" i="9"/>
  <c r="G539" i="9"/>
  <c r="G538" i="9"/>
  <c r="G537" i="9"/>
  <c r="E537" i="9"/>
  <c r="G536" i="9"/>
  <c r="F536" i="9"/>
  <c r="E536" i="9"/>
  <c r="G535" i="9"/>
  <c r="G534" i="9"/>
  <c r="G533" i="9"/>
  <c r="F533" i="9"/>
  <c r="E533" i="9"/>
  <c r="G532" i="9"/>
  <c r="G531" i="9"/>
  <c r="F531" i="9"/>
  <c r="G530" i="9"/>
  <c r="G529" i="9"/>
  <c r="G528" i="9"/>
  <c r="F528" i="9"/>
  <c r="E528" i="9"/>
  <c r="G527" i="9"/>
  <c r="F527" i="9"/>
  <c r="E527" i="9"/>
  <c r="G526" i="9"/>
  <c r="F526" i="9"/>
  <c r="G525" i="9"/>
  <c r="F525" i="9"/>
  <c r="E525" i="9"/>
  <c r="G524" i="9"/>
  <c r="F524" i="9"/>
  <c r="E524" i="9"/>
  <c r="G523" i="9"/>
  <c r="G522" i="9"/>
  <c r="F522" i="9"/>
  <c r="G521" i="9"/>
  <c r="F521" i="9"/>
  <c r="E521" i="9"/>
  <c r="G520" i="9"/>
  <c r="F520" i="9"/>
  <c r="G519" i="9"/>
  <c r="F519" i="9"/>
  <c r="E519" i="9"/>
  <c r="G518" i="9"/>
  <c r="F518" i="9"/>
  <c r="E518" i="9"/>
  <c r="G517" i="9"/>
  <c r="E517" i="9"/>
  <c r="G516" i="9"/>
  <c r="F516" i="9"/>
  <c r="G515" i="9"/>
  <c r="G514" i="9"/>
  <c r="G513" i="9"/>
  <c r="F513" i="9"/>
  <c r="E513" i="9"/>
  <c r="G512" i="9"/>
  <c r="F512" i="9"/>
  <c r="E512" i="9"/>
  <c r="G511" i="9"/>
  <c r="G510" i="9"/>
  <c r="G509" i="9"/>
  <c r="F509" i="9"/>
  <c r="E509" i="9"/>
  <c r="G508" i="9"/>
  <c r="F508" i="9"/>
  <c r="G507" i="9"/>
  <c r="F507" i="9"/>
  <c r="E507" i="9"/>
  <c r="G506" i="9"/>
  <c r="F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G500" i="9"/>
  <c r="G499" i="9"/>
  <c r="G498" i="9"/>
  <c r="G497" i="9"/>
  <c r="F497" i="9"/>
  <c r="E497" i="9"/>
  <c r="G496" i="9"/>
  <c r="F496" i="9"/>
  <c r="E496" i="9"/>
  <c r="G495" i="9"/>
  <c r="G494" i="9"/>
  <c r="F494" i="9"/>
  <c r="E494" i="9"/>
  <c r="G493" i="9"/>
  <c r="G492" i="9"/>
  <c r="E492" i="9"/>
  <c r="G491" i="9"/>
  <c r="F491" i="9"/>
  <c r="G490" i="9"/>
  <c r="G489" i="9"/>
  <c r="G488" i="9"/>
  <c r="F488" i="9"/>
  <c r="E488" i="9"/>
  <c r="G487" i="9"/>
  <c r="G486" i="9"/>
  <c r="G485" i="9"/>
  <c r="G484" i="9"/>
  <c r="G483" i="9"/>
  <c r="G482" i="9"/>
  <c r="F482" i="9"/>
  <c r="E482" i="9"/>
  <c r="G481" i="9"/>
  <c r="G480" i="9"/>
  <c r="E480" i="9"/>
  <c r="G479" i="9"/>
  <c r="G478" i="9"/>
  <c r="F478" i="9"/>
  <c r="E478" i="9"/>
  <c r="G477" i="9"/>
  <c r="F477" i="9"/>
  <c r="E477" i="9"/>
  <c r="G476" i="9"/>
  <c r="G475" i="9"/>
  <c r="F475" i="9"/>
  <c r="E475" i="9"/>
  <c r="G474" i="9"/>
  <c r="F474" i="9"/>
  <c r="E474" i="9"/>
  <c r="G473" i="9"/>
  <c r="F473" i="9"/>
  <c r="G472" i="9"/>
  <c r="G471" i="9"/>
  <c r="G470" i="9"/>
  <c r="G469" i="9"/>
  <c r="G468" i="9"/>
  <c r="E468" i="9"/>
  <c r="G467" i="9"/>
  <c r="E467" i="9"/>
  <c r="G466" i="9"/>
  <c r="G465" i="9"/>
  <c r="G464" i="9"/>
  <c r="G463" i="9"/>
  <c r="F463" i="9"/>
  <c r="G462" i="9"/>
  <c r="F462" i="9"/>
  <c r="E462" i="9"/>
  <c r="G461" i="9"/>
  <c r="G460" i="9"/>
  <c r="F460" i="9"/>
  <c r="G459" i="9"/>
  <c r="G458" i="9"/>
  <c r="G457" i="9"/>
  <c r="G456" i="9"/>
  <c r="G455" i="9"/>
  <c r="G454" i="9"/>
  <c r="F454" i="9"/>
  <c r="G453" i="9"/>
  <c r="G452" i="9"/>
  <c r="F452" i="9"/>
  <c r="E452" i="9"/>
  <c r="G451" i="9"/>
  <c r="F451" i="9"/>
  <c r="G450" i="9"/>
  <c r="F450" i="9"/>
  <c r="E450" i="9"/>
  <c r="G449" i="9"/>
  <c r="F449" i="9"/>
  <c r="E449" i="9"/>
  <c r="G448" i="9"/>
  <c r="F448" i="9"/>
  <c r="E448" i="9"/>
  <c r="G447" i="9"/>
  <c r="F447" i="9"/>
  <c r="E447" i="9"/>
  <c r="G446" i="9"/>
  <c r="F446" i="9"/>
  <c r="E446" i="9"/>
  <c r="G445" i="9"/>
  <c r="G444" i="9"/>
  <c r="F444" i="9"/>
  <c r="E444" i="9"/>
  <c r="G443" i="9"/>
  <c r="G442" i="9"/>
  <c r="G441" i="9"/>
  <c r="E441" i="9"/>
  <c r="G440" i="9"/>
  <c r="F440" i="9"/>
  <c r="E440" i="9"/>
  <c r="G439" i="9"/>
  <c r="F439" i="9"/>
  <c r="E439" i="9"/>
  <c r="G438" i="9"/>
  <c r="F438" i="9"/>
  <c r="E438" i="9"/>
  <c r="G437" i="9"/>
  <c r="E437" i="9"/>
  <c r="G436" i="9"/>
  <c r="E436" i="9"/>
  <c r="G435" i="9"/>
  <c r="F435" i="9"/>
  <c r="G434" i="9"/>
  <c r="G433" i="9"/>
  <c r="E433" i="9"/>
  <c r="G432" i="9"/>
  <c r="G431" i="9"/>
  <c r="F431" i="9"/>
  <c r="E431" i="9"/>
  <c r="G430" i="9"/>
  <c r="F430" i="9"/>
  <c r="E430" i="9"/>
  <c r="G429" i="9"/>
  <c r="G428" i="9"/>
  <c r="F428" i="9"/>
  <c r="G427" i="9"/>
  <c r="F427" i="9"/>
  <c r="E427" i="9"/>
  <c r="G426" i="9"/>
  <c r="F426" i="9"/>
  <c r="E426" i="9"/>
  <c r="G425" i="9"/>
  <c r="G424" i="9"/>
  <c r="F424" i="9"/>
  <c r="G423" i="9"/>
  <c r="F423" i="9"/>
  <c r="G422" i="9"/>
  <c r="F422" i="9"/>
  <c r="E422" i="9"/>
  <c r="G421" i="9"/>
  <c r="F421" i="9"/>
  <c r="E421" i="9"/>
  <c r="G420" i="9"/>
  <c r="G419" i="9"/>
  <c r="F419" i="9"/>
  <c r="E419" i="9"/>
  <c r="G418" i="9"/>
  <c r="F418" i="9"/>
  <c r="E418" i="9"/>
  <c r="G417" i="9"/>
  <c r="F417" i="9"/>
  <c r="G416" i="9"/>
  <c r="G415" i="9"/>
  <c r="E415" i="9"/>
  <c r="G414" i="9"/>
  <c r="F414" i="9"/>
  <c r="E414" i="9"/>
  <c r="G413" i="9"/>
  <c r="G412" i="9"/>
  <c r="G411" i="9"/>
  <c r="F411" i="9"/>
  <c r="G410" i="9"/>
  <c r="G409" i="9"/>
  <c r="G408" i="9"/>
  <c r="G407" i="9"/>
  <c r="E407" i="9"/>
  <c r="G406" i="9"/>
  <c r="F406" i="9"/>
  <c r="E406" i="9"/>
  <c r="G405" i="9"/>
  <c r="E405" i="9"/>
  <c r="G404" i="9"/>
  <c r="G403" i="9"/>
  <c r="G402" i="9"/>
  <c r="F402" i="9"/>
  <c r="G401" i="9"/>
  <c r="G400" i="9"/>
  <c r="F400" i="9"/>
  <c r="E400" i="9"/>
  <c r="G399" i="9"/>
  <c r="G398" i="9"/>
  <c r="G397" i="9"/>
  <c r="G396" i="9"/>
  <c r="F396" i="9"/>
  <c r="E396" i="9"/>
  <c r="G395" i="9"/>
  <c r="G394" i="9"/>
  <c r="E394" i="9"/>
  <c r="G393" i="9"/>
  <c r="F393" i="9"/>
  <c r="E393" i="9"/>
  <c r="G392" i="9"/>
  <c r="E392" i="9"/>
  <c r="G391" i="9"/>
  <c r="G390" i="9"/>
  <c r="F390" i="9"/>
  <c r="E390" i="9"/>
  <c r="G389" i="9"/>
  <c r="F389" i="9"/>
  <c r="E389" i="9"/>
  <c r="G388" i="9"/>
  <c r="G387" i="9"/>
  <c r="G386" i="9"/>
  <c r="G385" i="9"/>
  <c r="F385" i="9"/>
  <c r="G384" i="9"/>
  <c r="G383" i="9"/>
  <c r="G382" i="9"/>
  <c r="G381" i="9"/>
  <c r="F381" i="9"/>
  <c r="E381" i="9"/>
  <c r="G380" i="9"/>
  <c r="E380" i="9"/>
  <c r="G379" i="9"/>
  <c r="G378" i="9"/>
  <c r="G377" i="9"/>
  <c r="F377" i="9"/>
  <c r="E377" i="9"/>
  <c r="G376" i="9"/>
  <c r="G375" i="9"/>
  <c r="F375" i="9"/>
  <c r="E375" i="9"/>
  <c r="G374" i="9"/>
  <c r="G373" i="9"/>
  <c r="G372" i="9"/>
  <c r="G371" i="9"/>
  <c r="E371" i="9"/>
  <c r="G370" i="9"/>
  <c r="G369" i="9"/>
  <c r="G368" i="9"/>
  <c r="F368" i="9"/>
  <c r="G367" i="9"/>
  <c r="F367" i="9"/>
  <c r="E367" i="9"/>
  <c r="G366" i="9"/>
  <c r="G365" i="9"/>
  <c r="G364" i="9"/>
  <c r="G363" i="9"/>
  <c r="F363" i="9"/>
  <c r="E363" i="9"/>
  <c r="G362" i="9"/>
  <c r="G361" i="9"/>
  <c r="G360" i="9"/>
  <c r="F360" i="9"/>
  <c r="E360" i="9"/>
  <c r="G359" i="9"/>
  <c r="G358" i="9"/>
  <c r="G357" i="9"/>
  <c r="G356" i="9"/>
  <c r="G355" i="9"/>
  <c r="G354" i="9"/>
  <c r="F354" i="9"/>
  <c r="E354" i="9"/>
  <c r="G353" i="9"/>
  <c r="F353" i="9"/>
  <c r="E353" i="9"/>
  <c r="G352" i="9"/>
  <c r="G351" i="9"/>
  <c r="G350" i="9"/>
  <c r="D349" i="9"/>
  <c r="D12" i="9" s="1"/>
  <c r="C349" i="9"/>
  <c r="G343" i="9"/>
  <c r="F343" i="9"/>
  <c r="G342" i="9"/>
  <c r="F342" i="9"/>
  <c r="E342" i="9"/>
  <c r="G341" i="9"/>
  <c r="F341" i="9"/>
  <c r="G340" i="9"/>
  <c r="F340" i="9"/>
  <c r="E340" i="9"/>
  <c r="G339" i="9"/>
  <c r="F339" i="9"/>
  <c r="E339" i="9"/>
  <c r="G338" i="9"/>
  <c r="F338" i="9"/>
  <c r="E338" i="9"/>
  <c r="G337" i="9"/>
  <c r="F337" i="9"/>
  <c r="E337" i="9"/>
  <c r="G336" i="9"/>
  <c r="F336" i="9"/>
  <c r="E336" i="9"/>
  <c r="G335" i="9"/>
  <c r="F335" i="9"/>
  <c r="G334" i="9"/>
  <c r="F334" i="9"/>
  <c r="E334" i="9"/>
  <c r="G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G328" i="9"/>
  <c r="G327" i="9"/>
  <c r="F327" i="9"/>
  <c r="E327" i="9"/>
  <c r="G326" i="9"/>
  <c r="F326" i="9"/>
  <c r="E326" i="9"/>
  <c r="G325" i="9"/>
  <c r="F325" i="9"/>
  <c r="G324" i="9"/>
  <c r="G323" i="9"/>
  <c r="F323" i="9"/>
  <c r="E323" i="9"/>
  <c r="G322" i="9"/>
  <c r="F322" i="9"/>
  <c r="E322" i="9"/>
  <c r="G321" i="9"/>
  <c r="F321" i="9"/>
  <c r="G320" i="9"/>
  <c r="F320" i="9"/>
  <c r="E320" i="9"/>
  <c r="G319" i="9"/>
  <c r="G318" i="9"/>
  <c r="F318" i="9"/>
  <c r="E318" i="9"/>
  <c r="G317" i="9"/>
  <c r="G316" i="9"/>
  <c r="F316" i="9"/>
  <c r="E316" i="9"/>
  <c r="G315" i="9"/>
  <c r="F315" i="9"/>
  <c r="E315" i="9"/>
  <c r="G314" i="9"/>
  <c r="F314" i="9"/>
  <c r="E314" i="9"/>
  <c r="G313" i="9"/>
  <c r="G312" i="9"/>
  <c r="G311" i="9"/>
  <c r="F311" i="9"/>
  <c r="E311" i="9"/>
  <c r="G310" i="9"/>
  <c r="E310" i="9"/>
  <c r="G309" i="9"/>
  <c r="F309" i="9"/>
  <c r="E309" i="9"/>
  <c r="G308" i="9"/>
  <c r="G307" i="9"/>
  <c r="F307" i="9"/>
  <c r="G306" i="9"/>
  <c r="G305" i="9"/>
  <c r="G304" i="9"/>
  <c r="F304" i="9"/>
  <c r="E304" i="9"/>
  <c r="G303" i="9"/>
  <c r="F303" i="9"/>
  <c r="G302" i="9"/>
  <c r="G301" i="9"/>
  <c r="F301" i="9"/>
  <c r="G300" i="9"/>
  <c r="G299" i="9"/>
  <c r="F299" i="9"/>
  <c r="E299" i="9"/>
  <c r="G298" i="9"/>
  <c r="F298" i="9"/>
  <c r="E298" i="9"/>
  <c r="G297" i="9"/>
  <c r="E297" i="9"/>
  <c r="G296" i="9"/>
  <c r="E296" i="9"/>
  <c r="G295" i="9"/>
  <c r="E295" i="9"/>
  <c r="G294" i="9"/>
  <c r="G293" i="9"/>
  <c r="G292" i="9"/>
  <c r="F292" i="9"/>
  <c r="E292" i="9"/>
  <c r="G291" i="9"/>
  <c r="G290" i="9"/>
  <c r="E290" i="9"/>
  <c r="G289" i="9"/>
  <c r="G288" i="9"/>
  <c r="G287" i="9"/>
  <c r="G286" i="9"/>
  <c r="F286" i="9"/>
  <c r="G285" i="9"/>
  <c r="F285" i="9"/>
  <c r="E285" i="9"/>
  <c r="G284" i="9"/>
  <c r="F284" i="9"/>
  <c r="E284" i="9"/>
  <c r="G283" i="9"/>
  <c r="E283" i="9"/>
  <c r="G282" i="9"/>
  <c r="G281" i="9"/>
  <c r="F281" i="9"/>
  <c r="E281" i="9"/>
  <c r="G280" i="9"/>
  <c r="F280" i="9"/>
  <c r="G279" i="9"/>
  <c r="F279" i="9"/>
  <c r="E279" i="9"/>
  <c r="G278" i="9"/>
  <c r="F278" i="9"/>
  <c r="G277" i="9"/>
  <c r="F277" i="9"/>
  <c r="G276" i="9"/>
  <c r="G275" i="9"/>
  <c r="G274" i="9"/>
  <c r="F274" i="9"/>
  <c r="E274" i="9"/>
  <c r="G273" i="9"/>
  <c r="F273" i="9"/>
  <c r="E273" i="9"/>
  <c r="G272" i="9"/>
  <c r="F272" i="9"/>
  <c r="E272" i="9"/>
  <c r="G271" i="9"/>
  <c r="F271" i="9"/>
  <c r="E271" i="9"/>
  <c r="G270" i="9"/>
  <c r="F270" i="9"/>
  <c r="E270" i="9"/>
  <c r="G269" i="9"/>
  <c r="F269" i="9"/>
  <c r="E269" i="9"/>
  <c r="G268" i="9"/>
  <c r="G267" i="9"/>
  <c r="F267" i="9"/>
  <c r="E267" i="9"/>
  <c r="G266" i="9"/>
  <c r="F266" i="9"/>
  <c r="E266" i="9"/>
  <c r="G265" i="9"/>
  <c r="F265" i="9"/>
  <c r="E265" i="9"/>
  <c r="G264" i="9"/>
  <c r="G263" i="9"/>
  <c r="E263" i="9"/>
  <c r="G262" i="9"/>
  <c r="G261" i="9"/>
  <c r="F261" i="9"/>
  <c r="E261" i="9"/>
  <c r="G260" i="9"/>
  <c r="G259" i="9"/>
  <c r="F259" i="9"/>
  <c r="G258" i="9"/>
  <c r="F258" i="9"/>
  <c r="E258" i="9"/>
  <c r="G257" i="9"/>
  <c r="F257" i="9"/>
  <c r="E257" i="9"/>
  <c r="G256" i="9"/>
  <c r="F256" i="9"/>
  <c r="E256" i="9"/>
  <c r="G255" i="9"/>
  <c r="E255" i="9"/>
  <c r="G254" i="9"/>
  <c r="F254" i="9"/>
  <c r="E254" i="9"/>
  <c r="G253" i="9"/>
  <c r="E253" i="9"/>
  <c r="G252" i="9"/>
  <c r="F252" i="9"/>
  <c r="E252" i="9"/>
  <c r="G251" i="9"/>
  <c r="F251" i="9"/>
  <c r="E251" i="9"/>
  <c r="G250" i="9"/>
  <c r="G249" i="9"/>
  <c r="F249" i="9"/>
  <c r="E249" i="9"/>
  <c r="G248" i="9"/>
  <c r="F248" i="9"/>
  <c r="E248" i="9"/>
  <c r="G247" i="9"/>
  <c r="F247" i="9"/>
  <c r="E247" i="9"/>
  <c r="G246" i="9"/>
  <c r="E246" i="9"/>
  <c r="G245" i="9"/>
  <c r="F245" i="9"/>
  <c r="E245" i="9"/>
  <c r="G244" i="9"/>
  <c r="F244" i="9"/>
  <c r="G243" i="9"/>
  <c r="F243" i="9"/>
  <c r="E243" i="9"/>
  <c r="G242" i="9"/>
  <c r="F242" i="9"/>
  <c r="E242" i="9"/>
  <c r="G241" i="9"/>
  <c r="F241" i="9"/>
  <c r="G240" i="9"/>
  <c r="F240" i="9"/>
  <c r="E240" i="9"/>
  <c r="G239" i="9"/>
  <c r="E239" i="9"/>
  <c r="G238" i="9"/>
  <c r="G237" i="9"/>
  <c r="F237" i="9"/>
  <c r="E237" i="9"/>
  <c r="G236" i="9"/>
  <c r="F236" i="9"/>
  <c r="E236" i="9"/>
  <c r="G235" i="9"/>
  <c r="F235" i="9"/>
  <c r="E235" i="9"/>
  <c r="G234" i="9"/>
  <c r="F234" i="9"/>
  <c r="E234" i="9"/>
  <c r="G233" i="9"/>
  <c r="G232" i="9"/>
  <c r="E232" i="9"/>
  <c r="G231" i="9"/>
  <c r="F231" i="9"/>
  <c r="E231" i="9"/>
  <c r="G230" i="9"/>
  <c r="F230" i="9"/>
  <c r="G229" i="9"/>
  <c r="F229" i="9"/>
  <c r="E229" i="9"/>
  <c r="G228" i="9"/>
  <c r="F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G215" i="9"/>
  <c r="E215" i="9"/>
  <c r="G214" i="9"/>
  <c r="G213" i="9"/>
  <c r="G212" i="9"/>
  <c r="E212" i="9"/>
  <c r="G211" i="9"/>
  <c r="G210" i="9"/>
  <c r="G209" i="9"/>
  <c r="G208" i="9"/>
  <c r="G207" i="9"/>
  <c r="F207" i="9"/>
  <c r="E207" i="9"/>
  <c r="G206" i="9"/>
  <c r="G205" i="9"/>
  <c r="G204" i="9"/>
  <c r="G203" i="9"/>
  <c r="G202" i="9"/>
  <c r="G201" i="9"/>
  <c r="G200" i="9"/>
  <c r="G199" i="9"/>
  <c r="G198" i="9"/>
  <c r="F198" i="9"/>
  <c r="E198" i="9"/>
  <c r="G197" i="9"/>
  <c r="G196" i="9"/>
  <c r="E196" i="9"/>
  <c r="G195" i="9"/>
  <c r="G194" i="9"/>
  <c r="G193" i="9"/>
  <c r="E193" i="9"/>
  <c r="G192" i="9"/>
  <c r="E192" i="9"/>
  <c r="G191" i="9"/>
  <c r="G190" i="9"/>
  <c r="F190" i="9"/>
  <c r="E190" i="9"/>
  <c r="G189" i="9"/>
  <c r="E189" i="9"/>
  <c r="G188" i="9"/>
  <c r="G187" i="9"/>
  <c r="G186" i="9"/>
  <c r="G185" i="9"/>
  <c r="G184" i="9"/>
  <c r="F184" i="9"/>
  <c r="E184" i="9"/>
  <c r="G183" i="9"/>
  <c r="F183" i="9"/>
  <c r="E183" i="9"/>
  <c r="G182" i="9"/>
  <c r="G181" i="9"/>
  <c r="G180" i="9"/>
  <c r="F180" i="9"/>
  <c r="G179" i="9"/>
  <c r="G178" i="9"/>
  <c r="G177" i="9"/>
  <c r="F177" i="9"/>
  <c r="E177" i="9"/>
  <c r="G176" i="9"/>
  <c r="G175" i="9"/>
  <c r="G174" i="9"/>
  <c r="D173" i="9"/>
  <c r="C173" i="9"/>
  <c r="C11" i="9" s="1"/>
  <c r="G167" i="9"/>
  <c r="F167" i="9"/>
  <c r="E167" i="9"/>
  <c r="G166" i="9"/>
  <c r="F166" i="9"/>
  <c r="E166" i="9"/>
  <c r="G165" i="9"/>
  <c r="F165" i="9"/>
  <c r="E165" i="9"/>
  <c r="G164" i="9"/>
  <c r="G163" i="9"/>
  <c r="F163" i="9"/>
  <c r="E163" i="9"/>
  <c r="G162" i="9"/>
  <c r="F162" i="9"/>
  <c r="E162" i="9"/>
  <c r="G161" i="9"/>
  <c r="F161" i="9"/>
  <c r="E161" i="9"/>
  <c r="G160" i="9"/>
  <c r="F160" i="9"/>
  <c r="E160" i="9"/>
  <c r="G159" i="9"/>
  <c r="F159" i="9"/>
  <c r="E159" i="9"/>
  <c r="G158" i="9"/>
  <c r="G157" i="9"/>
  <c r="F157" i="9"/>
  <c r="G156" i="9"/>
  <c r="F156" i="9"/>
  <c r="E156" i="9"/>
  <c r="G155" i="9"/>
  <c r="G154" i="9"/>
  <c r="F154" i="9"/>
  <c r="G153" i="9"/>
  <c r="G152" i="9"/>
  <c r="F152" i="9"/>
  <c r="E152" i="9"/>
  <c r="G151" i="9"/>
  <c r="F151" i="9"/>
  <c r="E151" i="9"/>
  <c r="G150" i="9"/>
  <c r="F150" i="9"/>
  <c r="E150" i="9"/>
  <c r="G149" i="9"/>
  <c r="F149" i="9"/>
  <c r="E149" i="9"/>
  <c r="G148" i="9"/>
  <c r="F148" i="9"/>
  <c r="G147" i="9"/>
  <c r="F147" i="9"/>
  <c r="E147" i="9"/>
  <c r="G146" i="9"/>
  <c r="F146" i="9"/>
  <c r="E146" i="9"/>
  <c r="G145" i="9"/>
  <c r="F145" i="9"/>
  <c r="E145" i="9"/>
  <c r="G144" i="9"/>
  <c r="F144" i="9"/>
  <c r="E144" i="9"/>
  <c r="G143" i="9"/>
  <c r="E143" i="9"/>
  <c r="G142" i="9"/>
  <c r="G141" i="9"/>
  <c r="F141" i="9"/>
  <c r="E141" i="9"/>
  <c r="G140" i="9"/>
  <c r="F140" i="9"/>
  <c r="E140" i="9"/>
  <c r="G139" i="9"/>
  <c r="G138" i="9"/>
  <c r="F138" i="9"/>
  <c r="E138" i="9"/>
  <c r="G137" i="9"/>
  <c r="G136" i="9"/>
  <c r="F136" i="9"/>
  <c r="G135" i="9"/>
  <c r="F135" i="9"/>
  <c r="E135" i="9"/>
  <c r="G134" i="9"/>
  <c r="G133" i="9"/>
  <c r="G132" i="9"/>
  <c r="F132" i="9"/>
  <c r="G131" i="9"/>
  <c r="G130" i="9"/>
  <c r="F130" i="9"/>
  <c r="G129" i="9"/>
  <c r="G128" i="9"/>
  <c r="G127" i="9"/>
  <c r="F127" i="9"/>
  <c r="E127" i="9"/>
  <c r="G126" i="9"/>
  <c r="G125" i="9"/>
  <c r="E125" i="9"/>
  <c r="G124" i="9"/>
  <c r="E124" i="9"/>
  <c r="G123" i="9"/>
  <c r="G122" i="9"/>
  <c r="G121" i="9"/>
  <c r="F121" i="9"/>
  <c r="G120" i="9"/>
  <c r="G119" i="9"/>
  <c r="F119" i="9"/>
  <c r="E119" i="9"/>
  <c r="G118" i="9"/>
  <c r="G117" i="9"/>
  <c r="G116" i="9"/>
  <c r="E116" i="9"/>
  <c r="G115" i="9"/>
  <c r="G114" i="9"/>
  <c r="F114" i="9"/>
  <c r="G113" i="9"/>
  <c r="G112" i="9"/>
  <c r="G111" i="9"/>
  <c r="G110" i="9"/>
  <c r="F110" i="9"/>
  <c r="G109" i="9"/>
  <c r="G108" i="9"/>
  <c r="E108" i="9"/>
  <c r="G107" i="9"/>
  <c r="F107" i="9"/>
  <c r="G106" i="9"/>
  <c r="G105" i="9"/>
  <c r="F105" i="9"/>
  <c r="E105" i="9"/>
  <c r="G104" i="9"/>
  <c r="G103" i="9"/>
  <c r="G102" i="9"/>
  <c r="F102" i="9"/>
  <c r="E102" i="9"/>
  <c r="G101" i="9"/>
  <c r="F101" i="9"/>
  <c r="E101" i="9"/>
  <c r="G100" i="9"/>
  <c r="F100" i="9"/>
  <c r="E100" i="9"/>
  <c r="G99" i="9"/>
  <c r="G98" i="9"/>
  <c r="F98" i="9"/>
  <c r="E98" i="9"/>
  <c r="G97" i="9"/>
  <c r="G96" i="9"/>
  <c r="G95" i="9"/>
  <c r="E95" i="9"/>
  <c r="G94" i="9"/>
  <c r="G93" i="9"/>
  <c r="G92" i="9"/>
  <c r="G91" i="9"/>
  <c r="G90" i="9"/>
  <c r="G89" i="9"/>
  <c r="G88" i="9"/>
  <c r="F88" i="9"/>
  <c r="G87" i="9"/>
  <c r="E87" i="9"/>
  <c r="G86" i="9"/>
  <c r="F86" i="9"/>
  <c r="E86" i="9"/>
  <c r="G85" i="9"/>
  <c r="G84" i="9"/>
  <c r="G83" i="9"/>
  <c r="F83" i="9"/>
  <c r="E83" i="9"/>
  <c r="G82" i="9"/>
  <c r="F82" i="9"/>
  <c r="G81" i="9"/>
  <c r="E81" i="9"/>
  <c r="G80" i="9"/>
  <c r="G79" i="9"/>
  <c r="G78" i="9"/>
  <c r="G77" i="9"/>
  <c r="G76" i="9"/>
  <c r="D75" i="9"/>
  <c r="D10" i="9" s="1"/>
  <c r="C75" i="9"/>
  <c r="G69" i="9"/>
  <c r="F69" i="9"/>
  <c r="E69" i="9"/>
  <c r="G68" i="9"/>
  <c r="G67" i="9"/>
  <c r="G66" i="9"/>
  <c r="F66" i="9"/>
  <c r="G65" i="9"/>
  <c r="F65" i="9"/>
  <c r="E65" i="9"/>
  <c r="G64" i="9"/>
  <c r="G63" i="9"/>
  <c r="F63" i="9"/>
  <c r="E63" i="9"/>
  <c r="G62" i="9"/>
  <c r="G61" i="9"/>
  <c r="G60" i="9"/>
  <c r="F60" i="9"/>
  <c r="E60" i="9"/>
  <c r="G59" i="9"/>
  <c r="F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E54" i="9"/>
  <c r="G53" i="9"/>
  <c r="E53" i="9"/>
  <c r="G52" i="9"/>
  <c r="F52" i="9"/>
  <c r="E52" i="9"/>
  <c r="G51" i="9"/>
  <c r="F51" i="9"/>
  <c r="E51" i="9"/>
  <c r="G50" i="9"/>
  <c r="G49" i="9"/>
  <c r="G48" i="9"/>
  <c r="F48" i="9"/>
  <c r="E48" i="9"/>
  <c r="G47" i="9"/>
  <c r="F47" i="9"/>
  <c r="E47" i="9"/>
  <c r="G46" i="9"/>
  <c r="F46" i="9"/>
  <c r="E46" i="9"/>
  <c r="G45" i="9"/>
  <c r="F45" i="9"/>
  <c r="G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G38" i="9"/>
  <c r="F38" i="9"/>
  <c r="G37" i="9"/>
  <c r="F37" i="9"/>
  <c r="E37" i="9"/>
  <c r="G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G29" i="9"/>
  <c r="G28" i="9"/>
  <c r="F28" i="9"/>
  <c r="G27" i="9"/>
  <c r="G26" i="9"/>
  <c r="F26" i="9"/>
  <c r="E26" i="9"/>
  <c r="G25" i="9"/>
  <c r="F25" i="9"/>
  <c r="G24" i="9"/>
  <c r="F24" i="9"/>
  <c r="E24" i="9"/>
  <c r="G23" i="9"/>
  <c r="F23" i="9"/>
  <c r="G22" i="9"/>
  <c r="F22" i="9"/>
  <c r="E22" i="9"/>
  <c r="G21" i="9"/>
  <c r="F21" i="9"/>
  <c r="E21" i="9"/>
  <c r="G20" i="9"/>
  <c r="F20" i="9"/>
  <c r="E20" i="9"/>
  <c r="D19" i="9"/>
  <c r="C19" i="9"/>
  <c r="C9" i="9" s="1"/>
  <c r="G609" i="8"/>
  <c r="G608" i="8"/>
  <c r="G607" i="8"/>
  <c r="G606" i="8"/>
  <c r="F606" i="8"/>
  <c r="E606" i="8"/>
  <c r="G605" i="8"/>
  <c r="G604" i="8"/>
  <c r="G603" i="8"/>
  <c r="G602" i="8"/>
  <c r="F602" i="8"/>
  <c r="G601" i="8"/>
  <c r="G600" i="8"/>
  <c r="G599" i="8"/>
  <c r="G598" i="8"/>
  <c r="G597" i="8"/>
  <c r="G596" i="8"/>
  <c r="F596" i="8"/>
  <c r="G595" i="8"/>
  <c r="E595" i="8"/>
  <c r="G594" i="8"/>
  <c r="E594" i="8"/>
  <c r="G593" i="8"/>
  <c r="G592" i="8"/>
  <c r="E592" i="8"/>
  <c r="G591" i="8"/>
  <c r="F591" i="8"/>
  <c r="E591" i="8"/>
  <c r="G590" i="8"/>
  <c r="F590" i="8"/>
  <c r="G589" i="8"/>
  <c r="G588" i="8"/>
  <c r="F588" i="8"/>
  <c r="E588" i="8"/>
  <c r="G587" i="8"/>
  <c r="G586" i="8"/>
  <c r="G585" i="8"/>
  <c r="G584" i="8"/>
  <c r="G583" i="8"/>
  <c r="D582" i="8"/>
  <c r="D13" i="8" s="1"/>
  <c r="C582" i="8"/>
  <c r="G576" i="8"/>
  <c r="F576" i="8"/>
  <c r="E576" i="8"/>
  <c r="G575" i="8"/>
  <c r="F575" i="8"/>
  <c r="E575" i="8"/>
  <c r="G574" i="8"/>
  <c r="F574" i="8"/>
  <c r="G573" i="8"/>
  <c r="F573" i="8"/>
  <c r="E573" i="8"/>
  <c r="G572" i="8"/>
  <c r="G571" i="8"/>
  <c r="F571" i="8"/>
  <c r="G570" i="8"/>
  <c r="G569" i="8"/>
  <c r="G568" i="8"/>
  <c r="G567" i="8"/>
  <c r="F567" i="8"/>
  <c r="E567" i="8"/>
  <c r="G566" i="8"/>
  <c r="F566" i="8"/>
  <c r="E566" i="8"/>
  <c r="G565" i="8"/>
  <c r="F565" i="8"/>
  <c r="G564" i="8"/>
  <c r="F564" i="8"/>
  <c r="E564" i="8"/>
  <c r="G563" i="8"/>
  <c r="F563" i="8"/>
  <c r="E563" i="8"/>
  <c r="G562" i="8"/>
  <c r="G561" i="8"/>
  <c r="G560" i="8"/>
  <c r="G559" i="8"/>
  <c r="G558" i="8"/>
  <c r="F558" i="8"/>
  <c r="E558" i="8"/>
  <c r="G557" i="8"/>
  <c r="F557" i="8"/>
  <c r="E557" i="8"/>
  <c r="G556" i="8"/>
  <c r="G555" i="8"/>
  <c r="E555" i="8"/>
  <c r="G554" i="8"/>
  <c r="G553" i="8"/>
  <c r="F553" i="8"/>
  <c r="E553" i="8"/>
  <c r="G552" i="8"/>
  <c r="G551" i="8"/>
  <c r="G550" i="8"/>
  <c r="F550" i="8"/>
  <c r="E550" i="8"/>
  <c r="G549" i="8"/>
  <c r="F549" i="8"/>
  <c r="G548" i="8"/>
  <c r="G547" i="8"/>
  <c r="F547" i="8"/>
  <c r="E547" i="8"/>
  <c r="G546" i="8"/>
  <c r="F546" i="8"/>
  <c r="E546" i="8"/>
  <c r="G545" i="8"/>
  <c r="F545" i="8"/>
  <c r="E545" i="8"/>
  <c r="G544" i="8"/>
  <c r="F544" i="8"/>
  <c r="E544" i="8"/>
  <c r="G543" i="8"/>
  <c r="E543" i="8"/>
  <c r="G542" i="8"/>
  <c r="G541" i="8"/>
  <c r="G540" i="8"/>
  <c r="E540" i="8"/>
  <c r="G539" i="8"/>
  <c r="G538" i="8"/>
  <c r="G537" i="8"/>
  <c r="F537" i="8"/>
  <c r="E537" i="8"/>
  <c r="G536" i="8"/>
  <c r="G535" i="8"/>
  <c r="G534" i="8"/>
  <c r="G533" i="8"/>
  <c r="F533" i="8"/>
  <c r="E533" i="8"/>
  <c r="G532" i="8"/>
  <c r="G531" i="8"/>
  <c r="E531" i="8"/>
  <c r="G530" i="8"/>
  <c r="F530" i="8"/>
  <c r="G529" i="8"/>
  <c r="G528" i="8"/>
  <c r="F528" i="8"/>
  <c r="G527" i="8"/>
  <c r="F527" i="8"/>
  <c r="E527" i="8"/>
  <c r="G526" i="8"/>
  <c r="F526" i="8"/>
  <c r="G525" i="8"/>
  <c r="F525" i="8"/>
  <c r="E525" i="8"/>
  <c r="G524" i="8"/>
  <c r="E524" i="8"/>
  <c r="G523" i="8"/>
  <c r="F523" i="8"/>
  <c r="E523" i="8"/>
  <c r="G522" i="8"/>
  <c r="F522" i="8"/>
  <c r="G521" i="8"/>
  <c r="F521" i="8"/>
  <c r="E521" i="8"/>
  <c r="G520" i="8"/>
  <c r="G519" i="8"/>
  <c r="F519" i="8"/>
  <c r="E519" i="8"/>
  <c r="G518" i="8"/>
  <c r="F518" i="8"/>
  <c r="E518" i="8"/>
  <c r="G517" i="8"/>
  <c r="F517" i="8"/>
  <c r="G516" i="8"/>
  <c r="F516" i="8"/>
  <c r="G515" i="8"/>
  <c r="G514" i="8"/>
  <c r="F514" i="8"/>
  <c r="E514" i="8"/>
  <c r="G513" i="8"/>
  <c r="F513" i="8"/>
  <c r="E513" i="8"/>
  <c r="G512" i="8"/>
  <c r="G511" i="8"/>
  <c r="G510" i="8"/>
  <c r="G509" i="8"/>
  <c r="F509" i="8"/>
  <c r="G508" i="8"/>
  <c r="G507" i="8"/>
  <c r="G506" i="8"/>
  <c r="E506" i="8"/>
  <c r="G505" i="8"/>
  <c r="F505" i="8"/>
  <c r="E505" i="8"/>
  <c r="G504" i="8"/>
  <c r="F504" i="8"/>
  <c r="E504" i="8"/>
  <c r="G503" i="8"/>
  <c r="F503" i="8"/>
  <c r="E503" i="8"/>
  <c r="G502" i="8"/>
  <c r="E502" i="8"/>
  <c r="G501" i="8"/>
  <c r="F501" i="8"/>
  <c r="E501" i="8"/>
  <c r="G500" i="8"/>
  <c r="G499" i="8"/>
  <c r="F499" i="8"/>
  <c r="G498" i="8"/>
  <c r="F498" i="8"/>
  <c r="E498" i="8"/>
  <c r="G497" i="8"/>
  <c r="F497" i="8"/>
  <c r="G496" i="8"/>
  <c r="F496" i="8"/>
  <c r="E496" i="8"/>
  <c r="G495" i="8"/>
  <c r="G494" i="8"/>
  <c r="F494" i="8"/>
  <c r="E494" i="8"/>
  <c r="G493" i="8"/>
  <c r="E493" i="8"/>
  <c r="G492" i="8"/>
  <c r="G491" i="8"/>
  <c r="F491" i="8"/>
  <c r="E491" i="8"/>
  <c r="G490" i="8"/>
  <c r="G489" i="8"/>
  <c r="G488" i="8"/>
  <c r="F488" i="8"/>
  <c r="G487" i="8"/>
  <c r="G486" i="8"/>
  <c r="G485" i="8"/>
  <c r="G484" i="8"/>
  <c r="G483" i="8"/>
  <c r="G482" i="8"/>
  <c r="F482" i="8"/>
  <c r="E482" i="8"/>
  <c r="G481" i="8"/>
  <c r="G480" i="8"/>
  <c r="F480" i="8"/>
  <c r="G479" i="8"/>
  <c r="G478" i="8"/>
  <c r="F478" i="8"/>
  <c r="G477" i="8"/>
  <c r="F477" i="8"/>
  <c r="E477" i="8"/>
  <c r="G476" i="8"/>
  <c r="G475" i="8"/>
  <c r="G474" i="8"/>
  <c r="F474" i="8"/>
  <c r="E474" i="8"/>
  <c r="G473" i="8"/>
  <c r="F473" i="8"/>
  <c r="E473" i="8"/>
  <c r="G472" i="8"/>
  <c r="G471" i="8"/>
  <c r="G470" i="8"/>
  <c r="G469" i="8"/>
  <c r="G468" i="8"/>
  <c r="G467" i="8"/>
  <c r="G466" i="8"/>
  <c r="G465" i="8"/>
  <c r="G464" i="8"/>
  <c r="G463" i="8"/>
  <c r="G462" i="8"/>
  <c r="F462" i="8"/>
  <c r="G461" i="8"/>
  <c r="G460" i="8"/>
  <c r="G459" i="8"/>
  <c r="G458" i="8"/>
  <c r="G457" i="8"/>
  <c r="G456" i="8"/>
  <c r="G455" i="8"/>
  <c r="G454" i="8"/>
  <c r="F454" i="8"/>
  <c r="E454" i="8"/>
  <c r="G453" i="8"/>
  <c r="G452" i="8"/>
  <c r="F452" i="8"/>
  <c r="E452" i="8"/>
  <c r="G451" i="8"/>
  <c r="F451" i="8"/>
  <c r="E451" i="8"/>
  <c r="G450" i="8"/>
  <c r="F450" i="8"/>
  <c r="E450" i="8"/>
  <c r="G449" i="8"/>
  <c r="F449" i="8"/>
  <c r="E449" i="8"/>
  <c r="G448" i="8"/>
  <c r="F448" i="8"/>
  <c r="E448" i="8"/>
  <c r="G447" i="8"/>
  <c r="F447" i="8"/>
  <c r="G446" i="8"/>
  <c r="F446" i="8"/>
  <c r="E446" i="8"/>
  <c r="G445" i="8"/>
  <c r="G444" i="8"/>
  <c r="F444" i="8"/>
  <c r="E444" i="8"/>
  <c r="G443" i="8"/>
  <c r="G442" i="8"/>
  <c r="G441" i="8"/>
  <c r="F441" i="8"/>
  <c r="E441" i="8"/>
  <c r="G440" i="8"/>
  <c r="E440" i="8"/>
  <c r="G439" i="8"/>
  <c r="F439" i="8"/>
  <c r="E439" i="8"/>
  <c r="G438" i="8"/>
  <c r="F438" i="8"/>
  <c r="E438" i="8"/>
  <c r="G437" i="8"/>
  <c r="E437" i="8"/>
  <c r="G436" i="8"/>
  <c r="G435" i="8"/>
  <c r="E435" i="8"/>
  <c r="G434" i="8"/>
  <c r="F434" i="8"/>
  <c r="G433" i="8"/>
  <c r="G432" i="8"/>
  <c r="G431" i="8"/>
  <c r="G430" i="8"/>
  <c r="F430" i="8"/>
  <c r="E430" i="8"/>
  <c r="G429" i="8"/>
  <c r="G428" i="8"/>
  <c r="G427" i="8"/>
  <c r="F427" i="8"/>
  <c r="E427" i="8"/>
  <c r="G426" i="8"/>
  <c r="F426" i="8"/>
  <c r="E426" i="8"/>
  <c r="G425" i="8"/>
  <c r="G424" i="8"/>
  <c r="G423" i="8"/>
  <c r="G422" i="8"/>
  <c r="G421" i="8"/>
  <c r="F421" i="8"/>
  <c r="E421" i="8"/>
  <c r="G420" i="8"/>
  <c r="G419" i="8"/>
  <c r="F419" i="8"/>
  <c r="G418" i="8"/>
  <c r="F418" i="8"/>
  <c r="E418" i="8"/>
  <c r="G417" i="8"/>
  <c r="G416" i="8"/>
  <c r="F416" i="8"/>
  <c r="E416" i="8"/>
  <c r="G415" i="8"/>
  <c r="G414" i="8"/>
  <c r="F414" i="8"/>
  <c r="E414" i="8"/>
  <c r="G413" i="8"/>
  <c r="G412" i="8"/>
  <c r="G411" i="8"/>
  <c r="G410" i="8"/>
  <c r="G409" i="8"/>
  <c r="G408" i="8"/>
  <c r="G407" i="8"/>
  <c r="F407" i="8"/>
  <c r="E407" i="8"/>
  <c r="G406" i="8"/>
  <c r="F406" i="8"/>
  <c r="E406" i="8"/>
  <c r="G405" i="8"/>
  <c r="G404" i="8"/>
  <c r="G403" i="8"/>
  <c r="G402" i="8"/>
  <c r="F402" i="8"/>
  <c r="G401" i="8"/>
  <c r="G400" i="8"/>
  <c r="E400" i="8"/>
  <c r="G399" i="8"/>
  <c r="G398" i="8"/>
  <c r="G397" i="8"/>
  <c r="G396" i="8"/>
  <c r="F396" i="8"/>
  <c r="E396" i="8"/>
  <c r="G395" i="8"/>
  <c r="G394" i="8"/>
  <c r="E394" i="8"/>
  <c r="G393" i="8"/>
  <c r="F393" i="8"/>
  <c r="E393" i="8"/>
  <c r="G392" i="8"/>
  <c r="G391" i="8"/>
  <c r="G390" i="8"/>
  <c r="F390" i="8"/>
  <c r="E390" i="8"/>
  <c r="G389" i="8"/>
  <c r="G388" i="8"/>
  <c r="G387" i="8"/>
  <c r="G386" i="8"/>
  <c r="G385" i="8"/>
  <c r="G384" i="8"/>
  <c r="G383" i="8"/>
  <c r="G382" i="8"/>
  <c r="G381" i="8"/>
  <c r="F381" i="8"/>
  <c r="E381" i="8"/>
  <c r="G380" i="8"/>
  <c r="E380" i="8"/>
  <c r="G379" i="8"/>
  <c r="G378" i="8"/>
  <c r="G377" i="8"/>
  <c r="F377" i="8"/>
  <c r="E377" i="8"/>
  <c r="G376" i="8"/>
  <c r="G375" i="8"/>
  <c r="G374" i="8"/>
  <c r="G373" i="8"/>
  <c r="G372" i="8"/>
  <c r="G371" i="8"/>
  <c r="F371" i="8"/>
  <c r="E371" i="8"/>
  <c r="G370" i="8"/>
  <c r="G369" i="8"/>
  <c r="G368" i="8"/>
  <c r="F368" i="8"/>
  <c r="G367" i="8"/>
  <c r="F367" i="8"/>
  <c r="E367" i="8"/>
  <c r="G366" i="8"/>
  <c r="E366" i="8"/>
  <c r="G365" i="8"/>
  <c r="G364" i="8"/>
  <c r="G363" i="8"/>
  <c r="F363" i="8"/>
  <c r="E363" i="8"/>
  <c r="G362" i="8"/>
  <c r="G361" i="8"/>
  <c r="G360" i="8"/>
  <c r="F360" i="8"/>
  <c r="E360" i="8"/>
  <c r="G359" i="8"/>
  <c r="E359" i="8"/>
  <c r="G358" i="8"/>
  <c r="G357" i="8"/>
  <c r="G356" i="8"/>
  <c r="G355" i="8"/>
  <c r="G354" i="8"/>
  <c r="F354" i="8"/>
  <c r="E354" i="8"/>
  <c r="G353" i="8"/>
  <c r="F353" i="8"/>
  <c r="E353" i="8"/>
  <c r="G352" i="8"/>
  <c r="G351" i="8"/>
  <c r="G350" i="8"/>
  <c r="D349" i="8"/>
  <c r="F401" i="8" s="1"/>
  <c r="C349" i="8"/>
  <c r="C12" i="8" s="1"/>
  <c r="G343" i="8"/>
  <c r="F343" i="8"/>
  <c r="G342" i="8"/>
  <c r="E342" i="8"/>
  <c r="G341" i="8"/>
  <c r="F341" i="8"/>
  <c r="G340" i="8"/>
  <c r="F340" i="8"/>
  <c r="E340" i="8"/>
  <c r="G339" i="8"/>
  <c r="F339" i="8"/>
  <c r="G338" i="8"/>
  <c r="G337" i="8"/>
  <c r="F337" i="8"/>
  <c r="G336" i="8"/>
  <c r="F336" i="8"/>
  <c r="E336" i="8"/>
  <c r="G335" i="8"/>
  <c r="F335" i="8"/>
  <c r="G334" i="8"/>
  <c r="F334" i="8"/>
  <c r="E334" i="8"/>
  <c r="G333" i="8"/>
  <c r="F333" i="8"/>
  <c r="E333" i="8"/>
  <c r="G332" i="8"/>
  <c r="F332" i="8"/>
  <c r="G331" i="8"/>
  <c r="F331" i="8"/>
  <c r="E331" i="8"/>
  <c r="G330" i="8"/>
  <c r="E330" i="8"/>
  <c r="G329" i="8"/>
  <c r="E329" i="8"/>
  <c r="G328" i="8"/>
  <c r="G327" i="8"/>
  <c r="F327" i="8"/>
  <c r="E327" i="8"/>
  <c r="G326" i="8"/>
  <c r="F326" i="8"/>
  <c r="G325" i="8"/>
  <c r="F325" i="8"/>
  <c r="E325" i="8"/>
  <c r="G324" i="8"/>
  <c r="G323" i="8"/>
  <c r="F323" i="8"/>
  <c r="G322" i="8"/>
  <c r="F322" i="8"/>
  <c r="G321" i="8"/>
  <c r="G320" i="8"/>
  <c r="F320" i="8"/>
  <c r="E320" i="8"/>
  <c r="G319" i="8"/>
  <c r="G318" i="8"/>
  <c r="F318" i="8"/>
  <c r="G317" i="8"/>
  <c r="G316" i="8"/>
  <c r="F316" i="8"/>
  <c r="E316" i="8"/>
  <c r="G315" i="8"/>
  <c r="F315" i="8"/>
  <c r="G314" i="8"/>
  <c r="F314" i="8"/>
  <c r="E314" i="8"/>
  <c r="G313" i="8"/>
  <c r="G312" i="8"/>
  <c r="G311" i="8"/>
  <c r="F311" i="8"/>
  <c r="E311" i="8"/>
  <c r="G310" i="8"/>
  <c r="E310" i="8"/>
  <c r="G309" i="8"/>
  <c r="F309" i="8"/>
  <c r="E309" i="8"/>
  <c r="G308" i="8"/>
  <c r="G307" i="8"/>
  <c r="F307" i="8"/>
  <c r="E307" i="8"/>
  <c r="G306" i="8"/>
  <c r="E306" i="8"/>
  <c r="G305" i="8"/>
  <c r="G304" i="8"/>
  <c r="F304" i="8"/>
  <c r="E304" i="8"/>
  <c r="G303" i="8"/>
  <c r="F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E296" i="8"/>
  <c r="G295" i="8"/>
  <c r="E295" i="8"/>
  <c r="G294" i="8"/>
  <c r="G293" i="8"/>
  <c r="G292" i="8"/>
  <c r="E292" i="8"/>
  <c r="G291" i="8"/>
  <c r="F291" i="8"/>
  <c r="G290" i="8"/>
  <c r="G289" i="8"/>
  <c r="G288" i="8"/>
  <c r="G287" i="8"/>
  <c r="G286" i="8"/>
  <c r="G285" i="8"/>
  <c r="F285" i="8"/>
  <c r="E285" i="8"/>
  <c r="G284" i="8"/>
  <c r="F284" i="8"/>
  <c r="E284" i="8"/>
  <c r="G283" i="8"/>
  <c r="G282" i="8"/>
  <c r="G281" i="8"/>
  <c r="F281" i="8"/>
  <c r="E281" i="8"/>
  <c r="G280" i="8"/>
  <c r="G279" i="8"/>
  <c r="F279" i="8"/>
  <c r="E279" i="8"/>
  <c r="G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E271" i="8"/>
  <c r="G270" i="8"/>
  <c r="E270" i="8"/>
  <c r="G269" i="8"/>
  <c r="F269" i="8"/>
  <c r="E269" i="8"/>
  <c r="G268" i="8"/>
  <c r="F268" i="8"/>
  <c r="E268" i="8"/>
  <c r="G267" i="8"/>
  <c r="G266" i="8"/>
  <c r="F266" i="8"/>
  <c r="E266" i="8"/>
  <c r="G265" i="8"/>
  <c r="F265" i="8"/>
  <c r="E265" i="8"/>
  <c r="G264" i="8"/>
  <c r="G263" i="8"/>
  <c r="F263" i="8"/>
  <c r="E263" i="8"/>
  <c r="G262" i="8"/>
  <c r="F262" i="8"/>
  <c r="G261" i="8"/>
  <c r="F261" i="8"/>
  <c r="E261" i="8"/>
  <c r="G260" i="8"/>
  <c r="F260" i="8"/>
  <c r="E260" i="8"/>
  <c r="G259" i="8"/>
  <c r="G258" i="8"/>
  <c r="F258" i="8"/>
  <c r="G257" i="8"/>
  <c r="E257" i="8"/>
  <c r="G256" i="8"/>
  <c r="F256" i="8"/>
  <c r="E256" i="8"/>
  <c r="G255" i="8"/>
  <c r="F255" i="8"/>
  <c r="G254" i="8"/>
  <c r="F254" i="8"/>
  <c r="E254" i="8"/>
  <c r="G253" i="8"/>
  <c r="E253" i="8"/>
  <c r="G252" i="8"/>
  <c r="F252" i="8"/>
  <c r="E252" i="8"/>
  <c r="G251" i="8"/>
  <c r="F251" i="8"/>
  <c r="E251" i="8"/>
  <c r="G250" i="8"/>
  <c r="G249" i="8"/>
  <c r="G248" i="8"/>
  <c r="G247" i="8"/>
  <c r="F247" i="8"/>
  <c r="E247" i="8"/>
  <c r="G246" i="8"/>
  <c r="E246" i="8"/>
  <c r="G245" i="8"/>
  <c r="F245" i="8"/>
  <c r="E245" i="8"/>
  <c r="G244" i="8"/>
  <c r="G243" i="8"/>
  <c r="E243" i="8"/>
  <c r="G242" i="8"/>
  <c r="F242" i="8"/>
  <c r="E242" i="8"/>
  <c r="G241" i="8"/>
  <c r="G240" i="8"/>
  <c r="G239" i="8"/>
  <c r="F239" i="8"/>
  <c r="E239" i="8"/>
  <c r="G238" i="8"/>
  <c r="G237" i="8"/>
  <c r="F237" i="8"/>
  <c r="E237" i="8"/>
  <c r="G236" i="8"/>
  <c r="G235" i="8"/>
  <c r="F235" i="8"/>
  <c r="E235" i="8"/>
  <c r="G234" i="8"/>
  <c r="F234" i="8"/>
  <c r="E234" i="8"/>
  <c r="G233" i="8"/>
  <c r="G232" i="8"/>
  <c r="E232" i="8"/>
  <c r="G231" i="8"/>
  <c r="F231" i="8"/>
  <c r="E231" i="8"/>
  <c r="G230" i="8"/>
  <c r="G229" i="8"/>
  <c r="F229" i="8"/>
  <c r="E229" i="8"/>
  <c r="G228" i="8"/>
  <c r="G227" i="8"/>
  <c r="G226" i="8"/>
  <c r="F226" i="8"/>
  <c r="E226" i="8"/>
  <c r="G225" i="8"/>
  <c r="G224" i="8"/>
  <c r="F224" i="8"/>
  <c r="E224" i="8"/>
  <c r="G223" i="8"/>
  <c r="F223" i="8"/>
  <c r="E223" i="8"/>
  <c r="G222" i="8"/>
  <c r="E222" i="8"/>
  <c r="G221" i="8"/>
  <c r="F221" i="8"/>
  <c r="E221" i="8"/>
  <c r="G220" i="8"/>
  <c r="F220" i="8"/>
  <c r="E220" i="8"/>
  <c r="G219" i="8"/>
  <c r="F219" i="8"/>
  <c r="E219" i="8"/>
  <c r="G218" i="8"/>
  <c r="E218" i="8"/>
  <c r="G217" i="8"/>
  <c r="F217" i="8"/>
  <c r="E217" i="8"/>
  <c r="G216" i="8"/>
  <c r="E216" i="8"/>
  <c r="G215" i="8"/>
  <c r="G214" i="8"/>
  <c r="G213" i="8"/>
  <c r="G212" i="8"/>
  <c r="G211" i="8"/>
  <c r="F211" i="8"/>
  <c r="E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F198" i="8"/>
  <c r="E198" i="8"/>
  <c r="G197" i="8"/>
  <c r="G196" i="8"/>
  <c r="F196" i="8"/>
  <c r="E196" i="8"/>
  <c r="G195" i="8"/>
  <c r="G194" i="8"/>
  <c r="G193" i="8"/>
  <c r="E193" i="8"/>
  <c r="G192" i="8"/>
  <c r="F192" i="8"/>
  <c r="E192" i="8"/>
  <c r="G191" i="8"/>
  <c r="G190" i="8"/>
  <c r="F190" i="8"/>
  <c r="E190" i="8"/>
  <c r="G189" i="8"/>
  <c r="G188" i="8"/>
  <c r="G187" i="8"/>
  <c r="G186" i="8"/>
  <c r="G185" i="8"/>
  <c r="G184" i="8"/>
  <c r="F184" i="8"/>
  <c r="E184" i="8"/>
  <c r="G183" i="8"/>
  <c r="E183" i="8"/>
  <c r="G182" i="8"/>
  <c r="G181" i="8"/>
  <c r="G180" i="8"/>
  <c r="G179" i="8"/>
  <c r="G178" i="8"/>
  <c r="G177" i="8"/>
  <c r="F177" i="8"/>
  <c r="E177" i="8"/>
  <c r="G176" i="8"/>
  <c r="G175" i="8"/>
  <c r="G174" i="8"/>
  <c r="D173" i="8"/>
  <c r="D11" i="8" s="1"/>
  <c r="C173" i="8"/>
  <c r="G167" i="8"/>
  <c r="F167" i="8"/>
  <c r="E167" i="8"/>
  <c r="G166" i="8"/>
  <c r="F166" i="8"/>
  <c r="G165" i="8"/>
  <c r="F165" i="8"/>
  <c r="E165" i="8"/>
  <c r="G164" i="8"/>
  <c r="G163" i="8"/>
  <c r="F163" i="8"/>
  <c r="E163" i="8"/>
  <c r="G162" i="8"/>
  <c r="F162" i="8"/>
  <c r="E162" i="8"/>
  <c r="G161" i="8"/>
  <c r="F161" i="8"/>
  <c r="G160" i="8"/>
  <c r="G159" i="8"/>
  <c r="F159" i="8"/>
  <c r="E159" i="8"/>
  <c r="G158" i="8"/>
  <c r="E158" i="8"/>
  <c r="G157" i="8"/>
  <c r="F157" i="8"/>
  <c r="E157" i="8"/>
  <c r="G156" i="8"/>
  <c r="E156" i="8"/>
  <c r="G155" i="8"/>
  <c r="G154" i="8"/>
  <c r="E154" i="8"/>
  <c r="G153" i="8"/>
  <c r="E153" i="8"/>
  <c r="G152" i="8"/>
  <c r="F152" i="8"/>
  <c r="E152" i="8"/>
  <c r="G151" i="8"/>
  <c r="F151" i="8"/>
  <c r="E151" i="8"/>
  <c r="G150" i="8"/>
  <c r="F150" i="8"/>
  <c r="E150" i="8"/>
  <c r="G149" i="8"/>
  <c r="F149" i="8"/>
  <c r="E149" i="8"/>
  <c r="G148" i="8"/>
  <c r="G147" i="8"/>
  <c r="F147" i="8"/>
  <c r="E147" i="8"/>
  <c r="G146" i="8"/>
  <c r="E146" i="8"/>
  <c r="G145" i="8"/>
  <c r="F145" i="8"/>
  <c r="E145" i="8"/>
  <c r="G144" i="8"/>
  <c r="F144" i="8"/>
  <c r="G143" i="8"/>
  <c r="E143" i="8"/>
  <c r="G142" i="8"/>
  <c r="G141" i="8"/>
  <c r="G140" i="8"/>
  <c r="F140" i="8"/>
  <c r="G139" i="8"/>
  <c r="F139" i="8"/>
  <c r="G138" i="8"/>
  <c r="F138" i="8"/>
  <c r="E138" i="8"/>
  <c r="G137" i="8"/>
  <c r="G136" i="8"/>
  <c r="G135" i="8"/>
  <c r="E135" i="8"/>
  <c r="G134" i="8"/>
  <c r="G133" i="8"/>
  <c r="G132" i="8"/>
  <c r="G131" i="8"/>
  <c r="G130" i="8"/>
  <c r="F130" i="8"/>
  <c r="E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G114" i="8"/>
  <c r="G113" i="8"/>
  <c r="G112" i="8"/>
  <c r="G111" i="8"/>
  <c r="G110" i="8"/>
  <c r="F110" i="8"/>
  <c r="E110" i="8"/>
  <c r="G109" i="8"/>
  <c r="G108" i="8"/>
  <c r="G107" i="8"/>
  <c r="F107" i="8"/>
  <c r="E107" i="8"/>
  <c r="G106" i="8"/>
  <c r="G105" i="8"/>
  <c r="E105" i="8"/>
  <c r="G104" i="8"/>
  <c r="G103" i="8"/>
  <c r="G102" i="8"/>
  <c r="G101" i="8"/>
  <c r="G100" i="8"/>
  <c r="F100" i="8"/>
  <c r="G99" i="8"/>
  <c r="G98" i="8"/>
  <c r="F98" i="8"/>
  <c r="E98" i="8"/>
  <c r="G97" i="8"/>
  <c r="G96" i="8"/>
  <c r="F96" i="8"/>
  <c r="G95" i="8"/>
  <c r="G94" i="8"/>
  <c r="G93" i="8"/>
  <c r="G92" i="8"/>
  <c r="G91" i="8"/>
  <c r="G90" i="8"/>
  <c r="G89" i="8"/>
  <c r="G88" i="8"/>
  <c r="E88" i="8"/>
  <c r="G87" i="8"/>
  <c r="G86" i="8"/>
  <c r="F86" i="8"/>
  <c r="E86" i="8"/>
  <c r="G85" i="8"/>
  <c r="G84" i="8"/>
  <c r="G83" i="8"/>
  <c r="F83" i="8"/>
  <c r="E83" i="8"/>
  <c r="G82" i="8"/>
  <c r="G81" i="8"/>
  <c r="F81" i="8"/>
  <c r="E81" i="8"/>
  <c r="G80" i="8"/>
  <c r="G79" i="8"/>
  <c r="G78" i="8"/>
  <c r="G77" i="8"/>
  <c r="G76" i="8"/>
  <c r="D75" i="8"/>
  <c r="D10" i="8" s="1"/>
  <c r="C75" i="8"/>
  <c r="C10" i="8" s="1"/>
  <c r="G69" i="8"/>
  <c r="F69" i="8"/>
  <c r="E69" i="8"/>
  <c r="G68" i="8"/>
  <c r="G67" i="8"/>
  <c r="G66" i="8"/>
  <c r="F66" i="8"/>
  <c r="G65" i="8"/>
  <c r="F65" i="8"/>
  <c r="E65" i="8"/>
  <c r="G64" i="8"/>
  <c r="G63" i="8"/>
  <c r="G62" i="8"/>
  <c r="E62" i="8"/>
  <c r="G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G53" i="8"/>
  <c r="F53" i="8"/>
  <c r="E53" i="8"/>
  <c r="G52" i="8"/>
  <c r="F52" i="8"/>
  <c r="E52" i="8"/>
  <c r="G51" i="8"/>
  <c r="F51" i="8"/>
  <c r="E51" i="8"/>
  <c r="G50" i="8"/>
  <c r="G49" i="8"/>
  <c r="G48" i="8"/>
  <c r="G47" i="8"/>
  <c r="F47" i="8"/>
  <c r="E47" i="8"/>
  <c r="G46" i="8"/>
  <c r="F46" i="8"/>
  <c r="E46" i="8"/>
  <c r="G45" i="8"/>
  <c r="G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G38" i="8"/>
  <c r="F38" i="8"/>
  <c r="E38" i="8"/>
  <c r="G37" i="8"/>
  <c r="F37" i="8"/>
  <c r="E37" i="8"/>
  <c r="G36" i="8"/>
  <c r="G35" i="8"/>
  <c r="F35" i="8"/>
  <c r="E35" i="8"/>
  <c r="G34" i="8"/>
  <c r="F34" i="8"/>
  <c r="E34" i="8"/>
  <c r="G33" i="8"/>
  <c r="F33" i="8"/>
  <c r="E33" i="8"/>
  <c r="G32" i="8"/>
  <c r="G31" i="8"/>
  <c r="F31" i="8"/>
  <c r="E31" i="8"/>
  <c r="G30" i="8"/>
  <c r="G29" i="8"/>
  <c r="G28" i="8"/>
  <c r="G27" i="8"/>
  <c r="G26" i="8"/>
  <c r="F26" i="8"/>
  <c r="G25" i="8"/>
  <c r="G24" i="8"/>
  <c r="F24" i="8"/>
  <c r="E24" i="8"/>
  <c r="G23" i="8"/>
  <c r="F23" i="8"/>
  <c r="E23" i="8"/>
  <c r="G22" i="8"/>
  <c r="F22" i="8"/>
  <c r="E22" i="8"/>
  <c r="G21" i="8"/>
  <c r="E21" i="8"/>
  <c r="G20" i="8"/>
  <c r="F20" i="8"/>
  <c r="E20" i="8"/>
  <c r="D19" i="8"/>
  <c r="D9" i="8" s="1"/>
  <c r="C19" i="8"/>
  <c r="G609" i="7"/>
  <c r="G608" i="7"/>
  <c r="G607" i="7"/>
  <c r="G606" i="7"/>
  <c r="G605" i="7"/>
  <c r="G604" i="7"/>
  <c r="F604" i="7"/>
  <c r="E604" i="7"/>
  <c r="G603" i="7"/>
  <c r="G602" i="7"/>
  <c r="G601" i="7"/>
  <c r="G600" i="7"/>
  <c r="G599" i="7"/>
  <c r="G598" i="7"/>
  <c r="E598" i="7"/>
  <c r="G597" i="7"/>
  <c r="G596" i="7"/>
  <c r="F596" i="7"/>
  <c r="E596" i="7"/>
  <c r="G595" i="7"/>
  <c r="E595" i="7"/>
  <c r="G594" i="7"/>
  <c r="F594" i="7"/>
  <c r="E594" i="7"/>
  <c r="G593" i="7"/>
  <c r="G592" i="7"/>
  <c r="G591" i="7"/>
  <c r="F591" i="7"/>
  <c r="G590" i="7"/>
  <c r="G589" i="7"/>
  <c r="G588" i="7"/>
  <c r="F588" i="7"/>
  <c r="E588" i="7"/>
  <c r="G587" i="7"/>
  <c r="G586" i="7"/>
  <c r="G585" i="7"/>
  <c r="G584" i="7"/>
  <c r="G583" i="7"/>
  <c r="D582" i="7"/>
  <c r="D13" i="7" s="1"/>
  <c r="C582" i="7"/>
  <c r="C13" i="7" s="1"/>
  <c r="G576" i="7"/>
  <c r="F576" i="7"/>
  <c r="E576" i="7"/>
  <c r="G575" i="7"/>
  <c r="F575" i="7"/>
  <c r="E575" i="7"/>
  <c r="G574" i="7"/>
  <c r="F574" i="7"/>
  <c r="G573" i="7"/>
  <c r="F573" i="7"/>
  <c r="E573" i="7"/>
  <c r="G572" i="7"/>
  <c r="G571" i="7"/>
  <c r="F571" i="7"/>
  <c r="E571" i="7"/>
  <c r="G570" i="7"/>
  <c r="G569" i="7"/>
  <c r="G568" i="7"/>
  <c r="G567" i="7"/>
  <c r="F567" i="7"/>
  <c r="G566" i="7"/>
  <c r="G565" i="7"/>
  <c r="G564" i="7"/>
  <c r="F564" i="7"/>
  <c r="G563" i="7"/>
  <c r="G562" i="7"/>
  <c r="G561" i="7"/>
  <c r="G560" i="7"/>
  <c r="G559" i="7"/>
  <c r="G558" i="7"/>
  <c r="F558" i="7"/>
  <c r="E558" i="7"/>
  <c r="G557" i="7"/>
  <c r="F557" i="7"/>
  <c r="E557" i="7"/>
  <c r="G556" i="7"/>
  <c r="G555" i="7"/>
  <c r="F555" i="7"/>
  <c r="G554" i="7"/>
  <c r="G553" i="7"/>
  <c r="F553" i="7"/>
  <c r="E553" i="7"/>
  <c r="G552" i="7"/>
  <c r="F552" i="7"/>
  <c r="E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E546" i="7"/>
  <c r="G545" i="7"/>
  <c r="F545" i="7"/>
  <c r="E545" i="7"/>
  <c r="G544" i="7"/>
  <c r="E544" i="7"/>
  <c r="G543" i="7"/>
  <c r="F543" i="7"/>
  <c r="E543" i="7"/>
  <c r="G542" i="7"/>
  <c r="G541" i="7"/>
  <c r="F541" i="7"/>
  <c r="E541" i="7"/>
  <c r="G540" i="7"/>
  <c r="F540" i="7"/>
  <c r="E540" i="7"/>
  <c r="G539" i="7"/>
  <c r="G538" i="7"/>
  <c r="G537" i="7"/>
  <c r="E537" i="7"/>
  <c r="G536" i="7"/>
  <c r="E536" i="7"/>
  <c r="G535" i="7"/>
  <c r="G534" i="7"/>
  <c r="F534" i="7"/>
  <c r="E534" i="7"/>
  <c r="G533" i="7"/>
  <c r="F533" i="7"/>
  <c r="E533" i="7"/>
  <c r="G532" i="7"/>
  <c r="G531" i="7"/>
  <c r="F531" i="7"/>
  <c r="E531" i="7"/>
  <c r="G530" i="7"/>
  <c r="G529" i="7"/>
  <c r="F529" i="7"/>
  <c r="G528" i="7"/>
  <c r="F528" i="7"/>
  <c r="E528" i="7"/>
  <c r="G527" i="7"/>
  <c r="E527" i="7"/>
  <c r="G526" i="7"/>
  <c r="F526" i="7"/>
  <c r="G525" i="7"/>
  <c r="F525" i="7"/>
  <c r="E525" i="7"/>
  <c r="G524" i="7"/>
  <c r="F524" i="7"/>
  <c r="G523" i="7"/>
  <c r="F523" i="7"/>
  <c r="E523" i="7"/>
  <c r="G522" i="7"/>
  <c r="F522" i="7"/>
  <c r="G521" i="7"/>
  <c r="F521" i="7"/>
  <c r="G520" i="7"/>
  <c r="F520" i="7"/>
  <c r="E520" i="7"/>
  <c r="G519" i="7"/>
  <c r="F519" i="7"/>
  <c r="E519" i="7"/>
  <c r="G518" i="7"/>
  <c r="F518" i="7"/>
  <c r="E518" i="7"/>
  <c r="G517" i="7"/>
  <c r="G516" i="7"/>
  <c r="F516" i="7"/>
  <c r="G515" i="7"/>
  <c r="G514" i="7"/>
  <c r="E514" i="7"/>
  <c r="G513" i="7"/>
  <c r="F513" i="7"/>
  <c r="E513" i="7"/>
  <c r="G512" i="7"/>
  <c r="F512" i="7"/>
  <c r="E512" i="7"/>
  <c r="G511" i="7"/>
  <c r="F511" i="7"/>
  <c r="G510" i="7"/>
  <c r="F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G497" i="7"/>
  <c r="G496" i="7"/>
  <c r="F496" i="7"/>
  <c r="G495" i="7"/>
  <c r="F495" i="7"/>
  <c r="G494" i="7"/>
  <c r="E494" i="7"/>
  <c r="G493" i="7"/>
  <c r="F493" i="7"/>
  <c r="E493" i="7"/>
  <c r="G492" i="7"/>
  <c r="E492" i="7"/>
  <c r="G491" i="7"/>
  <c r="F491" i="7"/>
  <c r="G490" i="7"/>
  <c r="G489" i="7"/>
  <c r="G488" i="7"/>
  <c r="F488" i="7"/>
  <c r="G487" i="7"/>
  <c r="G486" i="7"/>
  <c r="G485" i="7"/>
  <c r="G484" i="7"/>
  <c r="G483" i="7"/>
  <c r="G482" i="7"/>
  <c r="F482" i="7"/>
  <c r="E482" i="7"/>
  <c r="G481" i="7"/>
  <c r="G480" i="7"/>
  <c r="F480" i="7"/>
  <c r="E480" i="7"/>
  <c r="G479" i="7"/>
  <c r="G478" i="7"/>
  <c r="G477" i="7"/>
  <c r="F477" i="7"/>
  <c r="E477" i="7"/>
  <c r="G476" i="7"/>
  <c r="G475" i="7"/>
  <c r="G474" i="7"/>
  <c r="F474" i="7"/>
  <c r="E474" i="7"/>
  <c r="G473" i="7"/>
  <c r="G472" i="7"/>
  <c r="F472" i="7"/>
  <c r="E472" i="7"/>
  <c r="G471" i="7"/>
  <c r="G470" i="7"/>
  <c r="F470" i="7"/>
  <c r="E470" i="7"/>
  <c r="G469" i="7"/>
  <c r="G468" i="7"/>
  <c r="G467" i="7"/>
  <c r="G466" i="7"/>
  <c r="G465" i="7"/>
  <c r="G464" i="7"/>
  <c r="G463" i="7"/>
  <c r="G462" i="7"/>
  <c r="E462" i="7"/>
  <c r="G461" i="7"/>
  <c r="G460" i="7"/>
  <c r="F460" i="7"/>
  <c r="E460" i="7"/>
  <c r="G459" i="7"/>
  <c r="G458" i="7"/>
  <c r="G457" i="7"/>
  <c r="F457" i="7"/>
  <c r="G456" i="7"/>
  <c r="G455" i="7"/>
  <c r="G454" i="7"/>
  <c r="F454" i="7"/>
  <c r="E454" i="7"/>
  <c r="G453" i="7"/>
  <c r="G452" i="7"/>
  <c r="F452" i="7"/>
  <c r="E452" i="7"/>
  <c r="G451" i="7"/>
  <c r="F451" i="7"/>
  <c r="E451" i="7"/>
  <c r="G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G444" i="7"/>
  <c r="F444" i="7"/>
  <c r="E444" i="7"/>
  <c r="G443" i="7"/>
  <c r="E443" i="7"/>
  <c r="G442" i="7"/>
  <c r="F442" i="7"/>
  <c r="G441" i="7"/>
  <c r="G440" i="7"/>
  <c r="G439" i="7"/>
  <c r="E439" i="7"/>
  <c r="G438" i="7"/>
  <c r="E438" i="7"/>
  <c r="G437" i="7"/>
  <c r="E437" i="7"/>
  <c r="G436" i="7"/>
  <c r="F436" i="7"/>
  <c r="E436" i="7"/>
  <c r="G435" i="7"/>
  <c r="F435" i="7"/>
  <c r="E435" i="7"/>
  <c r="G434" i="7"/>
  <c r="G433" i="7"/>
  <c r="F433" i="7"/>
  <c r="E433" i="7"/>
  <c r="G432" i="7"/>
  <c r="G431" i="7"/>
  <c r="G430" i="7"/>
  <c r="F430" i="7"/>
  <c r="E430" i="7"/>
  <c r="G429" i="7"/>
  <c r="G428" i="7"/>
  <c r="G427" i="7"/>
  <c r="F427" i="7"/>
  <c r="E427" i="7"/>
  <c r="G426" i="7"/>
  <c r="F426" i="7"/>
  <c r="E426" i="7"/>
  <c r="G425" i="7"/>
  <c r="G424" i="7"/>
  <c r="G423" i="7"/>
  <c r="G422" i="7"/>
  <c r="F422" i="7"/>
  <c r="E422" i="7"/>
  <c r="G421" i="7"/>
  <c r="F421" i="7"/>
  <c r="E421" i="7"/>
  <c r="G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G414" i="7"/>
  <c r="F414" i="7"/>
  <c r="E414" i="7"/>
  <c r="G413" i="7"/>
  <c r="G412" i="7"/>
  <c r="G411" i="7"/>
  <c r="G410" i="7"/>
  <c r="G409" i="7"/>
  <c r="G408" i="7"/>
  <c r="E408" i="7"/>
  <c r="G407" i="7"/>
  <c r="F407" i="7"/>
  <c r="E407" i="7"/>
  <c r="G406" i="7"/>
  <c r="F406" i="7"/>
  <c r="E406" i="7"/>
  <c r="G405" i="7"/>
  <c r="G404" i="7"/>
  <c r="G403" i="7"/>
  <c r="G402" i="7"/>
  <c r="G401" i="7"/>
  <c r="G400" i="7"/>
  <c r="F400" i="7"/>
  <c r="E400" i="7"/>
  <c r="G399" i="7"/>
  <c r="G398" i="7"/>
  <c r="G397" i="7"/>
  <c r="G396" i="7"/>
  <c r="E396" i="7"/>
  <c r="G395" i="7"/>
  <c r="G394" i="7"/>
  <c r="E394" i="7"/>
  <c r="G393" i="7"/>
  <c r="F393" i="7"/>
  <c r="E393" i="7"/>
  <c r="G392" i="7"/>
  <c r="F392" i="7"/>
  <c r="E392" i="7"/>
  <c r="G391" i="7"/>
  <c r="F391" i="7"/>
  <c r="G390" i="7"/>
  <c r="F390" i="7"/>
  <c r="E390" i="7"/>
  <c r="G389" i="7"/>
  <c r="E389" i="7"/>
  <c r="G388" i="7"/>
  <c r="G387" i="7"/>
  <c r="F387" i="7"/>
  <c r="G386" i="7"/>
  <c r="G385" i="7"/>
  <c r="F385" i="7"/>
  <c r="G384" i="7"/>
  <c r="G383" i="7"/>
  <c r="G382" i="7"/>
  <c r="G381" i="7"/>
  <c r="F381" i="7"/>
  <c r="E381" i="7"/>
  <c r="G380" i="7"/>
  <c r="E380" i="7"/>
  <c r="G379" i="7"/>
  <c r="G378" i="7"/>
  <c r="F378" i="7"/>
  <c r="E378" i="7"/>
  <c r="G377" i="7"/>
  <c r="F377" i="7"/>
  <c r="G376" i="7"/>
  <c r="G375" i="7"/>
  <c r="E375" i="7"/>
  <c r="G374" i="7"/>
  <c r="G373" i="7"/>
  <c r="G372" i="7"/>
  <c r="G371" i="7"/>
  <c r="F371" i="7"/>
  <c r="E371" i="7"/>
  <c r="G370" i="7"/>
  <c r="G369" i="7"/>
  <c r="G368" i="7"/>
  <c r="F368" i="7"/>
  <c r="E368" i="7"/>
  <c r="G367" i="7"/>
  <c r="F367" i="7"/>
  <c r="E367" i="7"/>
  <c r="G366" i="7"/>
  <c r="G365" i="7"/>
  <c r="G364" i="7"/>
  <c r="G363" i="7"/>
  <c r="F363" i="7"/>
  <c r="E363" i="7"/>
  <c r="G362" i="7"/>
  <c r="G361" i="7"/>
  <c r="G360" i="7"/>
  <c r="F360" i="7"/>
  <c r="E360" i="7"/>
  <c r="G359" i="7"/>
  <c r="G358" i="7"/>
  <c r="G357" i="7"/>
  <c r="G356" i="7"/>
  <c r="G355" i="7"/>
  <c r="G354" i="7"/>
  <c r="F354" i="7"/>
  <c r="E354" i="7"/>
  <c r="G353" i="7"/>
  <c r="F353" i="7"/>
  <c r="E353" i="7"/>
  <c r="G352" i="7"/>
  <c r="G351" i="7"/>
  <c r="G350" i="7"/>
  <c r="D349" i="7"/>
  <c r="D12" i="7" s="1"/>
  <c r="C349" i="7"/>
  <c r="G343" i="7"/>
  <c r="F343" i="7"/>
  <c r="E343" i="7"/>
  <c r="G342" i="7"/>
  <c r="F342" i="7"/>
  <c r="E342" i="7"/>
  <c r="G341" i="7"/>
  <c r="F341" i="7"/>
  <c r="G340" i="7"/>
  <c r="F340" i="7"/>
  <c r="E340" i="7"/>
  <c r="G339" i="7"/>
  <c r="F339" i="7"/>
  <c r="E339" i="7"/>
  <c r="G338" i="7"/>
  <c r="F338" i="7"/>
  <c r="G337" i="7"/>
  <c r="F337" i="7"/>
  <c r="G336" i="7"/>
  <c r="F336" i="7"/>
  <c r="E336" i="7"/>
  <c r="G335" i="7"/>
  <c r="G334" i="7"/>
  <c r="F334" i="7"/>
  <c r="E334" i="7"/>
  <c r="G333" i="7"/>
  <c r="E333" i="7"/>
  <c r="G332" i="7"/>
  <c r="F332" i="7"/>
  <c r="E332" i="7"/>
  <c r="G331" i="7"/>
  <c r="F331" i="7"/>
  <c r="E331" i="7"/>
  <c r="G330" i="7"/>
  <c r="F330" i="7"/>
  <c r="E330" i="7"/>
  <c r="G329" i="7"/>
  <c r="G328" i="7"/>
  <c r="G327" i="7"/>
  <c r="F327" i="7"/>
  <c r="E327" i="7"/>
  <c r="G326" i="7"/>
  <c r="F326" i="7"/>
  <c r="E326" i="7"/>
  <c r="G325" i="7"/>
  <c r="F325" i="7"/>
  <c r="E325" i="7"/>
  <c r="G324" i="7"/>
  <c r="G323" i="7"/>
  <c r="G322" i="7"/>
  <c r="G321" i="7"/>
  <c r="G320" i="7"/>
  <c r="F320" i="7"/>
  <c r="E320" i="7"/>
  <c r="G319" i="7"/>
  <c r="G318" i="7"/>
  <c r="E318" i="7"/>
  <c r="G317" i="7"/>
  <c r="G316" i="7"/>
  <c r="F316" i="7"/>
  <c r="E316" i="7"/>
  <c r="G315" i="7"/>
  <c r="G314" i="7"/>
  <c r="E314" i="7"/>
  <c r="G313" i="7"/>
  <c r="G312" i="7"/>
  <c r="G311" i="7"/>
  <c r="F311" i="7"/>
  <c r="E311" i="7"/>
  <c r="G310" i="7"/>
  <c r="F310" i="7"/>
  <c r="E310" i="7"/>
  <c r="G309" i="7"/>
  <c r="F309" i="7"/>
  <c r="E309" i="7"/>
  <c r="G308" i="7"/>
  <c r="G307" i="7"/>
  <c r="F307" i="7"/>
  <c r="E307" i="7"/>
  <c r="G306" i="7"/>
  <c r="F306" i="7"/>
  <c r="E306" i="7"/>
  <c r="G305" i="7"/>
  <c r="E305" i="7"/>
  <c r="G304" i="7"/>
  <c r="F304" i="7"/>
  <c r="E304" i="7"/>
  <c r="G303" i="7"/>
  <c r="F303" i="7"/>
  <c r="G302" i="7"/>
  <c r="G301" i="7"/>
  <c r="G300" i="7"/>
  <c r="G299" i="7"/>
  <c r="F299" i="7"/>
  <c r="E299" i="7"/>
  <c r="G298" i="7"/>
  <c r="F298" i="7"/>
  <c r="E298" i="7"/>
  <c r="G297" i="7"/>
  <c r="E297" i="7"/>
  <c r="G296" i="7"/>
  <c r="F296" i="7"/>
  <c r="E296" i="7"/>
  <c r="G295" i="7"/>
  <c r="F295" i="7"/>
  <c r="E295" i="7"/>
  <c r="G294" i="7"/>
  <c r="G293" i="7"/>
  <c r="F293" i="7"/>
  <c r="G292" i="7"/>
  <c r="F292" i="7"/>
  <c r="E292" i="7"/>
  <c r="G291" i="7"/>
  <c r="F291" i="7"/>
  <c r="G290" i="7"/>
  <c r="F290" i="7"/>
  <c r="G289" i="7"/>
  <c r="G288" i="7"/>
  <c r="G287" i="7"/>
  <c r="G286" i="7"/>
  <c r="F286" i="7"/>
  <c r="E286" i="7"/>
  <c r="G285" i="7"/>
  <c r="F285" i="7"/>
  <c r="E285" i="7"/>
  <c r="G284" i="7"/>
  <c r="F284" i="7"/>
  <c r="E284" i="7"/>
  <c r="G283" i="7"/>
  <c r="G282" i="7"/>
  <c r="G281" i="7"/>
  <c r="F281" i="7"/>
  <c r="E281" i="7"/>
  <c r="G280" i="7"/>
  <c r="F280" i="7"/>
  <c r="G279" i="7"/>
  <c r="F279" i="7"/>
  <c r="E279" i="7"/>
  <c r="G278" i="7"/>
  <c r="E278" i="7"/>
  <c r="G277" i="7"/>
  <c r="G276" i="7"/>
  <c r="G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G263" i="7"/>
  <c r="F263" i="7"/>
  <c r="E263" i="7"/>
  <c r="G262" i="7"/>
  <c r="F262" i="7"/>
  <c r="G261" i="7"/>
  <c r="F261" i="7"/>
  <c r="E261" i="7"/>
  <c r="G260" i="7"/>
  <c r="F260" i="7"/>
  <c r="G259" i="7"/>
  <c r="F259" i="7"/>
  <c r="E259" i="7"/>
  <c r="G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G252" i="7"/>
  <c r="F252" i="7"/>
  <c r="E252" i="7"/>
  <c r="G251" i="7"/>
  <c r="F251" i="7"/>
  <c r="E251" i="7"/>
  <c r="G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E244" i="7"/>
  <c r="G243" i="7"/>
  <c r="F243" i="7"/>
  <c r="E243" i="7"/>
  <c r="G242" i="7"/>
  <c r="F242" i="7"/>
  <c r="E242" i="7"/>
  <c r="G241" i="7"/>
  <c r="G240" i="7"/>
  <c r="F240" i="7"/>
  <c r="E240" i="7"/>
  <c r="G239" i="7"/>
  <c r="F239" i="7"/>
  <c r="E239" i="7"/>
  <c r="G238" i="7"/>
  <c r="G237" i="7"/>
  <c r="F237" i="7"/>
  <c r="E237" i="7"/>
  <c r="G236" i="7"/>
  <c r="G235" i="7"/>
  <c r="F235" i="7"/>
  <c r="E235" i="7"/>
  <c r="G234" i="7"/>
  <c r="F234" i="7"/>
  <c r="E234" i="7"/>
  <c r="G233" i="7"/>
  <c r="G232" i="7"/>
  <c r="E232" i="7"/>
  <c r="G231" i="7"/>
  <c r="F231" i="7"/>
  <c r="G230" i="7"/>
  <c r="G229" i="7"/>
  <c r="F229" i="7"/>
  <c r="G228" i="7"/>
  <c r="G227" i="7"/>
  <c r="E227" i="7"/>
  <c r="G226" i="7"/>
  <c r="E226" i="7"/>
  <c r="G225" i="7"/>
  <c r="G224" i="7"/>
  <c r="G223" i="7"/>
  <c r="F223" i="7"/>
  <c r="E223" i="7"/>
  <c r="G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F216" i="7"/>
  <c r="E216" i="7"/>
  <c r="G215" i="7"/>
  <c r="F215" i="7"/>
  <c r="E215" i="7"/>
  <c r="G214" i="7"/>
  <c r="G213" i="7"/>
  <c r="G212" i="7"/>
  <c r="F212" i="7"/>
  <c r="G211" i="7"/>
  <c r="F211" i="7"/>
  <c r="E211" i="7"/>
  <c r="G210" i="7"/>
  <c r="G209" i="7"/>
  <c r="G208" i="7"/>
  <c r="G207" i="7"/>
  <c r="F207" i="7"/>
  <c r="E207" i="7"/>
  <c r="G206" i="7"/>
  <c r="G205" i="7"/>
  <c r="G204" i="7"/>
  <c r="G203" i="7"/>
  <c r="G202" i="7"/>
  <c r="G201" i="7"/>
  <c r="G200" i="7"/>
  <c r="G199" i="7"/>
  <c r="G198" i="7"/>
  <c r="F198" i="7"/>
  <c r="E198" i="7"/>
  <c r="G197" i="7"/>
  <c r="E197" i="7"/>
  <c r="G196" i="7"/>
  <c r="F196" i="7"/>
  <c r="E196" i="7"/>
  <c r="G195" i="7"/>
  <c r="E195" i="7"/>
  <c r="G194" i="7"/>
  <c r="G193" i="7"/>
  <c r="E193" i="7"/>
  <c r="G192" i="7"/>
  <c r="E192" i="7"/>
  <c r="G191" i="7"/>
  <c r="G190" i="7"/>
  <c r="F190" i="7"/>
  <c r="G189" i="7"/>
  <c r="G188" i="7"/>
  <c r="G187" i="7"/>
  <c r="G186" i="7"/>
  <c r="G185" i="7"/>
  <c r="G184" i="7"/>
  <c r="F184" i="7"/>
  <c r="E184" i="7"/>
  <c r="G183" i="7"/>
  <c r="F183" i="7"/>
  <c r="E183" i="7"/>
  <c r="G182" i="7"/>
  <c r="G181" i="7"/>
  <c r="G180" i="7"/>
  <c r="F180" i="7"/>
  <c r="G179" i="7"/>
  <c r="G178" i="7"/>
  <c r="G177" i="7"/>
  <c r="F177" i="7"/>
  <c r="E177" i="7"/>
  <c r="G176" i="7"/>
  <c r="G175" i="7"/>
  <c r="G174" i="7"/>
  <c r="D173" i="7"/>
  <c r="D11" i="7" s="1"/>
  <c r="C173" i="7"/>
  <c r="C11" i="7" s="1"/>
  <c r="G167" i="7"/>
  <c r="F167" i="7"/>
  <c r="E167" i="7"/>
  <c r="G166" i="7"/>
  <c r="F166" i="7"/>
  <c r="E166" i="7"/>
  <c r="G165" i="7"/>
  <c r="E165" i="7"/>
  <c r="G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E157" i="7"/>
  <c r="G156" i="7"/>
  <c r="G155" i="7"/>
  <c r="F155" i="7"/>
  <c r="G154" i="7"/>
  <c r="E154" i="7"/>
  <c r="G153" i="7"/>
  <c r="E153" i="7"/>
  <c r="G152" i="7"/>
  <c r="F152" i="7"/>
  <c r="G151" i="7"/>
  <c r="F151" i="7"/>
  <c r="E151" i="7"/>
  <c r="G150" i="7"/>
  <c r="F150" i="7"/>
  <c r="E150" i="7"/>
  <c r="G149" i="7"/>
  <c r="E149" i="7"/>
  <c r="G148" i="7"/>
  <c r="G147" i="7"/>
  <c r="F147" i="7"/>
  <c r="E147" i="7"/>
  <c r="G146" i="7"/>
  <c r="E146" i="7"/>
  <c r="G145" i="7"/>
  <c r="F145" i="7"/>
  <c r="G144" i="7"/>
  <c r="F144" i="7"/>
  <c r="E144" i="7"/>
  <c r="G143" i="7"/>
  <c r="E143" i="7"/>
  <c r="G142" i="7"/>
  <c r="G141" i="7"/>
  <c r="F141" i="7"/>
  <c r="G140" i="7"/>
  <c r="F140" i="7"/>
  <c r="E140" i="7"/>
  <c r="G139" i="7"/>
  <c r="F139" i="7"/>
  <c r="E139" i="7"/>
  <c r="G138" i="7"/>
  <c r="F138" i="7"/>
  <c r="E138" i="7"/>
  <c r="G137" i="7"/>
  <c r="E137" i="7"/>
  <c r="G136" i="7"/>
  <c r="G135" i="7"/>
  <c r="F135" i="7"/>
  <c r="E135" i="7"/>
  <c r="G134" i="7"/>
  <c r="G133" i="7"/>
  <c r="F133" i="7"/>
  <c r="G132" i="7"/>
  <c r="G131" i="7"/>
  <c r="G130" i="7"/>
  <c r="E130" i="7"/>
  <c r="G129" i="7"/>
  <c r="G128" i="7"/>
  <c r="G127" i="7"/>
  <c r="F127" i="7"/>
  <c r="E127" i="7"/>
  <c r="G126" i="7"/>
  <c r="G125" i="7"/>
  <c r="G124" i="7"/>
  <c r="G123" i="7"/>
  <c r="G122" i="7"/>
  <c r="E122" i="7"/>
  <c r="G121" i="7"/>
  <c r="G120" i="7"/>
  <c r="G119" i="7"/>
  <c r="F119" i="7"/>
  <c r="E119" i="7"/>
  <c r="G118" i="7"/>
  <c r="F118" i="7"/>
  <c r="E118" i="7"/>
  <c r="G117" i="7"/>
  <c r="G116" i="7"/>
  <c r="G115" i="7"/>
  <c r="G114" i="7"/>
  <c r="G113" i="7"/>
  <c r="G112" i="7"/>
  <c r="F112" i="7"/>
  <c r="G111" i="7"/>
  <c r="G110" i="7"/>
  <c r="E110" i="7"/>
  <c r="G109" i="7"/>
  <c r="F109" i="7"/>
  <c r="G108" i="7"/>
  <c r="E108" i="7"/>
  <c r="G107" i="7"/>
  <c r="F107" i="7"/>
  <c r="E107" i="7"/>
  <c r="G106" i="7"/>
  <c r="F106" i="7"/>
  <c r="G105" i="7"/>
  <c r="F105" i="7"/>
  <c r="E105" i="7"/>
  <c r="G104" i="7"/>
  <c r="G103" i="7"/>
  <c r="G102" i="7"/>
  <c r="E102" i="7"/>
  <c r="G101" i="7"/>
  <c r="F101" i="7"/>
  <c r="E101" i="7"/>
  <c r="G100" i="7"/>
  <c r="E100" i="7"/>
  <c r="G99" i="7"/>
  <c r="G98" i="7"/>
  <c r="F98" i="7"/>
  <c r="E98" i="7"/>
  <c r="G97" i="7"/>
  <c r="G96" i="7"/>
  <c r="G95" i="7"/>
  <c r="G94" i="7"/>
  <c r="G93" i="7"/>
  <c r="G92" i="7"/>
  <c r="G91" i="7"/>
  <c r="G90" i="7"/>
  <c r="G89" i="7"/>
  <c r="G88" i="7"/>
  <c r="F88" i="7"/>
  <c r="G87" i="7"/>
  <c r="G86" i="7"/>
  <c r="F86" i="7"/>
  <c r="E86" i="7"/>
  <c r="G85" i="7"/>
  <c r="F85" i="7"/>
  <c r="E85" i="7"/>
  <c r="G84" i="7"/>
  <c r="F84" i="7"/>
  <c r="G83" i="7"/>
  <c r="F83" i="7"/>
  <c r="E83" i="7"/>
  <c r="G82" i="7"/>
  <c r="G81" i="7"/>
  <c r="G80" i="7"/>
  <c r="G79" i="7"/>
  <c r="G78" i="7"/>
  <c r="G77" i="7"/>
  <c r="G76" i="7"/>
  <c r="D75" i="7"/>
  <c r="D10" i="7" s="1"/>
  <c r="C75" i="7"/>
  <c r="C10" i="7" s="1"/>
  <c r="G69" i="7"/>
  <c r="F69" i="7"/>
  <c r="E69" i="7"/>
  <c r="G68" i="7"/>
  <c r="G67" i="7"/>
  <c r="G66" i="7"/>
  <c r="F66" i="7"/>
  <c r="G65" i="7"/>
  <c r="F65" i="7"/>
  <c r="E65" i="7"/>
  <c r="G64" i="7"/>
  <c r="G63" i="7"/>
  <c r="F63" i="7"/>
  <c r="E63" i="7"/>
  <c r="G62" i="7"/>
  <c r="F62" i="7"/>
  <c r="E62" i="7"/>
  <c r="G61" i="7"/>
  <c r="E61" i="7"/>
  <c r="G60" i="7"/>
  <c r="G59" i="7"/>
  <c r="F59" i="7"/>
  <c r="E59" i="7"/>
  <c r="G58" i="7"/>
  <c r="F58" i="7"/>
  <c r="E58" i="7"/>
  <c r="G57" i="7"/>
  <c r="E57" i="7"/>
  <c r="G56" i="7"/>
  <c r="F56" i="7"/>
  <c r="E56" i="7"/>
  <c r="G55" i="7"/>
  <c r="F55" i="7"/>
  <c r="G54" i="7"/>
  <c r="F54" i="7"/>
  <c r="G53" i="7"/>
  <c r="F53" i="7"/>
  <c r="E53" i="7"/>
  <c r="G52" i="7"/>
  <c r="F52" i="7"/>
  <c r="G51" i="7"/>
  <c r="E51" i="7"/>
  <c r="G50" i="7"/>
  <c r="G49" i="7"/>
  <c r="F49" i="7"/>
  <c r="E49" i="7"/>
  <c r="G48" i="7"/>
  <c r="F48" i="7"/>
  <c r="E48" i="7"/>
  <c r="G47" i="7"/>
  <c r="E47" i="7"/>
  <c r="G46" i="7"/>
  <c r="F46" i="7"/>
  <c r="E46" i="7"/>
  <c r="G45" i="7"/>
  <c r="G44" i="7"/>
  <c r="F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G38" i="7"/>
  <c r="F38" i="7"/>
  <c r="G37" i="7"/>
  <c r="F37" i="7"/>
  <c r="E37" i="7"/>
  <c r="G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G29" i="7"/>
  <c r="G28" i="7"/>
  <c r="F28" i="7"/>
  <c r="G27" i="7"/>
  <c r="G26" i="7"/>
  <c r="F26" i="7"/>
  <c r="E26" i="7"/>
  <c r="G25" i="7"/>
  <c r="F25" i="7"/>
  <c r="E25" i="7"/>
  <c r="G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D19" i="7"/>
  <c r="D9" i="7" s="1"/>
  <c r="C19" i="7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F596" i="6"/>
  <c r="E596" i="6"/>
  <c r="G595" i="6"/>
  <c r="E595" i="6"/>
  <c r="G594" i="6"/>
  <c r="G593" i="6"/>
  <c r="G592" i="6"/>
  <c r="G591" i="6"/>
  <c r="G590" i="6"/>
  <c r="G589" i="6"/>
  <c r="G588" i="6"/>
  <c r="F588" i="6"/>
  <c r="E588" i="6"/>
  <c r="G587" i="6"/>
  <c r="G586" i="6"/>
  <c r="G585" i="6"/>
  <c r="G584" i="6"/>
  <c r="G583" i="6"/>
  <c r="D582" i="6"/>
  <c r="D13" i="6" s="1"/>
  <c r="C582" i="6"/>
  <c r="C13" i="6" s="1"/>
  <c r="G576" i="6"/>
  <c r="F576" i="6"/>
  <c r="G575" i="6"/>
  <c r="G574" i="6"/>
  <c r="G573" i="6"/>
  <c r="G572" i="6"/>
  <c r="G571" i="6"/>
  <c r="G570" i="6"/>
  <c r="G569" i="6"/>
  <c r="F569" i="6"/>
  <c r="G568" i="6"/>
  <c r="G567" i="6"/>
  <c r="F567" i="6"/>
  <c r="E567" i="6"/>
  <c r="G566" i="6"/>
  <c r="G565" i="6"/>
  <c r="F565" i="6"/>
  <c r="E565" i="6"/>
  <c r="G564" i="6"/>
  <c r="F564" i="6"/>
  <c r="E564" i="6"/>
  <c r="G563" i="6"/>
  <c r="E563" i="6"/>
  <c r="G562" i="6"/>
  <c r="G561" i="6"/>
  <c r="G560" i="6"/>
  <c r="G559" i="6"/>
  <c r="G558" i="6"/>
  <c r="F558" i="6"/>
  <c r="E558" i="6"/>
  <c r="G557" i="6"/>
  <c r="F557" i="6"/>
  <c r="E557" i="6"/>
  <c r="G556" i="6"/>
  <c r="G555" i="6"/>
  <c r="E555" i="6"/>
  <c r="G554" i="6"/>
  <c r="G553" i="6"/>
  <c r="F553" i="6"/>
  <c r="E553" i="6"/>
  <c r="G552" i="6"/>
  <c r="E552" i="6"/>
  <c r="G551" i="6"/>
  <c r="G550" i="6"/>
  <c r="E550" i="6"/>
  <c r="G549" i="6"/>
  <c r="G548" i="6"/>
  <c r="G547" i="6"/>
  <c r="F547" i="6"/>
  <c r="E547" i="6"/>
  <c r="G546" i="6"/>
  <c r="G545" i="6"/>
  <c r="E545" i="6"/>
  <c r="G544" i="6"/>
  <c r="G543" i="6"/>
  <c r="F543" i="6"/>
  <c r="G542" i="6"/>
  <c r="G541" i="6"/>
  <c r="G540" i="6"/>
  <c r="G539" i="6"/>
  <c r="G538" i="6"/>
  <c r="G537" i="6"/>
  <c r="G536" i="6"/>
  <c r="G535" i="6"/>
  <c r="G534" i="6"/>
  <c r="G533" i="6"/>
  <c r="F533" i="6"/>
  <c r="G532" i="6"/>
  <c r="G531" i="6"/>
  <c r="G530" i="6"/>
  <c r="G529" i="6"/>
  <c r="G528" i="6"/>
  <c r="G527" i="6"/>
  <c r="F527" i="6"/>
  <c r="E527" i="6"/>
  <c r="G526" i="6"/>
  <c r="G525" i="6"/>
  <c r="F525" i="6"/>
  <c r="E525" i="6"/>
  <c r="G524" i="6"/>
  <c r="G523" i="6"/>
  <c r="G522" i="6"/>
  <c r="G521" i="6"/>
  <c r="G520" i="6"/>
  <c r="G519" i="6"/>
  <c r="F519" i="6"/>
  <c r="G518" i="6"/>
  <c r="F518" i="6"/>
  <c r="E518" i="6"/>
  <c r="G517" i="6"/>
  <c r="G516" i="6"/>
  <c r="G515" i="6"/>
  <c r="G514" i="6"/>
  <c r="G513" i="6"/>
  <c r="F513" i="6"/>
  <c r="E513" i="6"/>
  <c r="G512" i="6"/>
  <c r="G511" i="6"/>
  <c r="G510" i="6"/>
  <c r="G509" i="6"/>
  <c r="G508" i="6"/>
  <c r="G507" i="6"/>
  <c r="G506" i="6"/>
  <c r="G505" i="6"/>
  <c r="G504" i="6"/>
  <c r="G503" i="6"/>
  <c r="G502" i="6"/>
  <c r="F502" i="6"/>
  <c r="E502" i="6"/>
  <c r="G501" i="6"/>
  <c r="G500" i="6"/>
  <c r="G499" i="6"/>
  <c r="G498" i="6"/>
  <c r="G497" i="6"/>
  <c r="G496" i="6"/>
  <c r="F496" i="6"/>
  <c r="E496" i="6"/>
  <c r="G495" i="6"/>
  <c r="G494" i="6"/>
  <c r="G493" i="6"/>
  <c r="G492" i="6"/>
  <c r="G491" i="6"/>
  <c r="E491" i="6"/>
  <c r="G490" i="6"/>
  <c r="G489" i="6"/>
  <c r="G488" i="6"/>
  <c r="G487" i="6"/>
  <c r="G486" i="6"/>
  <c r="G485" i="6"/>
  <c r="G484" i="6"/>
  <c r="G483" i="6"/>
  <c r="G482" i="6"/>
  <c r="F482" i="6"/>
  <c r="G481" i="6"/>
  <c r="G480" i="6"/>
  <c r="G479" i="6"/>
  <c r="G478" i="6"/>
  <c r="F478" i="6"/>
  <c r="E478" i="6"/>
  <c r="G477" i="6"/>
  <c r="G476" i="6"/>
  <c r="G475" i="6"/>
  <c r="G474" i="6"/>
  <c r="E474" i="6"/>
  <c r="G473" i="6"/>
  <c r="G472" i="6"/>
  <c r="F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F460" i="6"/>
  <c r="G459" i="6"/>
  <c r="G458" i="6"/>
  <c r="G457" i="6"/>
  <c r="G456" i="6"/>
  <c r="G455" i="6"/>
  <c r="G454" i="6"/>
  <c r="G453" i="6"/>
  <c r="G452" i="6"/>
  <c r="F452" i="6"/>
  <c r="E452" i="6"/>
  <c r="G451" i="6"/>
  <c r="F451" i="6"/>
  <c r="E451" i="6"/>
  <c r="G450" i="6"/>
  <c r="G449" i="6"/>
  <c r="F449" i="6"/>
  <c r="E449" i="6"/>
  <c r="G448" i="6"/>
  <c r="F448" i="6"/>
  <c r="G447" i="6"/>
  <c r="F447" i="6"/>
  <c r="E447" i="6"/>
  <c r="G446" i="6"/>
  <c r="F446" i="6"/>
  <c r="E446" i="6"/>
  <c r="G445" i="6"/>
  <c r="G444" i="6"/>
  <c r="G443" i="6"/>
  <c r="G442" i="6"/>
  <c r="G441" i="6"/>
  <c r="G440" i="6"/>
  <c r="F440" i="6"/>
  <c r="E440" i="6"/>
  <c r="G439" i="6"/>
  <c r="F439" i="6"/>
  <c r="E439" i="6"/>
  <c r="G438" i="6"/>
  <c r="E438" i="6"/>
  <c r="G437" i="6"/>
  <c r="E437" i="6"/>
  <c r="G436" i="6"/>
  <c r="F436" i="6"/>
  <c r="G435" i="6"/>
  <c r="F435" i="6"/>
  <c r="G434" i="6"/>
  <c r="G433" i="6"/>
  <c r="E433" i="6"/>
  <c r="G432" i="6"/>
  <c r="G431" i="6"/>
  <c r="E431" i="6"/>
  <c r="G430" i="6"/>
  <c r="G429" i="6"/>
  <c r="G428" i="6"/>
  <c r="G427" i="6"/>
  <c r="F427" i="6"/>
  <c r="E427" i="6"/>
  <c r="G426" i="6"/>
  <c r="F426" i="6"/>
  <c r="E426" i="6"/>
  <c r="G425" i="6"/>
  <c r="G424" i="6"/>
  <c r="G423" i="6"/>
  <c r="G422" i="6"/>
  <c r="G421" i="6"/>
  <c r="E421" i="6"/>
  <c r="G420" i="6"/>
  <c r="G419" i="6"/>
  <c r="F419" i="6"/>
  <c r="E419" i="6"/>
  <c r="G418" i="6"/>
  <c r="F418" i="6"/>
  <c r="E418" i="6"/>
  <c r="G417" i="6"/>
  <c r="E417" i="6"/>
  <c r="G416" i="6"/>
  <c r="G415" i="6"/>
  <c r="G414" i="6"/>
  <c r="F414" i="6"/>
  <c r="E414" i="6"/>
  <c r="G413" i="6"/>
  <c r="G412" i="6"/>
  <c r="G411" i="6"/>
  <c r="G410" i="6"/>
  <c r="G409" i="6"/>
  <c r="G408" i="6"/>
  <c r="G407" i="6"/>
  <c r="E407" i="6"/>
  <c r="G406" i="6"/>
  <c r="G405" i="6"/>
  <c r="G404" i="6"/>
  <c r="G403" i="6"/>
  <c r="G402" i="6"/>
  <c r="G401" i="6"/>
  <c r="G400" i="6"/>
  <c r="E400" i="6"/>
  <c r="G399" i="6"/>
  <c r="G398" i="6"/>
  <c r="G397" i="6"/>
  <c r="G396" i="6"/>
  <c r="F396" i="6"/>
  <c r="E396" i="6"/>
  <c r="G395" i="6"/>
  <c r="G394" i="6"/>
  <c r="E394" i="6"/>
  <c r="G393" i="6"/>
  <c r="F393" i="6"/>
  <c r="E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F381" i="6"/>
  <c r="E381" i="6"/>
  <c r="G380" i="6"/>
  <c r="E380" i="6"/>
  <c r="G379" i="6"/>
  <c r="G378" i="6"/>
  <c r="G377" i="6"/>
  <c r="G376" i="6"/>
  <c r="G375" i="6"/>
  <c r="G374" i="6"/>
  <c r="G373" i="6"/>
  <c r="G372" i="6"/>
  <c r="G371" i="6"/>
  <c r="E371" i="6"/>
  <c r="G370" i="6"/>
  <c r="G369" i="6"/>
  <c r="G368" i="6"/>
  <c r="G367" i="6"/>
  <c r="G366" i="6"/>
  <c r="G365" i="6"/>
  <c r="G364" i="6"/>
  <c r="G363" i="6"/>
  <c r="F363" i="6"/>
  <c r="E363" i="6"/>
  <c r="G362" i="6"/>
  <c r="G361" i="6"/>
  <c r="G360" i="6"/>
  <c r="E360" i="6"/>
  <c r="G359" i="6"/>
  <c r="G358" i="6"/>
  <c r="G357" i="6"/>
  <c r="G356" i="6"/>
  <c r="G355" i="6"/>
  <c r="G354" i="6"/>
  <c r="G353" i="6"/>
  <c r="F353" i="6"/>
  <c r="G352" i="6"/>
  <c r="G351" i="6"/>
  <c r="G350" i="6"/>
  <c r="D349" i="6"/>
  <c r="D12" i="6" s="1"/>
  <c r="C349" i="6"/>
  <c r="C12" i="6" s="1"/>
  <c r="G343" i="6"/>
  <c r="G342" i="6"/>
  <c r="G341" i="6"/>
  <c r="G340" i="6"/>
  <c r="F340" i="6"/>
  <c r="E340" i="6"/>
  <c r="G339" i="6"/>
  <c r="E339" i="6"/>
  <c r="G338" i="6"/>
  <c r="G337" i="6"/>
  <c r="F337" i="6"/>
  <c r="G336" i="6"/>
  <c r="F336" i="6"/>
  <c r="E336" i="6"/>
  <c r="G335" i="6"/>
  <c r="G334" i="6"/>
  <c r="G333" i="6"/>
  <c r="G332" i="6"/>
  <c r="G331" i="6"/>
  <c r="F331" i="6"/>
  <c r="E331" i="6"/>
  <c r="G330" i="6"/>
  <c r="F330" i="6"/>
  <c r="E330" i="6"/>
  <c r="G329" i="6"/>
  <c r="G328" i="6"/>
  <c r="G327" i="6"/>
  <c r="G326" i="6"/>
  <c r="F326" i="6"/>
  <c r="G325" i="6"/>
  <c r="G324" i="6"/>
  <c r="G323" i="6"/>
  <c r="G322" i="6"/>
  <c r="F322" i="6"/>
  <c r="E322" i="6"/>
  <c r="G321" i="6"/>
  <c r="G320" i="6"/>
  <c r="G319" i="6"/>
  <c r="G318" i="6"/>
  <c r="E318" i="6"/>
  <c r="G317" i="6"/>
  <c r="G316" i="6"/>
  <c r="E316" i="6"/>
  <c r="G315" i="6"/>
  <c r="G314" i="6"/>
  <c r="G313" i="6"/>
  <c r="G312" i="6"/>
  <c r="F312" i="6"/>
  <c r="E312" i="6"/>
  <c r="G311" i="6"/>
  <c r="F311" i="6"/>
  <c r="E311" i="6"/>
  <c r="G310" i="6"/>
  <c r="G309" i="6"/>
  <c r="F309" i="6"/>
  <c r="E309" i="6"/>
  <c r="G308" i="6"/>
  <c r="G307" i="6"/>
  <c r="F307" i="6"/>
  <c r="E307" i="6"/>
  <c r="G306" i="6"/>
  <c r="G305" i="6"/>
  <c r="G304" i="6"/>
  <c r="E304" i="6"/>
  <c r="G303" i="6"/>
  <c r="G302" i="6"/>
  <c r="G301" i="6"/>
  <c r="G300" i="6"/>
  <c r="G299" i="6"/>
  <c r="F299" i="6"/>
  <c r="E299" i="6"/>
  <c r="G298" i="6"/>
  <c r="G297" i="6"/>
  <c r="F297" i="6"/>
  <c r="G296" i="6"/>
  <c r="G295" i="6"/>
  <c r="G294" i="6"/>
  <c r="G293" i="6"/>
  <c r="G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G281" i="6"/>
  <c r="F281" i="6"/>
  <c r="G280" i="6"/>
  <c r="G279" i="6"/>
  <c r="F279" i="6"/>
  <c r="G278" i="6"/>
  <c r="G277" i="6"/>
  <c r="G276" i="6"/>
  <c r="G275" i="6"/>
  <c r="G274" i="6"/>
  <c r="F274" i="6"/>
  <c r="E274" i="6"/>
  <c r="G273" i="6"/>
  <c r="F273" i="6"/>
  <c r="E273" i="6"/>
  <c r="G272" i="6"/>
  <c r="F272" i="6"/>
  <c r="E272" i="6"/>
  <c r="G271" i="6"/>
  <c r="G270" i="6"/>
  <c r="G269" i="6"/>
  <c r="G268" i="6"/>
  <c r="G267" i="6"/>
  <c r="F267" i="6"/>
  <c r="G266" i="6"/>
  <c r="F266" i="6"/>
  <c r="E266" i="6"/>
  <c r="G265" i="6"/>
  <c r="F265" i="6"/>
  <c r="E265" i="6"/>
  <c r="G264" i="6"/>
  <c r="G263" i="6"/>
  <c r="F263" i="6"/>
  <c r="G262" i="6"/>
  <c r="G261" i="6"/>
  <c r="F261" i="6"/>
  <c r="G260" i="6"/>
  <c r="G259" i="6"/>
  <c r="G258" i="6"/>
  <c r="G257" i="6"/>
  <c r="F257" i="6"/>
  <c r="E257" i="6"/>
  <c r="G256" i="6"/>
  <c r="E256" i="6"/>
  <c r="G255" i="6"/>
  <c r="G254" i="6"/>
  <c r="F254" i="6"/>
  <c r="G253" i="6"/>
  <c r="G252" i="6"/>
  <c r="F252" i="6"/>
  <c r="E252" i="6"/>
  <c r="G251" i="6"/>
  <c r="F251" i="6"/>
  <c r="G250" i="6"/>
  <c r="G249" i="6"/>
  <c r="G248" i="6"/>
  <c r="G247" i="6"/>
  <c r="G246" i="6"/>
  <c r="G245" i="6"/>
  <c r="F245" i="6"/>
  <c r="G244" i="6"/>
  <c r="G243" i="6"/>
  <c r="G242" i="6"/>
  <c r="F242" i="6"/>
  <c r="E242" i="6"/>
  <c r="G241" i="6"/>
  <c r="G240" i="6"/>
  <c r="G239" i="6"/>
  <c r="F239" i="6"/>
  <c r="G238" i="6"/>
  <c r="G237" i="6"/>
  <c r="G236" i="6"/>
  <c r="G235" i="6"/>
  <c r="F235" i="6"/>
  <c r="G234" i="6"/>
  <c r="G233" i="6"/>
  <c r="G232" i="6"/>
  <c r="G231" i="6"/>
  <c r="F231" i="6"/>
  <c r="G230" i="6"/>
  <c r="G229" i="6"/>
  <c r="F229" i="6"/>
  <c r="G228" i="6"/>
  <c r="G227" i="6"/>
  <c r="G226" i="6"/>
  <c r="G225" i="6"/>
  <c r="G224" i="6"/>
  <c r="F224" i="6"/>
  <c r="G223" i="6"/>
  <c r="F223" i="6"/>
  <c r="G222" i="6"/>
  <c r="G221" i="6"/>
  <c r="E221" i="6"/>
  <c r="G220" i="6"/>
  <c r="G219" i="6"/>
  <c r="F219" i="6"/>
  <c r="G218" i="6"/>
  <c r="G217" i="6"/>
  <c r="F217" i="6"/>
  <c r="G216" i="6"/>
  <c r="F216" i="6"/>
  <c r="G215" i="6"/>
  <c r="G214" i="6"/>
  <c r="G213" i="6"/>
  <c r="G212" i="6"/>
  <c r="G211" i="6"/>
  <c r="G210" i="6"/>
  <c r="G209" i="6"/>
  <c r="G208" i="6"/>
  <c r="G207" i="6"/>
  <c r="F207" i="6"/>
  <c r="E207" i="6"/>
  <c r="G206" i="6"/>
  <c r="G205" i="6"/>
  <c r="G204" i="6"/>
  <c r="G203" i="6"/>
  <c r="G202" i="6"/>
  <c r="G201" i="6"/>
  <c r="G200" i="6"/>
  <c r="G199" i="6"/>
  <c r="G198" i="6"/>
  <c r="F198" i="6"/>
  <c r="G197" i="6"/>
  <c r="G196" i="6"/>
  <c r="E196" i="6"/>
  <c r="G195" i="6"/>
  <c r="G194" i="6"/>
  <c r="G193" i="6"/>
  <c r="E193" i="6"/>
  <c r="G192" i="6"/>
  <c r="G191" i="6"/>
  <c r="G190" i="6"/>
  <c r="F190" i="6"/>
  <c r="G189" i="6"/>
  <c r="G188" i="6"/>
  <c r="G187" i="6"/>
  <c r="G186" i="6"/>
  <c r="G185" i="6"/>
  <c r="G184" i="6"/>
  <c r="G183" i="6"/>
  <c r="F183" i="6"/>
  <c r="G182" i="6"/>
  <c r="G181" i="6"/>
  <c r="G180" i="6"/>
  <c r="G179" i="6"/>
  <c r="G178" i="6"/>
  <c r="G177" i="6"/>
  <c r="F177" i="6"/>
  <c r="E177" i="6"/>
  <c r="G176" i="6"/>
  <c r="G175" i="6"/>
  <c r="G174" i="6"/>
  <c r="D173" i="6"/>
  <c r="D11" i="6" s="1"/>
  <c r="C173" i="6"/>
  <c r="C11" i="6" s="1"/>
  <c r="G167" i="6"/>
  <c r="F167" i="6"/>
  <c r="G166" i="6"/>
  <c r="G165" i="6"/>
  <c r="F165" i="6"/>
  <c r="E165" i="6"/>
  <c r="G164" i="6"/>
  <c r="G163" i="6"/>
  <c r="E163" i="6"/>
  <c r="G162" i="6"/>
  <c r="E162" i="6"/>
  <c r="G161" i="6"/>
  <c r="G160" i="6"/>
  <c r="G159" i="6"/>
  <c r="F159" i="6"/>
  <c r="E159" i="6"/>
  <c r="G158" i="6"/>
  <c r="G157" i="6"/>
  <c r="G156" i="6"/>
  <c r="E156" i="6"/>
  <c r="G155" i="6"/>
  <c r="G154" i="6"/>
  <c r="E154" i="6"/>
  <c r="G153" i="6"/>
  <c r="G152" i="6"/>
  <c r="G151" i="6"/>
  <c r="F151" i="6"/>
  <c r="E151" i="6"/>
  <c r="G150" i="6"/>
  <c r="F150" i="6"/>
  <c r="E150" i="6"/>
  <c r="G149" i="6"/>
  <c r="E149" i="6"/>
  <c r="G148" i="6"/>
  <c r="G147" i="6"/>
  <c r="F147" i="6"/>
  <c r="E147" i="6"/>
  <c r="G146" i="6"/>
  <c r="E146" i="6"/>
  <c r="G145" i="6"/>
  <c r="G144" i="6"/>
  <c r="F144" i="6"/>
  <c r="G143" i="6"/>
  <c r="G142" i="6"/>
  <c r="G141" i="6"/>
  <c r="G140" i="6"/>
  <c r="F140" i="6"/>
  <c r="G139" i="6"/>
  <c r="G138" i="6"/>
  <c r="E138" i="6"/>
  <c r="G137" i="6"/>
  <c r="G136" i="6"/>
  <c r="G135" i="6"/>
  <c r="G134" i="6"/>
  <c r="G133" i="6"/>
  <c r="G132" i="6"/>
  <c r="G131" i="6"/>
  <c r="G130" i="6"/>
  <c r="G129" i="6"/>
  <c r="G128" i="6"/>
  <c r="G127" i="6"/>
  <c r="F127" i="6"/>
  <c r="E127" i="6"/>
  <c r="G126" i="6"/>
  <c r="G125" i="6"/>
  <c r="G124" i="6"/>
  <c r="G123" i="6"/>
  <c r="G122" i="6"/>
  <c r="G121" i="6"/>
  <c r="G120" i="6"/>
  <c r="G119" i="6"/>
  <c r="F119" i="6"/>
  <c r="E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E105" i="6"/>
  <c r="G104" i="6"/>
  <c r="G103" i="6"/>
  <c r="G102" i="6"/>
  <c r="G101" i="6"/>
  <c r="F101" i="6"/>
  <c r="G100" i="6"/>
  <c r="G99" i="6"/>
  <c r="G98" i="6"/>
  <c r="F98" i="6"/>
  <c r="E98" i="6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G85" i="6"/>
  <c r="G84" i="6"/>
  <c r="G83" i="6"/>
  <c r="G82" i="6"/>
  <c r="G81" i="6"/>
  <c r="G80" i="6"/>
  <c r="G79" i="6"/>
  <c r="G78" i="6"/>
  <c r="G77" i="6"/>
  <c r="G76" i="6"/>
  <c r="D75" i="6"/>
  <c r="D10" i="6" s="1"/>
  <c r="C75" i="6"/>
  <c r="C10" i="6" s="1"/>
  <c r="G69" i="6"/>
  <c r="E69" i="6"/>
  <c r="G68" i="6"/>
  <c r="G67" i="6"/>
  <c r="G66" i="6"/>
  <c r="G65" i="6"/>
  <c r="G64" i="6"/>
  <c r="G63" i="6"/>
  <c r="G62" i="6"/>
  <c r="F62" i="6"/>
  <c r="G61" i="6"/>
  <c r="F61" i="6"/>
  <c r="G60" i="6"/>
  <c r="F60" i="6"/>
  <c r="G59" i="6"/>
  <c r="G58" i="6"/>
  <c r="F58" i="6"/>
  <c r="E58" i="6"/>
  <c r="G57" i="6"/>
  <c r="F57" i="6"/>
  <c r="E57" i="6"/>
  <c r="G56" i="6"/>
  <c r="F56" i="6"/>
  <c r="E56" i="6"/>
  <c r="G55" i="6"/>
  <c r="G54" i="6"/>
  <c r="G53" i="6"/>
  <c r="G52" i="6"/>
  <c r="F52" i="6"/>
  <c r="E52" i="6"/>
  <c r="G51" i="6"/>
  <c r="G50" i="6"/>
  <c r="G49" i="6"/>
  <c r="G48" i="6"/>
  <c r="G47" i="6"/>
  <c r="F47" i="6"/>
  <c r="E47" i="6"/>
  <c r="G46" i="6"/>
  <c r="F46" i="6"/>
  <c r="E46" i="6"/>
  <c r="G45" i="6"/>
  <c r="G44" i="6"/>
  <c r="G43" i="6"/>
  <c r="F43" i="6"/>
  <c r="E43" i="6"/>
  <c r="G42" i="6"/>
  <c r="F42" i="6"/>
  <c r="E42" i="6"/>
  <c r="G41" i="6"/>
  <c r="F41" i="6"/>
  <c r="E41" i="6"/>
  <c r="G40" i="6"/>
  <c r="F40" i="6"/>
  <c r="G39" i="6"/>
  <c r="G38" i="6"/>
  <c r="G37" i="6"/>
  <c r="G36" i="6"/>
  <c r="G35" i="6"/>
  <c r="E35" i="6"/>
  <c r="G34" i="6"/>
  <c r="G33" i="6"/>
  <c r="F33" i="6"/>
  <c r="G32" i="6"/>
  <c r="G31" i="6"/>
  <c r="F31" i="6"/>
  <c r="G30" i="6"/>
  <c r="G29" i="6"/>
  <c r="G28" i="6"/>
  <c r="G27" i="6"/>
  <c r="G26" i="6"/>
  <c r="G25" i="6"/>
  <c r="G24" i="6"/>
  <c r="G23" i="6"/>
  <c r="G22" i="6"/>
  <c r="G21" i="6"/>
  <c r="F21" i="6"/>
  <c r="E21" i="6"/>
  <c r="G20" i="6"/>
  <c r="F20" i="6"/>
  <c r="E20" i="6"/>
  <c r="D19" i="6"/>
  <c r="D9" i="6" s="1"/>
  <c r="C19" i="6"/>
  <c r="C9" i="6" s="1"/>
  <c r="G609" i="5"/>
  <c r="G608" i="5"/>
  <c r="G607" i="5"/>
  <c r="F607" i="5"/>
  <c r="G606" i="5"/>
  <c r="F606" i="5"/>
  <c r="G605" i="5"/>
  <c r="G604" i="5"/>
  <c r="F604" i="5"/>
  <c r="G603" i="5"/>
  <c r="G602" i="5"/>
  <c r="G601" i="5"/>
  <c r="G600" i="5"/>
  <c r="G599" i="5"/>
  <c r="G598" i="5"/>
  <c r="G597" i="5"/>
  <c r="G596" i="5"/>
  <c r="F596" i="5"/>
  <c r="E596" i="5"/>
  <c r="G595" i="5"/>
  <c r="E595" i="5"/>
  <c r="G594" i="5"/>
  <c r="F594" i="5"/>
  <c r="E594" i="5"/>
  <c r="G593" i="5"/>
  <c r="G592" i="5"/>
  <c r="G591" i="5"/>
  <c r="F591" i="5"/>
  <c r="G590" i="5"/>
  <c r="F590" i="5"/>
  <c r="E590" i="5"/>
  <c r="G589" i="5"/>
  <c r="G588" i="5"/>
  <c r="F588" i="5"/>
  <c r="E588" i="5"/>
  <c r="G587" i="5"/>
  <c r="G586" i="5"/>
  <c r="G585" i="5"/>
  <c r="G584" i="5"/>
  <c r="G583" i="5"/>
  <c r="D582" i="5"/>
  <c r="D13" i="5" s="1"/>
  <c r="C582" i="5"/>
  <c r="C13" i="5" s="1"/>
  <c r="G576" i="5"/>
  <c r="F576" i="5"/>
  <c r="E576" i="5"/>
  <c r="G575" i="5"/>
  <c r="F575" i="5"/>
  <c r="E575" i="5"/>
  <c r="G574" i="5"/>
  <c r="F574" i="5"/>
  <c r="G573" i="5"/>
  <c r="F573" i="5"/>
  <c r="E573" i="5"/>
  <c r="G572" i="5"/>
  <c r="G571" i="5"/>
  <c r="F571" i="5"/>
  <c r="G570" i="5"/>
  <c r="G569" i="5"/>
  <c r="G568" i="5"/>
  <c r="G567" i="5"/>
  <c r="G566" i="5"/>
  <c r="G565" i="5"/>
  <c r="F565" i="5"/>
  <c r="E565" i="5"/>
  <c r="G564" i="5"/>
  <c r="F564" i="5"/>
  <c r="E564" i="5"/>
  <c r="G563" i="5"/>
  <c r="F563" i="5"/>
  <c r="G562" i="5"/>
  <c r="G561" i="5"/>
  <c r="G560" i="5"/>
  <c r="G559" i="5"/>
  <c r="G558" i="5"/>
  <c r="F558" i="5"/>
  <c r="E558" i="5"/>
  <c r="G557" i="5"/>
  <c r="F557" i="5"/>
  <c r="E557" i="5"/>
  <c r="G556" i="5"/>
  <c r="G555" i="5"/>
  <c r="F555" i="5"/>
  <c r="G554" i="5"/>
  <c r="G553" i="5"/>
  <c r="F553" i="5"/>
  <c r="E553" i="5"/>
  <c r="G552" i="5"/>
  <c r="F552" i="5"/>
  <c r="G551" i="5"/>
  <c r="G550" i="5"/>
  <c r="F550" i="5"/>
  <c r="E550" i="5"/>
  <c r="G549" i="5"/>
  <c r="G548" i="5"/>
  <c r="G547" i="5"/>
  <c r="F547" i="5"/>
  <c r="E547" i="5"/>
  <c r="G546" i="5"/>
  <c r="E546" i="5"/>
  <c r="G545" i="5"/>
  <c r="E545" i="5"/>
  <c r="G544" i="5"/>
  <c r="F544" i="5"/>
  <c r="E544" i="5"/>
  <c r="G543" i="5"/>
  <c r="G542" i="5"/>
  <c r="G541" i="5"/>
  <c r="G540" i="5"/>
  <c r="F540" i="5"/>
  <c r="E540" i="5"/>
  <c r="G539" i="5"/>
  <c r="G538" i="5"/>
  <c r="G537" i="5"/>
  <c r="G536" i="5"/>
  <c r="F536" i="5"/>
  <c r="G535" i="5"/>
  <c r="G534" i="5"/>
  <c r="G533" i="5"/>
  <c r="F533" i="5"/>
  <c r="E533" i="5"/>
  <c r="G532" i="5"/>
  <c r="G531" i="5"/>
  <c r="F531" i="5"/>
  <c r="E531" i="5"/>
  <c r="G530" i="5"/>
  <c r="F530" i="5"/>
  <c r="G529" i="5"/>
  <c r="G528" i="5"/>
  <c r="E528" i="5"/>
  <c r="G527" i="5"/>
  <c r="F527" i="5"/>
  <c r="E527" i="5"/>
  <c r="G526" i="5"/>
  <c r="F526" i="5"/>
  <c r="E526" i="5"/>
  <c r="G525" i="5"/>
  <c r="F525" i="5"/>
  <c r="G524" i="5"/>
  <c r="G523" i="5"/>
  <c r="F523" i="5"/>
  <c r="G522" i="5"/>
  <c r="F522" i="5"/>
  <c r="E522" i="5"/>
  <c r="G521" i="5"/>
  <c r="E521" i="5"/>
  <c r="G520" i="5"/>
  <c r="F520" i="5"/>
  <c r="G519" i="5"/>
  <c r="F519" i="5"/>
  <c r="E519" i="5"/>
  <c r="G518" i="5"/>
  <c r="F518" i="5"/>
  <c r="E518" i="5"/>
  <c r="G517" i="5"/>
  <c r="G516" i="5"/>
  <c r="G515" i="5"/>
  <c r="G514" i="5"/>
  <c r="G513" i="5"/>
  <c r="F513" i="5"/>
  <c r="E513" i="5"/>
  <c r="G512" i="5"/>
  <c r="E512" i="5"/>
  <c r="G511" i="5"/>
  <c r="G510" i="5"/>
  <c r="G509" i="5"/>
  <c r="E509" i="5"/>
  <c r="G508" i="5"/>
  <c r="F508" i="5"/>
  <c r="G507" i="5"/>
  <c r="F507" i="5"/>
  <c r="E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G501" i="5"/>
  <c r="F501" i="5"/>
  <c r="E501" i="5"/>
  <c r="G500" i="5"/>
  <c r="G499" i="5"/>
  <c r="F499" i="5"/>
  <c r="G498" i="5"/>
  <c r="E498" i="5"/>
  <c r="G497" i="5"/>
  <c r="G496" i="5"/>
  <c r="G495" i="5"/>
  <c r="G494" i="5"/>
  <c r="F494" i="5"/>
  <c r="G493" i="5"/>
  <c r="F493" i="5"/>
  <c r="E493" i="5"/>
  <c r="G492" i="5"/>
  <c r="G491" i="5"/>
  <c r="F491" i="5"/>
  <c r="G490" i="5"/>
  <c r="G489" i="5"/>
  <c r="G488" i="5"/>
  <c r="E488" i="5"/>
  <c r="G487" i="5"/>
  <c r="G486" i="5"/>
  <c r="G485" i="5"/>
  <c r="G484" i="5"/>
  <c r="G483" i="5"/>
  <c r="G482" i="5"/>
  <c r="G481" i="5"/>
  <c r="G480" i="5"/>
  <c r="F480" i="5"/>
  <c r="G479" i="5"/>
  <c r="G478" i="5"/>
  <c r="F478" i="5"/>
  <c r="E478" i="5"/>
  <c r="G477" i="5"/>
  <c r="F477" i="5"/>
  <c r="E477" i="5"/>
  <c r="G476" i="5"/>
  <c r="G475" i="5"/>
  <c r="F475" i="5"/>
  <c r="G474" i="5"/>
  <c r="F474" i="5"/>
  <c r="E474" i="5"/>
  <c r="G473" i="5"/>
  <c r="G472" i="5"/>
  <c r="F472" i="5"/>
  <c r="E472" i="5"/>
  <c r="G471" i="5"/>
  <c r="G470" i="5"/>
  <c r="G469" i="5"/>
  <c r="G468" i="5"/>
  <c r="G467" i="5"/>
  <c r="G466" i="5"/>
  <c r="G465" i="5"/>
  <c r="G464" i="5"/>
  <c r="G463" i="5"/>
  <c r="G462" i="5"/>
  <c r="E462" i="5"/>
  <c r="G461" i="5"/>
  <c r="G460" i="5"/>
  <c r="F460" i="5"/>
  <c r="G459" i="5"/>
  <c r="F459" i="5"/>
  <c r="G458" i="5"/>
  <c r="G457" i="5"/>
  <c r="G456" i="5"/>
  <c r="G455" i="5"/>
  <c r="G454" i="5"/>
  <c r="G453" i="5"/>
  <c r="E453" i="5"/>
  <c r="G452" i="5"/>
  <c r="E452" i="5"/>
  <c r="G451" i="5"/>
  <c r="F451" i="5"/>
  <c r="E451" i="5"/>
  <c r="G450" i="5"/>
  <c r="F450" i="5"/>
  <c r="G449" i="5"/>
  <c r="F449" i="5"/>
  <c r="E449" i="5"/>
  <c r="G448" i="5"/>
  <c r="E448" i="5"/>
  <c r="G447" i="5"/>
  <c r="F447" i="5"/>
  <c r="E447" i="5"/>
  <c r="G446" i="5"/>
  <c r="F446" i="5"/>
  <c r="E446" i="5"/>
  <c r="G445" i="5"/>
  <c r="G444" i="5"/>
  <c r="F444" i="5"/>
  <c r="G443" i="5"/>
  <c r="G442" i="5"/>
  <c r="G441" i="5"/>
  <c r="F441" i="5"/>
  <c r="G440" i="5"/>
  <c r="F440" i="5"/>
  <c r="E440" i="5"/>
  <c r="G439" i="5"/>
  <c r="E439" i="5"/>
  <c r="G438" i="5"/>
  <c r="F438" i="5"/>
  <c r="E438" i="5"/>
  <c r="G437" i="5"/>
  <c r="E437" i="5"/>
  <c r="G436" i="5"/>
  <c r="F436" i="5"/>
  <c r="E436" i="5"/>
  <c r="G435" i="5"/>
  <c r="F435" i="5"/>
  <c r="G434" i="5"/>
  <c r="G433" i="5"/>
  <c r="F433" i="5"/>
  <c r="G432" i="5"/>
  <c r="G431" i="5"/>
  <c r="E431" i="5"/>
  <c r="G430" i="5"/>
  <c r="F430" i="5"/>
  <c r="E430" i="5"/>
  <c r="G429" i="5"/>
  <c r="G428" i="5"/>
  <c r="G427" i="5"/>
  <c r="F427" i="5"/>
  <c r="E427" i="5"/>
  <c r="G426" i="5"/>
  <c r="F426" i="5"/>
  <c r="E426" i="5"/>
  <c r="G425" i="5"/>
  <c r="F425" i="5"/>
  <c r="E425" i="5"/>
  <c r="G424" i="5"/>
  <c r="F424" i="5"/>
  <c r="G423" i="5"/>
  <c r="F423" i="5"/>
  <c r="E423" i="5"/>
  <c r="G422" i="5"/>
  <c r="E422" i="5"/>
  <c r="G421" i="5"/>
  <c r="E421" i="5"/>
  <c r="G420" i="5"/>
  <c r="G419" i="5"/>
  <c r="F419" i="5"/>
  <c r="E419" i="5"/>
  <c r="G418" i="5"/>
  <c r="F418" i="5"/>
  <c r="E418" i="5"/>
  <c r="G417" i="5"/>
  <c r="F417" i="5"/>
  <c r="E417" i="5"/>
  <c r="G416" i="5"/>
  <c r="F416" i="5"/>
  <c r="G415" i="5"/>
  <c r="F415" i="5"/>
  <c r="E415" i="5"/>
  <c r="G414" i="5"/>
  <c r="F414" i="5"/>
  <c r="E414" i="5"/>
  <c r="G413" i="5"/>
  <c r="G412" i="5"/>
  <c r="G411" i="5"/>
  <c r="G410" i="5"/>
  <c r="G409" i="5"/>
  <c r="G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G402" i="5"/>
  <c r="G401" i="5"/>
  <c r="F401" i="5"/>
  <c r="G400" i="5"/>
  <c r="F400" i="5"/>
  <c r="G399" i="5"/>
  <c r="G398" i="5"/>
  <c r="G397" i="5"/>
  <c r="G396" i="5"/>
  <c r="F396" i="5"/>
  <c r="E396" i="5"/>
  <c r="G395" i="5"/>
  <c r="G394" i="5"/>
  <c r="E394" i="5"/>
  <c r="G393" i="5"/>
  <c r="F393" i="5"/>
  <c r="E393" i="5"/>
  <c r="G392" i="5"/>
  <c r="G391" i="5"/>
  <c r="G390" i="5"/>
  <c r="F390" i="5"/>
  <c r="E390" i="5"/>
  <c r="G389" i="5"/>
  <c r="G388" i="5"/>
  <c r="G387" i="5"/>
  <c r="G386" i="5"/>
  <c r="G385" i="5"/>
  <c r="G384" i="5"/>
  <c r="G383" i="5"/>
  <c r="G382" i="5"/>
  <c r="G381" i="5"/>
  <c r="F381" i="5"/>
  <c r="E381" i="5"/>
  <c r="G380" i="5"/>
  <c r="E380" i="5"/>
  <c r="G379" i="5"/>
  <c r="G378" i="5"/>
  <c r="G377" i="5"/>
  <c r="G376" i="5"/>
  <c r="F376" i="5"/>
  <c r="G375" i="5"/>
  <c r="G374" i="5"/>
  <c r="G373" i="5"/>
  <c r="G372" i="5"/>
  <c r="G371" i="5"/>
  <c r="F371" i="5"/>
  <c r="E371" i="5"/>
  <c r="G370" i="5"/>
  <c r="G369" i="5"/>
  <c r="G368" i="5"/>
  <c r="F368" i="5"/>
  <c r="E368" i="5"/>
  <c r="G367" i="5"/>
  <c r="E367" i="5"/>
  <c r="G366" i="5"/>
  <c r="G365" i="5"/>
  <c r="G364" i="5"/>
  <c r="G363" i="5"/>
  <c r="F363" i="5"/>
  <c r="E363" i="5"/>
  <c r="G362" i="5"/>
  <c r="G361" i="5"/>
  <c r="G360" i="5"/>
  <c r="E360" i="5"/>
  <c r="G359" i="5"/>
  <c r="G358" i="5"/>
  <c r="G357" i="5"/>
  <c r="F357" i="5"/>
  <c r="G356" i="5"/>
  <c r="G355" i="5"/>
  <c r="G354" i="5"/>
  <c r="F354" i="5"/>
  <c r="E354" i="5"/>
  <c r="G353" i="5"/>
  <c r="F353" i="5"/>
  <c r="G352" i="5"/>
  <c r="G351" i="5"/>
  <c r="G350" i="5"/>
  <c r="D349" i="5"/>
  <c r="D12" i="5" s="1"/>
  <c r="C349" i="5"/>
  <c r="G343" i="5"/>
  <c r="G342" i="5"/>
  <c r="F342" i="5"/>
  <c r="E342" i="5"/>
  <c r="G341" i="5"/>
  <c r="G340" i="5"/>
  <c r="F340" i="5"/>
  <c r="E340" i="5"/>
  <c r="G339" i="5"/>
  <c r="F339" i="5"/>
  <c r="E339" i="5"/>
  <c r="G338" i="5"/>
  <c r="G337" i="5"/>
  <c r="F337" i="5"/>
  <c r="E337" i="5"/>
  <c r="G336" i="5"/>
  <c r="F336" i="5"/>
  <c r="E336" i="5"/>
  <c r="G335" i="5"/>
  <c r="F335" i="5"/>
  <c r="G334" i="5"/>
  <c r="F334" i="5"/>
  <c r="G333" i="5"/>
  <c r="G332" i="5"/>
  <c r="F332" i="5"/>
  <c r="E332" i="5"/>
  <c r="G331" i="5"/>
  <c r="F331" i="5"/>
  <c r="E331" i="5"/>
  <c r="G330" i="5"/>
  <c r="F330" i="5"/>
  <c r="E330" i="5"/>
  <c r="G329" i="5"/>
  <c r="G328" i="5"/>
  <c r="G327" i="5"/>
  <c r="E327" i="5"/>
  <c r="G326" i="5"/>
  <c r="F326" i="5"/>
  <c r="E326" i="5"/>
  <c r="G325" i="5"/>
  <c r="E325" i="5"/>
  <c r="G324" i="5"/>
  <c r="G323" i="5"/>
  <c r="F323" i="5"/>
  <c r="E323" i="5"/>
  <c r="G322" i="5"/>
  <c r="G321" i="5"/>
  <c r="G320" i="5"/>
  <c r="F320" i="5"/>
  <c r="G319" i="5"/>
  <c r="G318" i="5"/>
  <c r="F318" i="5"/>
  <c r="E318" i="5"/>
  <c r="G317" i="5"/>
  <c r="G316" i="5"/>
  <c r="F316" i="5"/>
  <c r="E316" i="5"/>
  <c r="G315" i="5"/>
  <c r="G314" i="5"/>
  <c r="E314" i="5"/>
  <c r="G313" i="5"/>
  <c r="G312" i="5"/>
  <c r="E312" i="5"/>
  <c r="G311" i="5"/>
  <c r="F311" i="5"/>
  <c r="E311" i="5"/>
  <c r="G310" i="5"/>
  <c r="E310" i="5"/>
  <c r="G309" i="5"/>
  <c r="F309" i="5"/>
  <c r="E309" i="5"/>
  <c r="G308" i="5"/>
  <c r="G307" i="5"/>
  <c r="F307" i="5"/>
  <c r="E307" i="5"/>
  <c r="G306" i="5"/>
  <c r="G305" i="5"/>
  <c r="E305" i="5"/>
  <c r="G304" i="5"/>
  <c r="E304" i="5"/>
  <c r="G303" i="5"/>
  <c r="F303" i="5"/>
  <c r="G302" i="5"/>
  <c r="G301" i="5"/>
  <c r="E301" i="5"/>
  <c r="G300" i="5"/>
  <c r="F300" i="5"/>
  <c r="E300" i="5"/>
  <c r="G299" i="5"/>
  <c r="F299" i="5"/>
  <c r="E299" i="5"/>
  <c r="G298" i="5"/>
  <c r="E298" i="5"/>
  <c r="G297" i="5"/>
  <c r="F297" i="5"/>
  <c r="E297" i="5"/>
  <c r="G296" i="5"/>
  <c r="F296" i="5"/>
  <c r="E296" i="5"/>
  <c r="G295" i="5"/>
  <c r="E295" i="5"/>
  <c r="G294" i="5"/>
  <c r="G293" i="5"/>
  <c r="G292" i="5"/>
  <c r="F292" i="5"/>
  <c r="E292" i="5"/>
  <c r="G291" i="5"/>
  <c r="G290" i="5"/>
  <c r="G289" i="5"/>
  <c r="G288" i="5"/>
  <c r="G287" i="5"/>
  <c r="G286" i="5"/>
  <c r="G285" i="5"/>
  <c r="F285" i="5"/>
  <c r="E285" i="5"/>
  <c r="G284" i="5"/>
  <c r="F284" i="5"/>
  <c r="E284" i="5"/>
  <c r="G283" i="5"/>
  <c r="G282" i="5"/>
  <c r="F282" i="5"/>
  <c r="E282" i="5"/>
  <c r="G281" i="5"/>
  <c r="F281" i="5"/>
  <c r="E281" i="5"/>
  <c r="G280" i="5"/>
  <c r="F280" i="5"/>
  <c r="G279" i="5"/>
  <c r="F279" i="5"/>
  <c r="E279" i="5"/>
  <c r="G278" i="5"/>
  <c r="G277" i="5"/>
  <c r="G276" i="5"/>
  <c r="G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G268" i="5"/>
  <c r="G267" i="5"/>
  <c r="F267" i="5"/>
  <c r="E267" i="5"/>
  <c r="G266" i="5"/>
  <c r="F266" i="5"/>
  <c r="E266" i="5"/>
  <c r="G265" i="5"/>
  <c r="F265" i="5"/>
  <c r="E265" i="5"/>
  <c r="G264" i="5"/>
  <c r="G263" i="5"/>
  <c r="F263" i="5"/>
  <c r="E263" i="5"/>
  <c r="G262" i="5"/>
  <c r="F262" i="5"/>
  <c r="E262" i="5"/>
  <c r="G261" i="5"/>
  <c r="F261" i="5"/>
  <c r="E261" i="5"/>
  <c r="G260" i="5"/>
  <c r="G259" i="5"/>
  <c r="G258" i="5"/>
  <c r="G257" i="5"/>
  <c r="F257" i="5"/>
  <c r="E257" i="5"/>
  <c r="G256" i="5"/>
  <c r="F256" i="5"/>
  <c r="E256" i="5"/>
  <c r="G255" i="5"/>
  <c r="G254" i="5"/>
  <c r="F254" i="5"/>
  <c r="E254" i="5"/>
  <c r="G253" i="5"/>
  <c r="F253" i="5"/>
  <c r="E253" i="5"/>
  <c r="G252" i="5"/>
  <c r="F252" i="5"/>
  <c r="E252" i="5"/>
  <c r="G251" i="5"/>
  <c r="F251" i="5"/>
  <c r="G250" i="5"/>
  <c r="G249" i="5"/>
  <c r="G248" i="5"/>
  <c r="F248" i="5"/>
  <c r="E248" i="5"/>
  <c r="G247" i="5"/>
  <c r="F247" i="5"/>
  <c r="G246" i="5"/>
  <c r="E246" i="5"/>
  <c r="G245" i="5"/>
  <c r="E245" i="5"/>
  <c r="G244" i="5"/>
  <c r="G243" i="5"/>
  <c r="F243" i="5"/>
  <c r="E243" i="5"/>
  <c r="G242" i="5"/>
  <c r="F242" i="5"/>
  <c r="E242" i="5"/>
  <c r="G241" i="5"/>
  <c r="G240" i="5"/>
  <c r="E240" i="5"/>
  <c r="G239" i="5"/>
  <c r="G238" i="5"/>
  <c r="G237" i="5"/>
  <c r="G236" i="5"/>
  <c r="G235" i="5"/>
  <c r="F235" i="5"/>
  <c r="E235" i="5"/>
  <c r="G234" i="5"/>
  <c r="F234" i="5"/>
  <c r="E234" i="5"/>
  <c r="G233" i="5"/>
  <c r="F233" i="5"/>
  <c r="G232" i="5"/>
  <c r="E232" i="5"/>
  <c r="G231" i="5"/>
  <c r="F231" i="5"/>
  <c r="E231" i="5"/>
  <c r="G230" i="5"/>
  <c r="E230" i="5"/>
  <c r="G229" i="5"/>
  <c r="F229" i="5"/>
  <c r="E229" i="5"/>
  <c r="G228" i="5"/>
  <c r="G227" i="5"/>
  <c r="F227" i="5"/>
  <c r="G226" i="5"/>
  <c r="F226" i="5"/>
  <c r="E226" i="5"/>
  <c r="G225" i="5"/>
  <c r="G224" i="5"/>
  <c r="F224" i="5"/>
  <c r="E224" i="5"/>
  <c r="G223" i="5"/>
  <c r="F223" i="5"/>
  <c r="E223" i="5"/>
  <c r="G222" i="5"/>
  <c r="G221" i="5"/>
  <c r="G220" i="5"/>
  <c r="F220" i="5"/>
  <c r="E220" i="5"/>
  <c r="G219" i="5"/>
  <c r="F219" i="5"/>
  <c r="G218" i="5"/>
  <c r="E218" i="5"/>
  <c r="G217" i="5"/>
  <c r="F217" i="5"/>
  <c r="G216" i="5"/>
  <c r="F216" i="5"/>
  <c r="E216" i="5"/>
  <c r="G215" i="5"/>
  <c r="F215" i="5"/>
  <c r="G214" i="5"/>
  <c r="F214" i="5"/>
  <c r="G213" i="5"/>
  <c r="G212" i="5"/>
  <c r="G211" i="5"/>
  <c r="F211" i="5"/>
  <c r="E211" i="5"/>
  <c r="G210" i="5"/>
  <c r="G209" i="5"/>
  <c r="G208" i="5"/>
  <c r="G207" i="5"/>
  <c r="F207" i="5"/>
  <c r="E207" i="5"/>
  <c r="G206" i="5"/>
  <c r="G205" i="5"/>
  <c r="G204" i="5"/>
  <c r="G203" i="5"/>
  <c r="G202" i="5"/>
  <c r="G201" i="5"/>
  <c r="G200" i="5"/>
  <c r="G199" i="5"/>
  <c r="G198" i="5"/>
  <c r="F198" i="5"/>
  <c r="G197" i="5"/>
  <c r="G196" i="5"/>
  <c r="F196" i="5"/>
  <c r="E196" i="5"/>
  <c r="G195" i="5"/>
  <c r="F195" i="5"/>
  <c r="E195" i="5"/>
  <c r="G194" i="5"/>
  <c r="G193" i="5"/>
  <c r="E193" i="5"/>
  <c r="G192" i="5"/>
  <c r="G191" i="5"/>
  <c r="G190" i="5"/>
  <c r="F190" i="5"/>
  <c r="G189" i="5"/>
  <c r="G188" i="5"/>
  <c r="G187" i="5"/>
  <c r="G186" i="5"/>
  <c r="G185" i="5"/>
  <c r="G184" i="5"/>
  <c r="F184" i="5"/>
  <c r="E184" i="5"/>
  <c r="G183" i="5"/>
  <c r="F183" i="5"/>
  <c r="E183" i="5"/>
  <c r="G182" i="5"/>
  <c r="G181" i="5"/>
  <c r="G180" i="5"/>
  <c r="G179" i="5"/>
  <c r="G178" i="5"/>
  <c r="G177" i="5"/>
  <c r="F177" i="5"/>
  <c r="E177" i="5"/>
  <c r="G176" i="5"/>
  <c r="G175" i="5"/>
  <c r="G174" i="5"/>
  <c r="D173" i="5"/>
  <c r="D11" i="5" s="1"/>
  <c r="C173" i="5"/>
  <c r="C11" i="5" s="1"/>
  <c r="G167" i="5"/>
  <c r="G166" i="5"/>
  <c r="F166" i="5"/>
  <c r="E166" i="5"/>
  <c r="G165" i="5"/>
  <c r="E165" i="5"/>
  <c r="G164" i="5"/>
  <c r="G163" i="5"/>
  <c r="F163" i="5"/>
  <c r="E163" i="5"/>
  <c r="G162" i="5"/>
  <c r="E162" i="5"/>
  <c r="G161" i="5"/>
  <c r="F161" i="5"/>
  <c r="G160" i="5"/>
  <c r="F160" i="5"/>
  <c r="E160" i="5"/>
  <c r="G159" i="5"/>
  <c r="F159" i="5"/>
  <c r="E159" i="5"/>
  <c r="G158" i="5"/>
  <c r="E158" i="5"/>
  <c r="G157" i="5"/>
  <c r="E157" i="5"/>
  <c r="G156" i="5"/>
  <c r="F156" i="5"/>
  <c r="E156" i="5"/>
  <c r="G155" i="5"/>
  <c r="G154" i="5"/>
  <c r="E154" i="5"/>
  <c r="G153" i="5"/>
  <c r="E153" i="5"/>
  <c r="G152" i="5"/>
  <c r="G151" i="5"/>
  <c r="F151" i="5"/>
  <c r="E151" i="5"/>
  <c r="G150" i="5"/>
  <c r="F150" i="5"/>
  <c r="E150" i="5"/>
  <c r="G149" i="5"/>
  <c r="F149" i="5"/>
  <c r="E149" i="5"/>
  <c r="G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G142" i="5"/>
  <c r="F142" i="5"/>
  <c r="G141" i="5"/>
  <c r="G140" i="5"/>
  <c r="F140" i="5"/>
  <c r="E140" i="5"/>
  <c r="G139" i="5"/>
  <c r="F139" i="5"/>
  <c r="E139" i="5"/>
  <c r="G138" i="5"/>
  <c r="F138" i="5"/>
  <c r="E138" i="5"/>
  <c r="G137" i="5"/>
  <c r="G136" i="5"/>
  <c r="E136" i="5"/>
  <c r="G135" i="5"/>
  <c r="G134" i="5"/>
  <c r="G133" i="5"/>
  <c r="G132" i="5"/>
  <c r="G131" i="5"/>
  <c r="G130" i="5"/>
  <c r="E130" i="5"/>
  <c r="G129" i="5"/>
  <c r="G128" i="5"/>
  <c r="G127" i="5"/>
  <c r="F127" i="5"/>
  <c r="E127" i="5"/>
  <c r="G126" i="5"/>
  <c r="G125" i="5"/>
  <c r="G124" i="5"/>
  <c r="E124" i="5"/>
  <c r="G123" i="5"/>
  <c r="G122" i="5"/>
  <c r="E122" i="5"/>
  <c r="G121" i="5"/>
  <c r="G120" i="5"/>
  <c r="G119" i="5"/>
  <c r="F119" i="5"/>
  <c r="E119" i="5"/>
  <c r="G118" i="5"/>
  <c r="F118" i="5"/>
  <c r="E118" i="5"/>
  <c r="G117" i="5"/>
  <c r="G116" i="5"/>
  <c r="E116" i="5"/>
  <c r="G115" i="5"/>
  <c r="G114" i="5"/>
  <c r="G113" i="5"/>
  <c r="G112" i="5"/>
  <c r="G111" i="5"/>
  <c r="G110" i="5"/>
  <c r="E110" i="5"/>
  <c r="G109" i="5"/>
  <c r="G108" i="5"/>
  <c r="G107" i="5"/>
  <c r="F107" i="5"/>
  <c r="E107" i="5"/>
  <c r="G106" i="5"/>
  <c r="G105" i="5"/>
  <c r="F105" i="5"/>
  <c r="E105" i="5"/>
  <c r="G104" i="5"/>
  <c r="G103" i="5"/>
  <c r="G102" i="5"/>
  <c r="E102" i="5"/>
  <c r="G101" i="5"/>
  <c r="F101" i="5"/>
  <c r="E101" i="5"/>
  <c r="G100" i="5"/>
  <c r="F100" i="5"/>
  <c r="G99" i="5"/>
  <c r="G98" i="5"/>
  <c r="F98" i="5"/>
  <c r="E98" i="5"/>
  <c r="G97" i="5"/>
  <c r="G96" i="5"/>
  <c r="G95" i="5"/>
  <c r="E95" i="5"/>
  <c r="G94" i="5"/>
  <c r="G93" i="5"/>
  <c r="G92" i="5"/>
  <c r="G91" i="5"/>
  <c r="G90" i="5"/>
  <c r="G89" i="5"/>
  <c r="G88" i="5"/>
  <c r="F88" i="5"/>
  <c r="E88" i="5"/>
  <c r="G87" i="5"/>
  <c r="G86" i="5"/>
  <c r="F86" i="5"/>
  <c r="E86" i="5"/>
  <c r="G85" i="5"/>
  <c r="E85" i="5"/>
  <c r="G84" i="5"/>
  <c r="G83" i="5"/>
  <c r="F83" i="5"/>
  <c r="E83" i="5"/>
  <c r="G82" i="5"/>
  <c r="G81" i="5"/>
  <c r="E81" i="5"/>
  <c r="G80" i="5"/>
  <c r="G79" i="5"/>
  <c r="G78" i="5"/>
  <c r="G77" i="5"/>
  <c r="G76" i="5"/>
  <c r="D75" i="5"/>
  <c r="D10" i="5" s="1"/>
  <c r="C75" i="5"/>
  <c r="G69" i="5"/>
  <c r="F69" i="5"/>
  <c r="E69" i="5"/>
  <c r="G68" i="5"/>
  <c r="F68" i="5"/>
  <c r="G67" i="5"/>
  <c r="G66" i="5"/>
  <c r="G65" i="5"/>
  <c r="F65" i="5"/>
  <c r="E65" i="5"/>
  <c r="G64" i="5"/>
  <c r="G63" i="5"/>
  <c r="F63" i="5"/>
  <c r="E63" i="5"/>
  <c r="G62" i="5"/>
  <c r="F62" i="5"/>
  <c r="G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G53" i="5"/>
  <c r="F53" i="5"/>
  <c r="E53" i="5"/>
  <c r="G52" i="5"/>
  <c r="E52" i="5"/>
  <c r="G51" i="5"/>
  <c r="G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G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G38" i="5"/>
  <c r="G37" i="5"/>
  <c r="E37" i="5"/>
  <c r="G36" i="5"/>
  <c r="G35" i="5"/>
  <c r="F35" i="5"/>
  <c r="E35" i="5"/>
  <c r="G34" i="5"/>
  <c r="F34" i="5"/>
  <c r="G33" i="5"/>
  <c r="F33" i="5"/>
  <c r="E33" i="5"/>
  <c r="G32" i="5"/>
  <c r="F32" i="5"/>
  <c r="E32" i="5"/>
  <c r="G31" i="5"/>
  <c r="F31" i="5"/>
  <c r="E31" i="5"/>
  <c r="G30" i="5"/>
  <c r="G29" i="5"/>
  <c r="G28" i="5"/>
  <c r="F28" i="5"/>
  <c r="G27" i="5"/>
  <c r="G26" i="5"/>
  <c r="G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D19" i="5"/>
  <c r="D9" i="5" s="1"/>
  <c r="C19" i="5"/>
  <c r="C9" i="5" s="1"/>
  <c r="G609" i="4"/>
  <c r="G608" i="4"/>
  <c r="G607" i="4"/>
  <c r="F607" i="4"/>
  <c r="E607" i="4"/>
  <c r="G606" i="4"/>
  <c r="F606" i="4"/>
  <c r="E606" i="4"/>
  <c r="G605" i="4"/>
  <c r="G604" i="4"/>
  <c r="F604" i="4"/>
  <c r="E604" i="4"/>
  <c r="G603" i="4"/>
  <c r="G602" i="4"/>
  <c r="F602" i="4"/>
  <c r="E602" i="4"/>
  <c r="G601" i="4"/>
  <c r="G600" i="4"/>
  <c r="G599" i="4"/>
  <c r="F599" i="4"/>
  <c r="G598" i="4"/>
  <c r="G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E591" i="4"/>
  <c r="G590" i="4"/>
  <c r="F590" i="4"/>
  <c r="E590" i="4"/>
  <c r="G589" i="4"/>
  <c r="F589" i="4"/>
  <c r="E589" i="4"/>
  <c r="G588" i="4"/>
  <c r="F588" i="4"/>
  <c r="E588" i="4"/>
  <c r="G587" i="4"/>
  <c r="E587" i="4"/>
  <c r="G586" i="4"/>
  <c r="G585" i="4"/>
  <c r="G584" i="4"/>
  <c r="G583" i="4"/>
  <c r="F583" i="4"/>
  <c r="E583" i="4"/>
  <c r="D582" i="4"/>
  <c r="D13" i="4" s="1"/>
  <c r="C582" i="4"/>
  <c r="C13" i="4" s="1"/>
  <c r="G576" i="4"/>
  <c r="F576" i="4"/>
  <c r="E576" i="4"/>
  <c r="G575" i="4"/>
  <c r="F575" i="4"/>
  <c r="E575" i="4"/>
  <c r="G574" i="4"/>
  <c r="E574" i="4"/>
  <c r="G573" i="4"/>
  <c r="F573" i="4"/>
  <c r="E573" i="4"/>
  <c r="G572" i="4"/>
  <c r="F572" i="4"/>
  <c r="G571" i="4"/>
  <c r="F571" i="4"/>
  <c r="E571" i="4"/>
  <c r="G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G561" i="4"/>
  <c r="G560" i="4"/>
  <c r="G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G553" i="4"/>
  <c r="F553" i="4"/>
  <c r="E553" i="4"/>
  <c r="G552" i="4"/>
  <c r="F552" i="4"/>
  <c r="G551" i="4"/>
  <c r="E551" i="4"/>
  <c r="G550" i="4"/>
  <c r="E550" i="4"/>
  <c r="G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G541" i="4"/>
  <c r="F541" i="4"/>
  <c r="E541" i="4"/>
  <c r="G540" i="4"/>
  <c r="F540" i="4"/>
  <c r="E540" i="4"/>
  <c r="G539" i="4"/>
  <c r="G538" i="4"/>
  <c r="G537" i="4"/>
  <c r="F537" i="4"/>
  <c r="E537" i="4"/>
  <c r="G536" i="4"/>
  <c r="F536" i="4"/>
  <c r="E536" i="4"/>
  <c r="G535" i="4"/>
  <c r="F535" i="4"/>
  <c r="G534" i="4"/>
  <c r="F534" i="4"/>
  <c r="E534" i="4"/>
  <c r="G533" i="4"/>
  <c r="F533" i="4"/>
  <c r="E533" i="4"/>
  <c r="G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G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G499" i="4"/>
  <c r="F499" i="4"/>
  <c r="E499" i="4"/>
  <c r="G498" i="4"/>
  <c r="F498" i="4"/>
  <c r="E498" i="4"/>
  <c r="G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G491" i="4"/>
  <c r="F491" i="4"/>
  <c r="E491" i="4"/>
  <c r="G490" i="4"/>
  <c r="G489" i="4"/>
  <c r="G488" i="4"/>
  <c r="F488" i="4"/>
  <c r="E488" i="4"/>
  <c r="G487" i="4"/>
  <c r="F487" i="4"/>
  <c r="E487" i="4"/>
  <c r="G486" i="4"/>
  <c r="G485" i="4"/>
  <c r="F485" i="4"/>
  <c r="G484" i="4"/>
  <c r="G483" i="4"/>
  <c r="F483" i="4"/>
  <c r="G482" i="4"/>
  <c r="F482" i="4"/>
  <c r="E482" i="4"/>
  <c r="G481" i="4"/>
  <c r="F481" i="4"/>
  <c r="E481" i="4"/>
  <c r="G480" i="4"/>
  <c r="F480" i="4"/>
  <c r="E480" i="4"/>
  <c r="G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F470" i="4"/>
  <c r="E470" i="4"/>
  <c r="G469" i="4"/>
  <c r="F469" i="4"/>
  <c r="E469" i="4"/>
  <c r="G468" i="4"/>
  <c r="G467" i="4"/>
  <c r="F467" i="4"/>
  <c r="E467" i="4"/>
  <c r="G466" i="4"/>
  <c r="G465" i="4"/>
  <c r="G464" i="4"/>
  <c r="G463" i="4"/>
  <c r="F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E458" i="4"/>
  <c r="G457" i="4"/>
  <c r="F457" i="4"/>
  <c r="E457" i="4"/>
  <c r="G456" i="4"/>
  <c r="G455" i="4"/>
  <c r="G454" i="4"/>
  <c r="F454" i="4"/>
  <c r="E454" i="4"/>
  <c r="G453" i="4"/>
  <c r="F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G444" i="4"/>
  <c r="F444" i="4"/>
  <c r="E444" i="4"/>
  <c r="G443" i="4"/>
  <c r="E443" i="4"/>
  <c r="G442" i="4"/>
  <c r="F442" i="4"/>
  <c r="E442" i="4"/>
  <c r="G441" i="4"/>
  <c r="G440" i="4"/>
  <c r="F440" i="4"/>
  <c r="E440" i="4"/>
  <c r="G439" i="4"/>
  <c r="E439" i="4"/>
  <c r="G438" i="4"/>
  <c r="E438" i="4"/>
  <c r="G437" i="4"/>
  <c r="E437" i="4"/>
  <c r="G436" i="4"/>
  <c r="F436" i="4"/>
  <c r="E436" i="4"/>
  <c r="G435" i="4"/>
  <c r="F435" i="4"/>
  <c r="E435" i="4"/>
  <c r="G434" i="4"/>
  <c r="G433" i="4"/>
  <c r="F433" i="4"/>
  <c r="E433" i="4"/>
  <c r="G432" i="4"/>
  <c r="G431" i="4"/>
  <c r="F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G410" i="4"/>
  <c r="G409" i="4"/>
  <c r="G408" i="4"/>
  <c r="F408" i="4"/>
  <c r="E408" i="4"/>
  <c r="G407" i="4"/>
  <c r="F407" i="4"/>
  <c r="E407" i="4"/>
  <c r="G406" i="4"/>
  <c r="F406" i="4"/>
  <c r="E406" i="4"/>
  <c r="G405" i="4"/>
  <c r="F405" i="4"/>
  <c r="G404" i="4"/>
  <c r="F404" i="4"/>
  <c r="E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F399" i="4"/>
  <c r="G398" i="4"/>
  <c r="G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G388" i="4"/>
  <c r="G387" i="4"/>
  <c r="F387" i="4"/>
  <c r="E387" i="4"/>
  <c r="G386" i="4"/>
  <c r="E386" i="4"/>
  <c r="G385" i="4"/>
  <c r="F385" i="4"/>
  <c r="E385" i="4"/>
  <c r="G384" i="4"/>
  <c r="G383" i="4"/>
  <c r="G382" i="4"/>
  <c r="F382" i="4"/>
  <c r="G381" i="4"/>
  <c r="F381" i="4"/>
  <c r="E381" i="4"/>
  <c r="G380" i="4"/>
  <c r="F380" i="4"/>
  <c r="E380" i="4"/>
  <c r="G379" i="4"/>
  <c r="F379" i="4"/>
  <c r="G378" i="4"/>
  <c r="F378" i="4"/>
  <c r="G377" i="4"/>
  <c r="F377" i="4"/>
  <c r="E377" i="4"/>
  <c r="G376" i="4"/>
  <c r="F376" i="4"/>
  <c r="E376" i="4"/>
  <c r="G375" i="4"/>
  <c r="F375" i="4"/>
  <c r="G374" i="4"/>
  <c r="E374" i="4"/>
  <c r="G373" i="4"/>
  <c r="G372" i="4"/>
  <c r="G371" i="4"/>
  <c r="F371" i="4"/>
  <c r="E371" i="4"/>
  <c r="G370" i="4"/>
  <c r="G369" i="4"/>
  <c r="F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F364" i="4"/>
  <c r="G363" i="4"/>
  <c r="F363" i="4"/>
  <c r="E363" i="4"/>
  <c r="G362" i="4"/>
  <c r="F362" i="4"/>
  <c r="G361" i="4"/>
  <c r="G360" i="4"/>
  <c r="F360" i="4"/>
  <c r="E360" i="4"/>
  <c r="G359" i="4"/>
  <c r="F359" i="4"/>
  <c r="E359" i="4"/>
  <c r="G358" i="4"/>
  <c r="G357" i="4"/>
  <c r="F357" i="4"/>
  <c r="E357" i="4"/>
  <c r="G356" i="4"/>
  <c r="G355" i="4"/>
  <c r="G354" i="4"/>
  <c r="F354" i="4"/>
  <c r="E354" i="4"/>
  <c r="G353" i="4"/>
  <c r="F353" i="4"/>
  <c r="E353" i="4"/>
  <c r="G352" i="4"/>
  <c r="F352" i="4"/>
  <c r="E352" i="4"/>
  <c r="G351" i="4"/>
  <c r="F351" i="4"/>
  <c r="G350" i="4"/>
  <c r="D349" i="4"/>
  <c r="C349" i="4"/>
  <c r="C12" i="4" s="1"/>
  <c r="G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G328" i="4"/>
  <c r="F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E304" i="4"/>
  <c r="G303" i="4"/>
  <c r="F303" i="4"/>
  <c r="E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G293" i="4"/>
  <c r="F293" i="4"/>
  <c r="E293" i="4"/>
  <c r="G292" i="4"/>
  <c r="F292" i="4"/>
  <c r="E292" i="4"/>
  <c r="G291" i="4"/>
  <c r="F291" i="4"/>
  <c r="E291" i="4"/>
  <c r="G290" i="4"/>
  <c r="E290" i="4"/>
  <c r="G289" i="4"/>
  <c r="G288" i="4"/>
  <c r="F288" i="4"/>
  <c r="G287" i="4"/>
  <c r="F287" i="4"/>
  <c r="E287" i="4"/>
  <c r="G286" i="4"/>
  <c r="F286" i="4"/>
  <c r="G285" i="4"/>
  <c r="F285" i="4"/>
  <c r="E285" i="4"/>
  <c r="G284" i="4"/>
  <c r="F284" i="4"/>
  <c r="E284" i="4"/>
  <c r="G283" i="4"/>
  <c r="G282" i="4"/>
  <c r="G281" i="4"/>
  <c r="F281" i="4"/>
  <c r="E281" i="4"/>
  <c r="G280" i="4"/>
  <c r="F280" i="4"/>
  <c r="G279" i="4"/>
  <c r="F279" i="4"/>
  <c r="E279" i="4"/>
  <c r="G278" i="4"/>
  <c r="E278" i="4"/>
  <c r="G277" i="4"/>
  <c r="G276" i="4"/>
  <c r="G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G263" i="4"/>
  <c r="F263" i="4"/>
  <c r="E263" i="4"/>
  <c r="G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E247" i="4"/>
  <c r="G246" i="4"/>
  <c r="F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G240" i="4"/>
  <c r="F240" i="4"/>
  <c r="E240" i="4"/>
  <c r="G239" i="4"/>
  <c r="F239" i="4"/>
  <c r="E239" i="4"/>
  <c r="G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E228" i="4"/>
  <c r="G227" i="4"/>
  <c r="F227" i="4"/>
  <c r="E227" i="4"/>
  <c r="G226" i="4"/>
  <c r="F226" i="4"/>
  <c r="E226" i="4"/>
  <c r="G225" i="4"/>
  <c r="G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G213" i="4"/>
  <c r="G212" i="4"/>
  <c r="F212" i="4"/>
  <c r="E212" i="4"/>
  <c r="G211" i="4"/>
  <c r="F211" i="4"/>
  <c r="E211" i="4"/>
  <c r="G210" i="4"/>
  <c r="F210" i="4"/>
  <c r="G209" i="4"/>
  <c r="F209" i="4"/>
  <c r="G208" i="4"/>
  <c r="G207" i="4"/>
  <c r="F207" i="4"/>
  <c r="E207" i="4"/>
  <c r="G206" i="4"/>
  <c r="G205" i="4"/>
  <c r="G204" i="4"/>
  <c r="G203" i="4"/>
  <c r="G202" i="4"/>
  <c r="G201" i="4"/>
  <c r="G200" i="4"/>
  <c r="E200" i="4"/>
  <c r="G199" i="4"/>
  <c r="F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G188" i="4"/>
  <c r="E188" i="4"/>
  <c r="G187" i="4"/>
  <c r="G186" i="4"/>
  <c r="F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G178" i="4"/>
  <c r="G177" i="4"/>
  <c r="F177" i="4"/>
  <c r="E177" i="4"/>
  <c r="G176" i="4"/>
  <c r="G175" i="4"/>
  <c r="E175" i="4"/>
  <c r="G174" i="4"/>
  <c r="D173" i="4"/>
  <c r="D11" i="4" s="1"/>
  <c r="C173" i="4"/>
  <c r="G167" i="4"/>
  <c r="F167" i="4"/>
  <c r="E167" i="4"/>
  <c r="G166" i="4"/>
  <c r="F166" i="4"/>
  <c r="E166" i="4"/>
  <c r="G165" i="4"/>
  <c r="E165" i="4"/>
  <c r="G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G154" i="4"/>
  <c r="F154" i="4"/>
  <c r="E154" i="4"/>
  <c r="G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G142" i="4"/>
  <c r="F142" i="4"/>
  <c r="E142" i="4"/>
  <c r="G141" i="4"/>
  <c r="F141" i="4"/>
  <c r="E141" i="4"/>
  <c r="G140" i="4"/>
  <c r="F140" i="4"/>
  <c r="E140" i="4"/>
  <c r="G139" i="4"/>
  <c r="G138" i="4"/>
  <c r="F138" i="4"/>
  <c r="E138" i="4"/>
  <c r="G137" i="4"/>
  <c r="G136" i="4"/>
  <c r="G135" i="4"/>
  <c r="F135" i="4"/>
  <c r="E135" i="4"/>
  <c r="G134" i="4"/>
  <c r="G133" i="4"/>
  <c r="G132" i="4"/>
  <c r="F132" i="4"/>
  <c r="E132" i="4"/>
  <c r="G131" i="4"/>
  <c r="G130" i="4"/>
  <c r="E130" i="4"/>
  <c r="G129" i="4"/>
  <c r="F129" i="4"/>
  <c r="G128" i="4"/>
  <c r="G127" i="4"/>
  <c r="F127" i="4"/>
  <c r="E127" i="4"/>
  <c r="G126" i="4"/>
  <c r="G125" i="4"/>
  <c r="G124" i="4"/>
  <c r="F124" i="4"/>
  <c r="E124" i="4"/>
  <c r="G123" i="4"/>
  <c r="F123" i="4"/>
  <c r="G122" i="4"/>
  <c r="F122" i="4"/>
  <c r="G121" i="4"/>
  <c r="G120" i="4"/>
  <c r="F120" i="4"/>
  <c r="G119" i="4"/>
  <c r="F119" i="4"/>
  <c r="E119" i="4"/>
  <c r="G118" i="4"/>
  <c r="F118" i="4"/>
  <c r="E118" i="4"/>
  <c r="G117" i="4"/>
  <c r="E117" i="4"/>
  <c r="G116" i="4"/>
  <c r="F116" i="4"/>
  <c r="G115" i="4"/>
  <c r="G114" i="4"/>
  <c r="F114" i="4"/>
  <c r="G113" i="4"/>
  <c r="F113" i="4"/>
  <c r="E113" i="4"/>
  <c r="G112" i="4"/>
  <c r="F112" i="4"/>
  <c r="G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G103" i="4"/>
  <c r="G102" i="4"/>
  <c r="G101" i="4"/>
  <c r="F101" i="4"/>
  <c r="E101" i="4"/>
  <c r="G100" i="4"/>
  <c r="F100" i="4"/>
  <c r="G99" i="4"/>
  <c r="G98" i="4"/>
  <c r="F98" i="4"/>
  <c r="E98" i="4"/>
  <c r="G97" i="4"/>
  <c r="F97" i="4"/>
  <c r="E97" i="4"/>
  <c r="G96" i="4"/>
  <c r="F96" i="4"/>
  <c r="G95" i="4"/>
  <c r="F95" i="4"/>
  <c r="G94" i="4"/>
  <c r="E94" i="4"/>
  <c r="G93" i="4"/>
  <c r="E93" i="4"/>
  <c r="G92" i="4"/>
  <c r="G91" i="4"/>
  <c r="G90" i="4"/>
  <c r="G89" i="4"/>
  <c r="E89" i="4"/>
  <c r="G88" i="4"/>
  <c r="G87" i="4"/>
  <c r="G86" i="4"/>
  <c r="F86" i="4"/>
  <c r="E86" i="4"/>
  <c r="G85" i="4"/>
  <c r="F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G79" i="4"/>
  <c r="G78" i="4"/>
  <c r="F78" i="4"/>
  <c r="E78" i="4"/>
  <c r="G77" i="4"/>
  <c r="F77" i="4"/>
  <c r="E77" i="4"/>
  <c r="G76" i="4"/>
  <c r="D75" i="4"/>
  <c r="C75" i="4"/>
  <c r="C10" i="4" s="1"/>
  <c r="G69" i="4"/>
  <c r="F69" i="4"/>
  <c r="E69" i="4"/>
  <c r="G68" i="4"/>
  <c r="F68" i="4"/>
  <c r="E68" i="4"/>
  <c r="G67" i="4"/>
  <c r="F67" i="4"/>
  <c r="G66" i="4"/>
  <c r="F66" i="4"/>
  <c r="E66" i="4"/>
  <c r="G65" i="4"/>
  <c r="F65" i="4"/>
  <c r="E65" i="4"/>
  <c r="G64" i="4"/>
  <c r="E64" i="4"/>
  <c r="G63" i="4"/>
  <c r="F63" i="4"/>
  <c r="E63" i="4"/>
  <c r="G62" i="4"/>
  <c r="F62" i="4"/>
  <c r="E62" i="4"/>
  <c r="G61" i="4"/>
  <c r="F61" i="4"/>
  <c r="E61" i="4"/>
  <c r="G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G38" i="4"/>
  <c r="F38" i="4"/>
  <c r="E38" i="4"/>
  <c r="G37" i="4"/>
  <c r="F37" i="4"/>
  <c r="E37" i="4"/>
  <c r="G36" i="4"/>
  <c r="F36" i="4"/>
  <c r="G35" i="4"/>
  <c r="F35" i="4"/>
  <c r="E35" i="4"/>
  <c r="G34" i="4"/>
  <c r="F34" i="4"/>
  <c r="E34" i="4"/>
  <c r="G33" i="4"/>
  <c r="F33" i="4"/>
  <c r="G32" i="4"/>
  <c r="F32" i="4"/>
  <c r="E32" i="4"/>
  <c r="G31" i="4"/>
  <c r="F31" i="4"/>
  <c r="E31" i="4"/>
  <c r="G30" i="4"/>
  <c r="G29" i="4"/>
  <c r="G28" i="4"/>
  <c r="E28" i="4"/>
  <c r="G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D9" i="4" s="1"/>
  <c r="C19" i="4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F595" i="3"/>
  <c r="E595" i="3"/>
  <c r="G594" i="3"/>
  <c r="F594" i="3"/>
  <c r="E594" i="3"/>
  <c r="G593" i="3"/>
  <c r="G592" i="3"/>
  <c r="G591" i="3"/>
  <c r="G590" i="3"/>
  <c r="G589" i="3"/>
  <c r="G588" i="3"/>
  <c r="G587" i="3"/>
  <c r="G586" i="3"/>
  <c r="G585" i="3"/>
  <c r="G584" i="3"/>
  <c r="G583" i="3"/>
  <c r="D582" i="3"/>
  <c r="C582" i="3"/>
  <c r="C13" i="3" s="1"/>
  <c r="G576" i="3"/>
  <c r="G575" i="3"/>
  <c r="E575" i="3"/>
  <c r="G574" i="3"/>
  <c r="G573" i="3"/>
  <c r="F573" i="3"/>
  <c r="G572" i="3"/>
  <c r="G571" i="3"/>
  <c r="G570" i="3"/>
  <c r="G569" i="3"/>
  <c r="G568" i="3"/>
  <c r="G567" i="3"/>
  <c r="F567" i="3"/>
  <c r="E567" i="3"/>
  <c r="G566" i="3"/>
  <c r="G565" i="3"/>
  <c r="G564" i="3"/>
  <c r="G563" i="3"/>
  <c r="E563" i="3"/>
  <c r="G562" i="3"/>
  <c r="G561" i="3"/>
  <c r="G560" i="3"/>
  <c r="G559" i="3"/>
  <c r="G558" i="3"/>
  <c r="F558" i="3"/>
  <c r="E558" i="3"/>
  <c r="G557" i="3"/>
  <c r="F557" i="3"/>
  <c r="E557" i="3"/>
  <c r="G556" i="3"/>
  <c r="G555" i="3"/>
  <c r="E555" i="3"/>
  <c r="G554" i="3"/>
  <c r="G553" i="3"/>
  <c r="F553" i="3"/>
  <c r="E553" i="3"/>
  <c r="G552" i="3"/>
  <c r="G551" i="3"/>
  <c r="G550" i="3"/>
  <c r="E550" i="3"/>
  <c r="G549" i="3"/>
  <c r="G548" i="3"/>
  <c r="G547" i="3"/>
  <c r="F547" i="3"/>
  <c r="E547" i="3"/>
  <c r="G546" i="3"/>
  <c r="G545" i="3"/>
  <c r="F545" i="3"/>
  <c r="G544" i="3"/>
  <c r="G543" i="3"/>
  <c r="G542" i="3"/>
  <c r="G541" i="3"/>
  <c r="G540" i="3"/>
  <c r="E540" i="3"/>
  <c r="G539" i="3"/>
  <c r="G538" i="3"/>
  <c r="G537" i="3"/>
  <c r="G536" i="3"/>
  <c r="G535" i="3"/>
  <c r="G534" i="3"/>
  <c r="G533" i="3"/>
  <c r="F533" i="3"/>
  <c r="G532" i="3"/>
  <c r="G531" i="3"/>
  <c r="G530" i="3"/>
  <c r="G529" i="3"/>
  <c r="G528" i="3"/>
  <c r="G527" i="3"/>
  <c r="E527" i="3"/>
  <c r="G526" i="3"/>
  <c r="E526" i="3"/>
  <c r="G525" i="3"/>
  <c r="E525" i="3"/>
  <c r="G524" i="3"/>
  <c r="G523" i="3"/>
  <c r="G522" i="3"/>
  <c r="G521" i="3"/>
  <c r="G520" i="3"/>
  <c r="G519" i="3"/>
  <c r="F519" i="3"/>
  <c r="E519" i="3"/>
  <c r="G518" i="3"/>
  <c r="F518" i="3"/>
  <c r="E518" i="3"/>
  <c r="G517" i="3"/>
  <c r="G516" i="3"/>
  <c r="G515" i="3"/>
  <c r="G514" i="3"/>
  <c r="G513" i="3"/>
  <c r="F513" i="3"/>
  <c r="E513" i="3"/>
  <c r="G512" i="3"/>
  <c r="G511" i="3"/>
  <c r="G510" i="3"/>
  <c r="G509" i="3"/>
  <c r="G508" i="3"/>
  <c r="G507" i="3"/>
  <c r="G506" i="3"/>
  <c r="G505" i="3"/>
  <c r="F505" i="3"/>
  <c r="E505" i="3"/>
  <c r="G504" i="3"/>
  <c r="G503" i="3"/>
  <c r="G502" i="3"/>
  <c r="F502" i="3"/>
  <c r="E502" i="3"/>
  <c r="G501" i="3"/>
  <c r="G500" i="3"/>
  <c r="G499" i="3"/>
  <c r="G498" i="3"/>
  <c r="G497" i="3"/>
  <c r="G496" i="3"/>
  <c r="F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F477" i="3"/>
  <c r="E477" i="3"/>
  <c r="G476" i="3"/>
  <c r="G475" i="3"/>
  <c r="E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F460" i="3"/>
  <c r="G459" i="3"/>
  <c r="G458" i="3"/>
  <c r="G457" i="3"/>
  <c r="G456" i="3"/>
  <c r="G455" i="3"/>
  <c r="G454" i="3"/>
  <c r="G453" i="3"/>
  <c r="G452" i="3"/>
  <c r="E452" i="3"/>
  <c r="G451" i="3"/>
  <c r="F451" i="3"/>
  <c r="E451" i="3"/>
  <c r="G450" i="3"/>
  <c r="G449" i="3"/>
  <c r="F449" i="3"/>
  <c r="E449" i="3"/>
  <c r="G448" i="3"/>
  <c r="F448" i="3"/>
  <c r="G447" i="3"/>
  <c r="F447" i="3"/>
  <c r="G446" i="3"/>
  <c r="F446" i="3"/>
  <c r="G445" i="3"/>
  <c r="G444" i="3"/>
  <c r="G443" i="3"/>
  <c r="G442" i="3"/>
  <c r="G441" i="3"/>
  <c r="G440" i="3"/>
  <c r="G439" i="3"/>
  <c r="E439" i="3"/>
  <c r="G438" i="3"/>
  <c r="E438" i="3"/>
  <c r="G437" i="3"/>
  <c r="E437" i="3"/>
  <c r="G436" i="3"/>
  <c r="F436" i="3"/>
  <c r="G435" i="3"/>
  <c r="G434" i="3"/>
  <c r="G433" i="3"/>
  <c r="G432" i="3"/>
  <c r="G431" i="3"/>
  <c r="E431" i="3"/>
  <c r="G430" i="3"/>
  <c r="F430" i="3"/>
  <c r="G429" i="3"/>
  <c r="G428" i="3"/>
  <c r="G427" i="3"/>
  <c r="F427" i="3"/>
  <c r="E427" i="3"/>
  <c r="G426" i="3"/>
  <c r="F426" i="3"/>
  <c r="E426" i="3"/>
  <c r="G425" i="3"/>
  <c r="G424" i="3"/>
  <c r="G423" i="3"/>
  <c r="G422" i="3"/>
  <c r="G421" i="3"/>
  <c r="E421" i="3"/>
  <c r="G420" i="3"/>
  <c r="G419" i="3"/>
  <c r="G418" i="3"/>
  <c r="F418" i="3"/>
  <c r="E418" i="3"/>
  <c r="G417" i="3"/>
  <c r="G416" i="3"/>
  <c r="G415" i="3"/>
  <c r="G414" i="3"/>
  <c r="E414" i="3"/>
  <c r="G413" i="3"/>
  <c r="G412" i="3"/>
  <c r="G411" i="3"/>
  <c r="G410" i="3"/>
  <c r="G409" i="3"/>
  <c r="G408" i="3"/>
  <c r="G407" i="3"/>
  <c r="E407" i="3"/>
  <c r="G406" i="3"/>
  <c r="E406" i="3"/>
  <c r="G405" i="3"/>
  <c r="G404" i="3"/>
  <c r="F404" i="3"/>
  <c r="G403" i="3"/>
  <c r="G402" i="3"/>
  <c r="E402" i="3"/>
  <c r="G401" i="3"/>
  <c r="G400" i="3"/>
  <c r="F400" i="3"/>
  <c r="G399" i="3"/>
  <c r="G398" i="3"/>
  <c r="G397" i="3"/>
  <c r="G396" i="3"/>
  <c r="F396" i="3"/>
  <c r="E396" i="3"/>
  <c r="G395" i="3"/>
  <c r="G394" i="3"/>
  <c r="F394" i="3"/>
  <c r="E394" i="3"/>
  <c r="G393" i="3"/>
  <c r="F393" i="3"/>
  <c r="E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E381" i="3"/>
  <c r="G380" i="3"/>
  <c r="E380" i="3"/>
  <c r="G379" i="3"/>
  <c r="G378" i="3"/>
  <c r="G377" i="3"/>
  <c r="E377" i="3"/>
  <c r="G376" i="3"/>
  <c r="G375" i="3"/>
  <c r="G374" i="3"/>
  <c r="G373" i="3"/>
  <c r="G372" i="3"/>
  <c r="G371" i="3"/>
  <c r="F371" i="3"/>
  <c r="E371" i="3"/>
  <c r="G370" i="3"/>
  <c r="G369" i="3"/>
  <c r="G368" i="3"/>
  <c r="G367" i="3"/>
  <c r="G366" i="3"/>
  <c r="G365" i="3"/>
  <c r="G364" i="3"/>
  <c r="G363" i="3"/>
  <c r="F363" i="3"/>
  <c r="E363" i="3"/>
  <c r="G362" i="3"/>
  <c r="G361" i="3"/>
  <c r="G360" i="3"/>
  <c r="F360" i="3"/>
  <c r="E360" i="3"/>
  <c r="G359" i="3"/>
  <c r="G358" i="3"/>
  <c r="G357" i="3"/>
  <c r="G356" i="3"/>
  <c r="G355" i="3"/>
  <c r="G354" i="3"/>
  <c r="G353" i="3"/>
  <c r="F353" i="3"/>
  <c r="G352" i="3"/>
  <c r="G351" i="3"/>
  <c r="G350" i="3"/>
  <c r="D349" i="3"/>
  <c r="D12" i="3" s="1"/>
  <c r="C349" i="3"/>
  <c r="G343" i="3"/>
  <c r="G342" i="3"/>
  <c r="G341" i="3"/>
  <c r="G340" i="3"/>
  <c r="E340" i="3"/>
  <c r="G339" i="3"/>
  <c r="F339" i="3"/>
  <c r="E339" i="3"/>
  <c r="G338" i="3"/>
  <c r="F338" i="3"/>
  <c r="G337" i="3"/>
  <c r="F337" i="3"/>
  <c r="E337" i="3"/>
  <c r="G336" i="3"/>
  <c r="F336" i="3"/>
  <c r="E336" i="3"/>
  <c r="G335" i="3"/>
  <c r="G334" i="3"/>
  <c r="G333" i="3"/>
  <c r="G332" i="3"/>
  <c r="G331" i="3"/>
  <c r="F331" i="3"/>
  <c r="E331" i="3"/>
  <c r="G330" i="3"/>
  <c r="F330" i="3"/>
  <c r="G329" i="3"/>
  <c r="G328" i="3"/>
  <c r="G327" i="3"/>
  <c r="G326" i="3"/>
  <c r="E326" i="3"/>
  <c r="G325" i="3"/>
  <c r="G324" i="3"/>
  <c r="G323" i="3"/>
  <c r="G322" i="3"/>
  <c r="G321" i="3"/>
  <c r="G320" i="3"/>
  <c r="E320" i="3"/>
  <c r="G319" i="3"/>
  <c r="G318" i="3"/>
  <c r="G317" i="3"/>
  <c r="G316" i="3"/>
  <c r="G315" i="3"/>
  <c r="G314" i="3"/>
  <c r="F314" i="3"/>
  <c r="G313" i="3"/>
  <c r="G312" i="3"/>
  <c r="G311" i="3"/>
  <c r="F311" i="3"/>
  <c r="E311" i="3"/>
  <c r="G310" i="3"/>
  <c r="G309" i="3"/>
  <c r="E309" i="3"/>
  <c r="G308" i="3"/>
  <c r="G307" i="3"/>
  <c r="F307" i="3"/>
  <c r="E307" i="3"/>
  <c r="G306" i="3"/>
  <c r="G305" i="3"/>
  <c r="G304" i="3"/>
  <c r="E304" i="3"/>
  <c r="G303" i="3"/>
  <c r="G302" i="3"/>
  <c r="G301" i="3"/>
  <c r="G300" i="3"/>
  <c r="G299" i="3"/>
  <c r="F299" i="3"/>
  <c r="E299" i="3"/>
  <c r="G298" i="3"/>
  <c r="G297" i="3"/>
  <c r="G296" i="3"/>
  <c r="G295" i="3"/>
  <c r="E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G281" i="3"/>
  <c r="F281" i="3"/>
  <c r="E281" i="3"/>
  <c r="G280" i="3"/>
  <c r="G279" i="3"/>
  <c r="E279" i="3"/>
  <c r="G278" i="3"/>
  <c r="G277" i="3"/>
  <c r="G276" i="3"/>
  <c r="G275" i="3"/>
  <c r="G274" i="3"/>
  <c r="F274" i="3"/>
  <c r="E274" i="3"/>
  <c r="G273" i="3"/>
  <c r="F273" i="3"/>
  <c r="G272" i="3"/>
  <c r="F272" i="3"/>
  <c r="G271" i="3"/>
  <c r="G270" i="3"/>
  <c r="G269" i="3"/>
  <c r="F269" i="3"/>
  <c r="E269" i="3"/>
  <c r="G268" i="3"/>
  <c r="E268" i="3"/>
  <c r="G267" i="3"/>
  <c r="G266" i="3"/>
  <c r="G265" i="3"/>
  <c r="F265" i="3"/>
  <c r="G264" i="3"/>
  <c r="G263" i="3"/>
  <c r="E263" i="3"/>
  <c r="G262" i="3"/>
  <c r="G261" i="3"/>
  <c r="F261" i="3"/>
  <c r="G260" i="3"/>
  <c r="G259" i="3"/>
  <c r="G258" i="3"/>
  <c r="G257" i="3"/>
  <c r="F257" i="3"/>
  <c r="E257" i="3"/>
  <c r="G256" i="3"/>
  <c r="G255" i="3"/>
  <c r="F255" i="3"/>
  <c r="G254" i="3"/>
  <c r="F254" i="3"/>
  <c r="E254" i="3"/>
  <c r="G253" i="3"/>
  <c r="F253" i="3"/>
  <c r="E253" i="3"/>
  <c r="G252" i="3"/>
  <c r="F252" i="3"/>
  <c r="E252" i="3"/>
  <c r="G251" i="3"/>
  <c r="E251" i="3"/>
  <c r="G250" i="3"/>
  <c r="G249" i="3"/>
  <c r="G248" i="3"/>
  <c r="G247" i="3"/>
  <c r="F247" i="3"/>
  <c r="E247" i="3"/>
  <c r="G246" i="3"/>
  <c r="F246" i="3"/>
  <c r="G245" i="3"/>
  <c r="E245" i="3"/>
  <c r="G244" i="3"/>
  <c r="G243" i="3"/>
  <c r="E243" i="3"/>
  <c r="G242" i="3"/>
  <c r="F242" i="3"/>
  <c r="E242" i="3"/>
  <c r="G241" i="3"/>
  <c r="G240" i="3"/>
  <c r="G239" i="3"/>
  <c r="G238" i="3"/>
  <c r="G237" i="3"/>
  <c r="F237" i="3"/>
  <c r="E237" i="3"/>
  <c r="G236" i="3"/>
  <c r="G235" i="3"/>
  <c r="G234" i="3"/>
  <c r="G233" i="3"/>
  <c r="E233" i="3"/>
  <c r="G232" i="3"/>
  <c r="G231" i="3"/>
  <c r="F231" i="3"/>
  <c r="E231" i="3"/>
  <c r="G230" i="3"/>
  <c r="G229" i="3"/>
  <c r="F229" i="3"/>
  <c r="G228" i="3"/>
  <c r="G227" i="3"/>
  <c r="G226" i="3"/>
  <c r="F226" i="3"/>
  <c r="E226" i="3"/>
  <c r="G225" i="3"/>
  <c r="G224" i="3"/>
  <c r="G223" i="3"/>
  <c r="F223" i="3"/>
  <c r="G222" i="3"/>
  <c r="F222" i="3"/>
  <c r="E222" i="3"/>
  <c r="G221" i="3"/>
  <c r="F221" i="3"/>
  <c r="E221" i="3"/>
  <c r="G220" i="3"/>
  <c r="F220" i="3"/>
  <c r="E220" i="3"/>
  <c r="G219" i="3"/>
  <c r="E219" i="3"/>
  <c r="G218" i="3"/>
  <c r="E218" i="3"/>
  <c r="G217" i="3"/>
  <c r="F217" i="3"/>
  <c r="E217" i="3"/>
  <c r="G216" i="3"/>
  <c r="G215" i="3"/>
  <c r="G214" i="3"/>
  <c r="G213" i="3"/>
  <c r="G212" i="3"/>
  <c r="G211" i="3"/>
  <c r="G210" i="3"/>
  <c r="G209" i="3"/>
  <c r="G208" i="3"/>
  <c r="G207" i="3"/>
  <c r="F207" i="3"/>
  <c r="G206" i="3"/>
  <c r="G205" i="3"/>
  <c r="G204" i="3"/>
  <c r="G203" i="3"/>
  <c r="G202" i="3"/>
  <c r="G201" i="3"/>
  <c r="G200" i="3"/>
  <c r="G199" i="3"/>
  <c r="G198" i="3"/>
  <c r="F198" i="3"/>
  <c r="G197" i="3"/>
  <c r="G196" i="3"/>
  <c r="F196" i="3"/>
  <c r="E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E184" i="3"/>
  <c r="G183" i="3"/>
  <c r="E183" i="3"/>
  <c r="G182" i="3"/>
  <c r="G181" i="3"/>
  <c r="G180" i="3"/>
  <c r="G179" i="3"/>
  <c r="G178" i="3"/>
  <c r="G177" i="3"/>
  <c r="F177" i="3"/>
  <c r="G176" i="3"/>
  <c r="G175" i="3"/>
  <c r="G174" i="3"/>
  <c r="D173" i="3"/>
  <c r="C173" i="3"/>
  <c r="C11" i="3" s="1"/>
  <c r="G167" i="3"/>
  <c r="F167" i="3"/>
  <c r="E167" i="3"/>
  <c r="G166" i="3"/>
  <c r="G165" i="3"/>
  <c r="G164" i="3"/>
  <c r="G163" i="3"/>
  <c r="F163" i="3"/>
  <c r="E163" i="3"/>
  <c r="G162" i="3"/>
  <c r="E162" i="3"/>
  <c r="G161" i="3"/>
  <c r="E161" i="3"/>
  <c r="G160" i="3"/>
  <c r="F160" i="3"/>
  <c r="G159" i="3"/>
  <c r="F159" i="3"/>
  <c r="G158" i="3"/>
  <c r="G157" i="3"/>
  <c r="G156" i="3"/>
  <c r="E156" i="3"/>
  <c r="G155" i="3"/>
  <c r="G154" i="3"/>
  <c r="G153" i="3"/>
  <c r="G152" i="3"/>
  <c r="G151" i="3"/>
  <c r="F151" i="3"/>
  <c r="E151" i="3"/>
  <c r="G150" i="3"/>
  <c r="F150" i="3"/>
  <c r="E150" i="3"/>
  <c r="G149" i="3"/>
  <c r="F149" i="3"/>
  <c r="E149" i="3"/>
  <c r="G148" i="3"/>
  <c r="G147" i="3"/>
  <c r="F147" i="3"/>
  <c r="E147" i="3"/>
  <c r="G146" i="3"/>
  <c r="E146" i="3"/>
  <c r="G145" i="3"/>
  <c r="G144" i="3"/>
  <c r="F144" i="3"/>
  <c r="E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F127" i="3"/>
  <c r="E127" i="3"/>
  <c r="G126" i="3"/>
  <c r="G125" i="3"/>
  <c r="G124" i="3"/>
  <c r="G123" i="3"/>
  <c r="G122" i="3"/>
  <c r="G121" i="3"/>
  <c r="G120" i="3"/>
  <c r="G119" i="3"/>
  <c r="F119" i="3"/>
  <c r="E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F107" i="3"/>
  <c r="G106" i="3"/>
  <c r="G105" i="3"/>
  <c r="E105" i="3"/>
  <c r="G104" i="3"/>
  <c r="G103" i="3"/>
  <c r="G102" i="3"/>
  <c r="E102" i="3"/>
  <c r="G101" i="3"/>
  <c r="G100" i="3"/>
  <c r="G99" i="3"/>
  <c r="G98" i="3"/>
  <c r="F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F83" i="3"/>
  <c r="E83" i="3"/>
  <c r="G82" i="3"/>
  <c r="G81" i="3"/>
  <c r="G80" i="3"/>
  <c r="G79" i="3"/>
  <c r="G78" i="3"/>
  <c r="G77" i="3"/>
  <c r="G76" i="3"/>
  <c r="D75" i="3"/>
  <c r="D10" i="3" s="1"/>
  <c r="C75" i="3"/>
  <c r="G69" i="3"/>
  <c r="G68" i="3"/>
  <c r="G67" i="3"/>
  <c r="G66" i="3"/>
  <c r="G65" i="3"/>
  <c r="G64" i="3"/>
  <c r="G63" i="3"/>
  <c r="G62" i="3"/>
  <c r="G61" i="3"/>
  <c r="G60" i="3"/>
  <c r="F60" i="3"/>
  <c r="G59" i="3"/>
  <c r="G58" i="3"/>
  <c r="F58" i="3"/>
  <c r="E58" i="3"/>
  <c r="G57" i="3"/>
  <c r="E57" i="3"/>
  <c r="G56" i="3"/>
  <c r="F56" i="3"/>
  <c r="E56" i="3"/>
  <c r="G55" i="3"/>
  <c r="F55" i="3"/>
  <c r="E55" i="3"/>
  <c r="G54" i="3"/>
  <c r="G53" i="3"/>
  <c r="F53" i="3"/>
  <c r="E53" i="3"/>
  <c r="G52" i="3"/>
  <c r="G51" i="3"/>
  <c r="G50" i="3"/>
  <c r="G49" i="3"/>
  <c r="E49" i="3"/>
  <c r="G48" i="3"/>
  <c r="G47" i="3"/>
  <c r="G46" i="3"/>
  <c r="F46" i="3"/>
  <c r="E46" i="3"/>
  <c r="G45" i="3"/>
  <c r="G44" i="3"/>
  <c r="G43" i="3"/>
  <c r="G42" i="3"/>
  <c r="F42" i="3"/>
  <c r="E42" i="3"/>
  <c r="G41" i="3"/>
  <c r="F41" i="3"/>
  <c r="E41" i="3"/>
  <c r="G40" i="3"/>
  <c r="G39" i="3"/>
  <c r="G38" i="3"/>
  <c r="G37" i="3"/>
  <c r="E37" i="3"/>
  <c r="G36" i="3"/>
  <c r="G35" i="3"/>
  <c r="G34" i="3"/>
  <c r="E34" i="3"/>
  <c r="G33" i="3"/>
  <c r="F33" i="3"/>
  <c r="G32" i="3"/>
  <c r="G31" i="3"/>
  <c r="G30" i="3"/>
  <c r="G29" i="3"/>
  <c r="G28" i="3"/>
  <c r="G27" i="3"/>
  <c r="G26" i="3"/>
  <c r="G25" i="3"/>
  <c r="G24" i="3"/>
  <c r="E24" i="3"/>
  <c r="G23" i="3"/>
  <c r="F23" i="3"/>
  <c r="G22" i="3"/>
  <c r="E22" i="3"/>
  <c r="G21" i="3"/>
  <c r="E21" i="3"/>
  <c r="G20" i="3"/>
  <c r="F20" i="3"/>
  <c r="D19" i="3"/>
  <c r="C19" i="3"/>
  <c r="C9" i="3" s="1"/>
  <c r="G609" i="2"/>
  <c r="F609" i="2"/>
  <c r="E609" i="2"/>
  <c r="G608" i="2"/>
  <c r="G607" i="2"/>
  <c r="F607" i="2"/>
  <c r="E607" i="2"/>
  <c r="G606" i="2"/>
  <c r="F606" i="2"/>
  <c r="E606" i="2"/>
  <c r="G605" i="2"/>
  <c r="F605" i="2"/>
  <c r="G604" i="2"/>
  <c r="F604" i="2"/>
  <c r="E604" i="2"/>
  <c r="G603" i="2"/>
  <c r="E603" i="2"/>
  <c r="G602" i="2"/>
  <c r="F602" i="2"/>
  <c r="E602" i="2"/>
  <c r="G601" i="2"/>
  <c r="F601" i="2"/>
  <c r="E601" i="2"/>
  <c r="G600" i="2"/>
  <c r="G599" i="2"/>
  <c r="F599" i="2"/>
  <c r="E599" i="2"/>
  <c r="G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G592" i="2"/>
  <c r="F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G585" i="2"/>
  <c r="G584" i="2"/>
  <c r="G583" i="2"/>
  <c r="F583" i="2"/>
  <c r="D582" i="2"/>
  <c r="D13" i="2" s="1"/>
  <c r="C582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G560" i="2"/>
  <c r="F560" i="2"/>
  <c r="E560" i="2"/>
  <c r="G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G541" i="2"/>
  <c r="F541" i="2"/>
  <c r="E541" i="2"/>
  <c r="G540" i="2"/>
  <c r="F540" i="2"/>
  <c r="E540" i="2"/>
  <c r="G539" i="2"/>
  <c r="F539" i="2"/>
  <c r="G538" i="2"/>
  <c r="F538" i="2"/>
  <c r="E538" i="2"/>
  <c r="G537" i="2"/>
  <c r="F537" i="2"/>
  <c r="E537" i="2"/>
  <c r="G536" i="2"/>
  <c r="F536" i="2"/>
  <c r="E536" i="2"/>
  <c r="G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G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E476" i="2"/>
  <c r="G475" i="2"/>
  <c r="F475" i="2"/>
  <c r="E475" i="2"/>
  <c r="G474" i="2"/>
  <c r="F474" i="2"/>
  <c r="E474" i="2"/>
  <c r="G473" i="2"/>
  <c r="E473" i="2"/>
  <c r="G472" i="2"/>
  <c r="F472" i="2"/>
  <c r="E472" i="2"/>
  <c r="G471" i="2"/>
  <c r="G470" i="2"/>
  <c r="F470" i="2"/>
  <c r="E470" i="2"/>
  <c r="G469" i="2"/>
  <c r="E469" i="2"/>
  <c r="G468" i="2"/>
  <c r="F468" i="2"/>
  <c r="E468" i="2"/>
  <c r="G467" i="2"/>
  <c r="F467" i="2"/>
  <c r="E467" i="2"/>
  <c r="G466" i="2"/>
  <c r="F466" i="2"/>
  <c r="G465" i="2"/>
  <c r="F465" i="2"/>
  <c r="G464" i="2"/>
  <c r="F464" i="2"/>
  <c r="E464" i="2"/>
  <c r="G463" i="2"/>
  <c r="F463" i="2"/>
  <c r="E463" i="2"/>
  <c r="G462" i="2"/>
  <c r="F462" i="2"/>
  <c r="E462" i="2"/>
  <c r="G461" i="2"/>
  <c r="E461" i="2"/>
  <c r="G460" i="2"/>
  <c r="F460" i="2"/>
  <c r="E460" i="2"/>
  <c r="G459" i="2"/>
  <c r="F459" i="2"/>
  <c r="E459" i="2"/>
  <c r="G458" i="2"/>
  <c r="E458" i="2"/>
  <c r="G457" i="2"/>
  <c r="F457" i="2"/>
  <c r="E457" i="2"/>
  <c r="G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E443" i="2"/>
  <c r="G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G428" i="2"/>
  <c r="F428" i="2"/>
  <c r="G427" i="2"/>
  <c r="F427" i="2"/>
  <c r="E427" i="2"/>
  <c r="G426" i="2"/>
  <c r="F426" i="2"/>
  <c r="E426" i="2"/>
  <c r="G425" i="2"/>
  <c r="F425" i="2"/>
  <c r="E425" i="2"/>
  <c r="G424" i="2"/>
  <c r="G423" i="2"/>
  <c r="F423" i="2"/>
  <c r="E423" i="2"/>
  <c r="G422" i="2"/>
  <c r="F422" i="2"/>
  <c r="E422" i="2"/>
  <c r="G421" i="2"/>
  <c r="F421" i="2"/>
  <c r="E421" i="2"/>
  <c r="G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G411" i="2"/>
  <c r="G410" i="2"/>
  <c r="F410" i="2"/>
  <c r="G409" i="2"/>
  <c r="F409" i="2"/>
  <c r="G408" i="2"/>
  <c r="F408" i="2"/>
  <c r="E408" i="2"/>
  <c r="G407" i="2"/>
  <c r="F407" i="2"/>
  <c r="E407" i="2"/>
  <c r="G406" i="2"/>
  <c r="F406" i="2"/>
  <c r="E406" i="2"/>
  <c r="G405" i="2"/>
  <c r="G404" i="2"/>
  <c r="F404" i="2"/>
  <c r="E404" i="2"/>
  <c r="G403" i="2"/>
  <c r="G402" i="2"/>
  <c r="E402" i="2"/>
  <c r="G401" i="2"/>
  <c r="F401" i="2"/>
  <c r="G400" i="2"/>
  <c r="F400" i="2"/>
  <c r="E400" i="2"/>
  <c r="G399" i="2"/>
  <c r="G398" i="2"/>
  <c r="G397" i="2"/>
  <c r="G396" i="2"/>
  <c r="F396" i="2"/>
  <c r="E396" i="2"/>
  <c r="G395" i="2"/>
  <c r="G394" i="2"/>
  <c r="F394" i="2"/>
  <c r="E394" i="2"/>
  <c r="G393" i="2"/>
  <c r="E393" i="2"/>
  <c r="G392" i="2"/>
  <c r="F392" i="2"/>
  <c r="E392" i="2"/>
  <c r="G391" i="2"/>
  <c r="F391" i="2"/>
  <c r="G390" i="2"/>
  <c r="F390" i="2"/>
  <c r="E390" i="2"/>
  <c r="G389" i="2"/>
  <c r="F389" i="2"/>
  <c r="E389" i="2"/>
  <c r="G388" i="2"/>
  <c r="F388" i="2"/>
  <c r="G387" i="2"/>
  <c r="F387" i="2"/>
  <c r="E387" i="2"/>
  <c r="G386" i="2"/>
  <c r="F386" i="2"/>
  <c r="E386" i="2"/>
  <c r="G385" i="2"/>
  <c r="E385" i="2"/>
  <c r="G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G377" i="2"/>
  <c r="F377" i="2"/>
  <c r="E377" i="2"/>
  <c r="G376" i="2"/>
  <c r="F376" i="2"/>
  <c r="E376" i="2"/>
  <c r="G375" i="2"/>
  <c r="F375" i="2"/>
  <c r="E375" i="2"/>
  <c r="G374" i="2"/>
  <c r="G373" i="2"/>
  <c r="G372" i="2"/>
  <c r="G371" i="2"/>
  <c r="F371" i="2"/>
  <c r="E371" i="2"/>
  <c r="G370" i="2"/>
  <c r="G369" i="2"/>
  <c r="G368" i="2"/>
  <c r="F368" i="2"/>
  <c r="E368" i="2"/>
  <c r="G367" i="2"/>
  <c r="E367" i="2"/>
  <c r="G366" i="2"/>
  <c r="F366" i="2"/>
  <c r="E366" i="2"/>
  <c r="G365" i="2"/>
  <c r="F365" i="2"/>
  <c r="G364" i="2"/>
  <c r="G363" i="2"/>
  <c r="F363" i="2"/>
  <c r="E363" i="2"/>
  <c r="G362" i="2"/>
  <c r="G361" i="2"/>
  <c r="G360" i="2"/>
  <c r="F360" i="2"/>
  <c r="E360" i="2"/>
  <c r="G359" i="2"/>
  <c r="F359" i="2"/>
  <c r="E359" i="2"/>
  <c r="G358" i="2"/>
  <c r="F358" i="2"/>
  <c r="E358" i="2"/>
  <c r="G357" i="2"/>
  <c r="E357" i="2"/>
  <c r="G356" i="2"/>
  <c r="G355" i="2"/>
  <c r="G354" i="2"/>
  <c r="F354" i="2"/>
  <c r="E354" i="2"/>
  <c r="G353" i="2"/>
  <c r="F353" i="2"/>
  <c r="E353" i="2"/>
  <c r="G352" i="2"/>
  <c r="F352" i="2"/>
  <c r="E352" i="2"/>
  <c r="G351" i="2"/>
  <c r="G350" i="2"/>
  <c r="D349" i="2"/>
  <c r="C349" i="2"/>
  <c r="C12" i="2" s="1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G277" i="2"/>
  <c r="F277" i="2"/>
  <c r="E277" i="2"/>
  <c r="G276" i="2"/>
  <c r="E276" i="2"/>
  <c r="G275" i="2"/>
  <c r="F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G240" i="2"/>
  <c r="F240" i="2"/>
  <c r="E240" i="2"/>
  <c r="G239" i="2"/>
  <c r="G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G213" i="2"/>
  <c r="G212" i="2"/>
  <c r="F212" i="2"/>
  <c r="E212" i="2"/>
  <c r="G211" i="2"/>
  <c r="F211" i="2"/>
  <c r="E211" i="2"/>
  <c r="G210" i="2"/>
  <c r="F210" i="2"/>
  <c r="G209" i="2"/>
  <c r="F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E204" i="2"/>
  <c r="G203" i="2"/>
  <c r="F203" i="2"/>
  <c r="E203" i="2"/>
  <c r="G202" i="2"/>
  <c r="G201" i="2"/>
  <c r="G200" i="2"/>
  <c r="F200" i="2"/>
  <c r="G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E194" i="2"/>
  <c r="G193" i="2"/>
  <c r="E193" i="2"/>
  <c r="G192" i="2"/>
  <c r="F192" i="2"/>
  <c r="G191" i="2"/>
  <c r="E191" i="2"/>
  <c r="G190" i="2"/>
  <c r="F190" i="2"/>
  <c r="E190" i="2"/>
  <c r="G189" i="2"/>
  <c r="F189" i="2"/>
  <c r="E189" i="2"/>
  <c r="G188" i="2"/>
  <c r="E188" i="2"/>
  <c r="G187" i="2"/>
  <c r="G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G180" i="2"/>
  <c r="E180" i="2"/>
  <c r="G179" i="2"/>
  <c r="G178" i="2"/>
  <c r="E178" i="2"/>
  <c r="G177" i="2"/>
  <c r="E177" i="2"/>
  <c r="G176" i="2"/>
  <c r="G175" i="2"/>
  <c r="F175" i="2"/>
  <c r="E175" i="2"/>
  <c r="G174" i="2"/>
  <c r="F174" i="2"/>
  <c r="D173" i="2"/>
  <c r="D11" i="2" s="1"/>
  <c r="C173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G158" i="2"/>
  <c r="F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E138" i="2"/>
  <c r="G137" i="2"/>
  <c r="F137" i="2"/>
  <c r="E137" i="2"/>
  <c r="G136" i="2"/>
  <c r="F136" i="2"/>
  <c r="E136" i="2"/>
  <c r="G135" i="2"/>
  <c r="F135" i="2"/>
  <c r="G134" i="2"/>
  <c r="F134" i="2"/>
  <c r="G133" i="2"/>
  <c r="F133" i="2"/>
  <c r="E133" i="2"/>
  <c r="G132" i="2"/>
  <c r="F132" i="2"/>
  <c r="G131" i="2"/>
  <c r="G130" i="2"/>
  <c r="E130" i="2"/>
  <c r="G129" i="2"/>
  <c r="G128" i="2"/>
  <c r="G127" i="2"/>
  <c r="F127" i="2"/>
  <c r="E127" i="2"/>
  <c r="G126" i="2"/>
  <c r="E126" i="2"/>
  <c r="G125" i="2"/>
  <c r="G124" i="2"/>
  <c r="F124" i="2"/>
  <c r="E124" i="2"/>
  <c r="G123" i="2"/>
  <c r="G122" i="2"/>
  <c r="F122" i="2"/>
  <c r="E122" i="2"/>
  <c r="G121" i="2"/>
  <c r="G120" i="2"/>
  <c r="F120" i="2"/>
  <c r="G119" i="2"/>
  <c r="F119" i="2"/>
  <c r="E119" i="2"/>
  <c r="G118" i="2"/>
  <c r="F118" i="2"/>
  <c r="E118" i="2"/>
  <c r="G117" i="2"/>
  <c r="F117" i="2"/>
  <c r="E117" i="2"/>
  <c r="G116" i="2"/>
  <c r="F116" i="2"/>
  <c r="G115" i="2"/>
  <c r="G114" i="2"/>
  <c r="F114" i="2"/>
  <c r="E114" i="2"/>
  <c r="G113" i="2"/>
  <c r="F113" i="2"/>
  <c r="E113" i="2"/>
  <c r="G112" i="2"/>
  <c r="F112" i="2"/>
  <c r="E112" i="2"/>
  <c r="G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G105" i="2"/>
  <c r="F105" i="2"/>
  <c r="E105" i="2"/>
  <c r="G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G94" i="2"/>
  <c r="F94" i="2"/>
  <c r="E94" i="2"/>
  <c r="G93" i="2"/>
  <c r="E93" i="2"/>
  <c r="G92" i="2"/>
  <c r="F92" i="2"/>
  <c r="E92" i="2"/>
  <c r="G91" i="2"/>
  <c r="G90" i="2"/>
  <c r="E90" i="2"/>
  <c r="G89" i="2"/>
  <c r="F89" i="2"/>
  <c r="G88" i="2"/>
  <c r="F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G82" i="2"/>
  <c r="F82" i="2"/>
  <c r="E82" i="2"/>
  <c r="G81" i="2"/>
  <c r="E81" i="2"/>
  <c r="G80" i="2"/>
  <c r="G79" i="2"/>
  <c r="E79" i="2"/>
  <c r="G78" i="2"/>
  <c r="G77" i="2"/>
  <c r="F77" i="2"/>
  <c r="G76" i="2"/>
  <c r="D75" i="2"/>
  <c r="C75" i="2"/>
  <c r="C10" i="2" s="1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G52" i="2"/>
  <c r="F52" i="2"/>
  <c r="E52" i="2"/>
  <c r="G51" i="2"/>
  <c r="F51" i="2"/>
  <c r="E51" i="2"/>
  <c r="G50" i="2"/>
  <c r="F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E30" i="2"/>
  <c r="G29" i="2"/>
  <c r="F29" i="2"/>
  <c r="G28" i="2"/>
  <c r="F28" i="2"/>
  <c r="E28" i="2"/>
  <c r="G27" i="2"/>
  <c r="E27" i="2"/>
  <c r="G26" i="2"/>
  <c r="F26" i="2"/>
  <c r="E26" i="2"/>
  <c r="G25" i="2"/>
  <c r="F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D9" i="2" s="1"/>
  <c r="C19" i="2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C13" i="1" s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F558" i="1"/>
  <c r="E558" i="1"/>
  <c r="G557" i="1"/>
  <c r="F557" i="1"/>
  <c r="E557" i="1"/>
  <c r="G556" i="1"/>
  <c r="G555" i="1"/>
  <c r="G554" i="1"/>
  <c r="G553" i="1"/>
  <c r="F553" i="1"/>
  <c r="G552" i="1"/>
  <c r="G551" i="1"/>
  <c r="G550" i="1"/>
  <c r="E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F518" i="1"/>
  <c r="E518" i="1"/>
  <c r="G517" i="1"/>
  <c r="G516" i="1"/>
  <c r="G515" i="1"/>
  <c r="G514" i="1"/>
  <c r="G513" i="1"/>
  <c r="F513" i="1"/>
  <c r="E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E452" i="1"/>
  <c r="G451" i="1"/>
  <c r="F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F427" i="1"/>
  <c r="E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E414" i="1"/>
  <c r="G413" i="1"/>
  <c r="G412" i="1"/>
  <c r="G411" i="1"/>
  <c r="G410" i="1"/>
  <c r="G409" i="1"/>
  <c r="G408" i="1"/>
  <c r="G407" i="1"/>
  <c r="E407" i="1"/>
  <c r="G406" i="1"/>
  <c r="G405" i="1"/>
  <c r="G404" i="1"/>
  <c r="G403" i="1"/>
  <c r="G402" i="1"/>
  <c r="G401" i="1"/>
  <c r="G400" i="1"/>
  <c r="G399" i="1"/>
  <c r="G398" i="1"/>
  <c r="G397" i="1"/>
  <c r="G396" i="1"/>
  <c r="E396" i="1"/>
  <c r="G395" i="1"/>
  <c r="G394" i="1"/>
  <c r="E394" i="1"/>
  <c r="G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F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D349" i="1"/>
  <c r="D12" i="1" s="1"/>
  <c r="C349" i="1"/>
  <c r="E540" i="1" s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F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F311" i="1"/>
  <c r="E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E292" i="1"/>
  <c r="G291" i="1"/>
  <c r="G290" i="1"/>
  <c r="G289" i="1"/>
  <c r="G288" i="1"/>
  <c r="G287" i="1"/>
  <c r="G286" i="1"/>
  <c r="G285" i="1"/>
  <c r="F285" i="1"/>
  <c r="E285" i="1"/>
  <c r="G284" i="1"/>
  <c r="G283" i="1"/>
  <c r="G282" i="1"/>
  <c r="G281" i="1"/>
  <c r="G280" i="1"/>
  <c r="G279" i="1"/>
  <c r="G278" i="1"/>
  <c r="G277" i="1"/>
  <c r="G276" i="1"/>
  <c r="G275" i="1"/>
  <c r="G274" i="1"/>
  <c r="F274" i="1"/>
  <c r="E274" i="1"/>
  <c r="G273" i="1"/>
  <c r="F273" i="1"/>
  <c r="G272" i="1"/>
  <c r="F272" i="1"/>
  <c r="G271" i="1"/>
  <c r="G270" i="1"/>
  <c r="G269" i="1"/>
  <c r="G268" i="1"/>
  <c r="G267" i="1"/>
  <c r="G266" i="1"/>
  <c r="G265" i="1"/>
  <c r="F265" i="1"/>
  <c r="G264" i="1"/>
  <c r="G263" i="1"/>
  <c r="G262" i="1"/>
  <c r="G261" i="1"/>
  <c r="F261" i="1"/>
  <c r="G260" i="1"/>
  <c r="G259" i="1"/>
  <c r="G258" i="1"/>
  <c r="G257" i="1"/>
  <c r="E257" i="1"/>
  <c r="G256" i="1"/>
  <c r="G255" i="1"/>
  <c r="G254" i="1"/>
  <c r="G253" i="1"/>
  <c r="G252" i="1"/>
  <c r="E252" i="1"/>
  <c r="G251" i="1"/>
  <c r="G250" i="1"/>
  <c r="G249" i="1"/>
  <c r="G248" i="1"/>
  <c r="G247" i="1"/>
  <c r="G246" i="1"/>
  <c r="G245" i="1"/>
  <c r="G244" i="1"/>
  <c r="G243" i="1"/>
  <c r="G242" i="1"/>
  <c r="F242" i="1"/>
  <c r="E242" i="1"/>
  <c r="G241" i="1"/>
  <c r="G240" i="1"/>
  <c r="G239" i="1"/>
  <c r="G238" i="1"/>
  <c r="G237" i="1"/>
  <c r="G236" i="1"/>
  <c r="G235" i="1"/>
  <c r="G234" i="1"/>
  <c r="G233" i="1"/>
  <c r="G232" i="1"/>
  <c r="G231" i="1"/>
  <c r="F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E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D173" i="1"/>
  <c r="C173" i="1"/>
  <c r="C11" i="1" s="1"/>
  <c r="G167" i="1"/>
  <c r="G166" i="1"/>
  <c r="G165" i="1"/>
  <c r="G164" i="1"/>
  <c r="G163" i="1"/>
  <c r="E163" i="1"/>
  <c r="H163" i="1" s="1"/>
  <c r="G162" i="1"/>
  <c r="E162" i="1"/>
  <c r="G161" i="1"/>
  <c r="G160" i="1"/>
  <c r="G159" i="1"/>
  <c r="G158" i="1"/>
  <c r="G157" i="1"/>
  <c r="G156" i="1"/>
  <c r="G155" i="1"/>
  <c r="G154" i="1"/>
  <c r="G153" i="1"/>
  <c r="G152" i="1"/>
  <c r="G151" i="1"/>
  <c r="F151" i="1"/>
  <c r="G150" i="1"/>
  <c r="F150" i="1"/>
  <c r="E150" i="1"/>
  <c r="G149" i="1"/>
  <c r="G148" i="1"/>
  <c r="G147" i="1"/>
  <c r="F147" i="1"/>
  <c r="E147" i="1"/>
  <c r="G146" i="1"/>
  <c r="E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F127" i="1"/>
  <c r="E127" i="1"/>
  <c r="G126" i="1"/>
  <c r="G125" i="1"/>
  <c r="G124" i="1"/>
  <c r="G123" i="1"/>
  <c r="G122" i="1"/>
  <c r="G121" i="1"/>
  <c r="G120" i="1"/>
  <c r="G119" i="1"/>
  <c r="F119" i="1"/>
  <c r="E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F98" i="1"/>
  <c r="E98" i="1"/>
  <c r="G97" i="1"/>
  <c r="G96" i="1"/>
  <c r="G95" i="1"/>
  <c r="G94" i="1"/>
  <c r="G93" i="1"/>
  <c r="G92" i="1"/>
  <c r="G91" i="1"/>
  <c r="G90" i="1"/>
  <c r="G89" i="1"/>
  <c r="G88" i="1"/>
  <c r="G87" i="1"/>
  <c r="G86" i="1"/>
  <c r="F86" i="1"/>
  <c r="E86" i="1"/>
  <c r="G85" i="1"/>
  <c r="G84" i="1"/>
  <c r="G83" i="1"/>
  <c r="G82" i="1"/>
  <c r="G81" i="1"/>
  <c r="G80" i="1"/>
  <c r="G79" i="1"/>
  <c r="G78" i="1"/>
  <c r="G77" i="1"/>
  <c r="G76" i="1"/>
  <c r="D75" i="1"/>
  <c r="D10" i="1" s="1"/>
  <c r="C75" i="1"/>
  <c r="G69" i="1"/>
  <c r="G68" i="1"/>
  <c r="G67" i="1"/>
  <c r="G66" i="1"/>
  <c r="G65" i="1"/>
  <c r="G64" i="1"/>
  <c r="G63" i="1"/>
  <c r="G62" i="1"/>
  <c r="G61" i="1"/>
  <c r="G60" i="1"/>
  <c r="G59" i="1"/>
  <c r="G58" i="1"/>
  <c r="F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E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46" i="1" s="1"/>
  <c r="C19" i="1"/>
  <c r="C9" i="1" s="1"/>
  <c r="H25" i="26" l="1"/>
  <c r="H65" i="26"/>
  <c r="H477" i="26"/>
  <c r="H83" i="30"/>
  <c r="H272" i="30"/>
  <c r="H276" i="30"/>
  <c r="H280" i="30"/>
  <c r="H284" i="30"/>
  <c r="H288" i="30"/>
  <c r="H292" i="30"/>
  <c r="H296" i="30"/>
  <c r="H300" i="30"/>
  <c r="H304" i="30"/>
  <c r="H308" i="30"/>
  <c r="H312" i="30"/>
  <c r="H316" i="30"/>
  <c r="H584" i="30"/>
  <c r="H604" i="30"/>
  <c r="H608" i="30"/>
  <c r="H196" i="33"/>
  <c r="H220" i="33"/>
  <c r="H254" i="33"/>
  <c r="H257" i="33"/>
  <c r="H261" i="33"/>
  <c r="H595" i="1"/>
  <c r="H270" i="26"/>
  <c r="H569" i="26"/>
  <c r="H381" i="26"/>
  <c r="H393" i="26"/>
  <c r="E76" i="30"/>
  <c r="H95" i="30"/>
  <c r="H99" i="30"/>
  <c r="E241" i="30"/>
  <c r="E264" i="30"/>
  <c r="H475" i="30"/>
  <c r="H600" i="30"/>
  <c r="H358" i="32"/>
  <c r="H386" i="32"/>
  <c r="H394" i="32"/>
  <c r="H380" i="33"/>
  <c r="H439" i="33"/>
  <c r="H460" i="33"/>
  <c r="H472" i="33"/>
  <c r="H509" i="33"/>
  <c r="E587" i="26"/>
  <c r="E366" i="26"/>
  <c r="H387" i="30"/>
  <c r="H463" i="30"/>
  <c r="H467" i="30"/>
  <c r="H363" i="30"/>
  <c r="H367" i="30"/>
  <c r="E384" i="30"/>
  <c r="H384" i="30" s="1"/>
  <c r="E456" i="30"/>
  <c r="H459" i="30"/>
  <c r="H254" i="26"/>
  <c r="H189" i="30"/>
  <c r="H193" i="30"/>
  <c r="H197" i="30"/>
  <c r="H201" i="30"/>
  <c r="H213" i="30"/>
  <c r="H240" i="30"/>
  <c r="F241" i="30"/>
  <c r="H244" i="30"/>
  <c r="H248" i="30"/>
  <c r="H252" i="30"/>
  <c r="H256" i="30"/>
  <c r="H260" i="30"/>
  <c r="H264" i="30"/>
  <c r="H268" i="30"/>
  <c r="F201" i="30"/>
  <c r="F213" i="30"/>
  <c r="H91" i="30"/>
  <c r="H155" i="30"/>
  <c r="H107" i="30"/>
  <c r="F121" i="30"/>
  <c r="F137" i="30"/>
  <c r="H147" i="30"/>
  <c r="H151" i="30"/>
  <c r="F80" i="30"/>
  <c r="H349" i="35"/>
  <c r="F11" i="35"/>
  <c r="H19" i="35"/>
  <c r="E197" i="26"/>
  <c r="H53" i="26"/>
  <c r="H69" i="26"/>
  <c r="C11" i="26"/>
  <c r="E305" i="26"/>
  <c r="E301" i="26"/>
  <c r="E293" i="26"/>
  <c r="E249" i="26"/>
  <c r="H242" i="26"/>
  <c r="F490" i="30"/>
  <c r="F461" i="30"/>
  <c r="F473" i="30"/>
  <c r="F369" i="30"/>
  <c r="F565" i="30"/>
  <c r="F489" i="30"/>
  <c r="H21" i="26"/>
  <c r="H541" i="26"/>
  <c r="H330" i="26"/>
  <c r="E362" i="26"/>
  <c r="H533" i="26"/>
  <c r="E585" i="26"/>
  <c r="H119" i="30"/>
  <c r="E164" i="30"/>
  <c r="H177" i="30"/>
  <c r="H181" i="30"/>
  <c r="H185" i="30"/>
  <c r="H192" i="30"/>
  <c r="H196" i="30"/>
  <c r="H200" i="30"/>
  <c r="H209" i="30"/>
  <c r="H212" i="30"/>
  <c r="H216" i="30"/>
  <c r="H220" i="30"/>
  <c r="H224" i="30"/>
  <c r="H228" i="30"/>
  <c r="H232" i="30"/>
  <c r="H236" i="30"/>
  <c r="E271" i="30"/>
  <c r="H371" i="30"/>
  <c r="H375" i="30"/>
  <c r="H379" i="30"/>
  <c r="H383" i="30"/>
  <c r="H395" i="30"/>
  <c r="H431" i="30"/>
  <c r="H435" i="30"/>
  <c r="H439" i="30"/>
  <c r="H443" i="30"/>
  <c r="H447" i="30"/>
  <c r="H451" i="30"/>
  <c r="H455" i="30"/>
  <c r="H571" i="30"/>
  <c r="H575" i="30"/>
  <c r="H583" i="30"/>
  <c r="H588" i="30"/>
  <c r="H592" i="30"/>
  <c r="H596" i="30"/>
  <c r="H603" i="30"/>
  <c r="H607" i="30"/>
  <c r="H149" i="31"/>
  <c r="H152" i="31"/>
  <c r="H183" i="31"/>
  <c r="H190" i="31"/>
  <c r="H20" i="32"/>
  <c r="H24" i="32"/>
  <c r="H33" i="32"/>
  <c r="H42" i="32"/>
  <c r="H46" i="32"/>
  <c r="H58" i="32"/>
  <c r="H85" i="32"/>
  <c r="H353" i="32"/>
  <c r="H360" i="32"/>
  <c r="H378" i="32"/>
  <c r="H380" i="32"/>
  <c r="H390" i="32"/>
  <c r="H401" i="32"/>
  <c r="H407" i="32"/>
  <c r="H416" i="32"/>
  <c r="H422" i="32"/>
  <c r="H427" i="32"/>
  <c r="H430" i="32"/>
  <c r="H436" i="32"/>
  <c r="H440" i="32"/>
  <c r="H449" i="32"/>
  <c r="H458" i="32"/>
  <c r="H475" i="32"/>
  <c r="H487" i="32"/>
  <c r="H491" i="32"/>
  <c r="H501" i="32"/>
  <c r="H505" i="32"/>
  <c r="H509" i="32"/>
  <c r="H512" i="32"/>
  <c r="H520" i="32"/>
  <c r="H524" i="32"/>
  <c r="H528" i="32"/>
  <c r="H534" i="32"/>
  <c r="H542" i="32"/>
  <c r="H550" i="32"/>
  <c r="H576" i="32"/>
  <c r="H83" i="33"/>
  <c r="H433" i="26"/>
  <c r="H437" i="26"/>
  <c r="H564" i="26"/>
  <c r="H576" i="26"/>
  <c r="E609" i="26"/>
  <c r="H29" i="30"/>
  <c r="H33" i="30"/>
  <c r="H37" i="30"/>
  <c r="H41" i="30"/>
  <c r="H45" i="30"/>
  <c r="H49" i="30"/>
  <c r="H53" i="30"/>
  <c r="H57" i="30"/>
  <c r="H61" i="30"/>
  <c r="H65" i="30"/>
  <c r="H69" i="30"/>
  <c r="E104" i="30"/>
  <c r="H115" i="30"/>
  <c r="H127" i="30"/>
  <c r="F153" i="30"/>
  <c r="H159" i="30"/>
  <c r="H163" i="30"/>
  <c r="H167" i="30"/>
  <c r="H180" i="30"/>
  <c r="H184" i="30"/>
  <c r="H188" i="30"/>
  <c r="H205" i="30"/>
  <c r="E352" i="30"/>
  <c r="H403" i="30"/>
  <c r="H407" i="30"/>
  <c r="H411" i="30"/>
  <c r="H415" i="30"/>
  <c r="H419" i="30"/>
  <c r="H423" i="30"/>
  <c r="H427" i="30"/>
  <c r="H479" i="30"/>
  <c r="H587" i="30"/>
  <c r="H591" i="30"/>
  <c r="H595" i="30"/>
  <c r="H599" i="30"/>
  <c r="H497" i="32"/>
  <c r="H22" i="33"/>
  <c r="H34" i="33"/>
  <c r="H55" i="33"/>
  <c r="H451" i="33"/>
  <c r="H454" i="33"/>
  <c r="H475" i="33"/>
  <c r="H477" i="33"/>
  <c r="H493" i="33"/>
  <c r="H527" i="33"/>
  <c r="H531" i="33"/>
  <c r="H87" i="30"/>
  <c r="H111" i="30"/>
  <c r="H176" i="30"/>
  <c r="H208" i="30"/>
  <c r="F585" i="30"/>
  <c r="F600" i="30"/>
  <c r="E586" i="30"/>
  <c r="F586" i="30"/>
  <c r="F384" i="30"/>
  <c r="F388" i="30"/>
  <c r="E391" i="30"/>
  <c r="H391" i="30" s="1"/>
  <c r="E399" i="30"/>
  <c r="H399" i="30" s="1"/>
  <c r="F456" i="30"/>
  <c r="F476" i="30"/>
  <c r="H483" i="30"/>
  <c r="H487" i="30"/>
  <c r="H491" i="30"/>
  <c r="H495" i="30"/>
  <c r="H499" i="30"/>
  <c r="H503" i="30"/>
  <c r="H507" i="30"/>
  <c r="H511" i="30"/>
  <c r="H515" i="30"/>
  <c r="H519" i="30"/>
  <c r="H523" i="30"/>
  <c r="H527" i="30"/>
  <c r="H531" i="30"/>
  <c r="E535" i="30"/>
  <c r="H535" i="30" s="1"/>
  <c r="H539" i="30"/>
  <c r="H543" i="30"/>
  <c r="H547" i="30"/>
  <c r="H551" i="30"/>
  <c r="H555" i="30"/>
  <c r="H559" i="30"/>
  <c r="H563" i="30"/>
  <c r="H567" i="30"/>
  <c r="F568" i="30"/>
  <c r="E354" i="30"/>
  <c r="H354" i="30" s="1"/>
  <c r="F355" i="30"/>
  <c r="H358" i="30"/>
  <c r="H362" i="30"/>
  <c r="H366" i="30"/>
  <c r="E370" i="30"/>
  <c r="H370" i="30" s="1"/>
  <c r="H374" i="30"/>
  <c r="H378" i="30"/>
  <c r="H382" i="30"/>
  <c r="E386" i="30"/>
  <c r="H386" i="30" s="1"/>
  <c r="H390" i="30"/>
  <c r="H394" i="30"/>
  <c r="F395" i="30"/>
  <c r="E398" i="30"/>
  <c r="H398" i="30" s="1"/>
  <c r="H402" i="30"/>
  <c r="H406" i="30"/>
  <c r="H410" i="30"/>
  <c r="H414" i="30"/>
  <c r="H418" i="30"/>
  <c r="H422" i="30"/>
  <c r="H426" i="30"/>
  <c r="H430" i="30"/>
  <c r="H434" i="30"/>
  <c r="H438" i="30"/>
  <c r="H442" i="30"/>
  <c r="H446" i="30"/>
  <c r="H450" i="30"/>
  <c r="H454" i="30"/>
  <c r="H458" i="30"/>
  <c r="H462" i="30"/>
  <c r="H466" i="30"/>
  <c r="H470" i="30"/>
  <c r="H474" i="30"/>
  <c r="H478" i="30"/>
  <c r="H482" i="30"/>
  <c r="H486" i="30"/>
  <c r="H490" i="30"/>
  <c r="H494" i="30"/>
  <c r="H498" i="30"/>
  <c r="H502" i="30"/>
  <c r="H506" i="30"/>
  <c r="H510" i="30"/>
  <c r="H514" i="30"/>
  <c r="H518" i="30"/>
  <c r="H522" i="30"/>
  <c r="H526" i="30"/>
  <c r="H530" i="30"/>
  <c r="H534" i="30"/>
  <c r="F535" i="30"/>
  <c r="E538" i="30"/>
  <c r="H538" i="30" s="1"/>
  <c r="H542" i="30"/>
  <c r="H546" i="30"/>
  <c r="H550" i="30"/>
  <c r="H554" i="30"/>
  <c r="H558" i="30"/>
  <c r="H562" i="30"/>
  <c r="H566" i="30"/>
  <c r="H570" i="30"/>
  <c r="H574" i="30"/>
  <c r="F354" i="30"/>
  <c r="E361" i="30"/>
  <c r="F370" i="30"/>
  <c r="E429" i="30"/>
  <c r="H429" i="30" s="1"/>
  <c r="F470" i="30"/>
  <c r="F349" i="30"/>
  <c r="D12" i="30"/>
  <c r="G12" i="30" s="1"/>
  <c r="E350" i="30"/>
  <c r="H350" i="30" s="1"/>
  <c r="F176" i="30"/>
  <c r="F188" i="30"/>
  <c r="F204" i="30"/>
  <c r="F208" i="30"/>
  <c r="H219" i="30"/>
  <c r="H223" i="30"/>
  <c r="H227" i="30"/>
  <c r="H231" i="30"/>
  <c r="H235" i="30"/>
  <c r="H239" i="30"/>
  <c r="H243" i="30"/>
  <c r="H247" i="30"/>
  <c r="H251" i="30"/>
  <c r="H255" i="30"/>
  <c r="H259" i="30"/>
  <c r="H263" i="30"/>
  <c r="H267" i="30"/>
  <c r="H271" i="30"/>
  <c r="H275" i="30"/>
  <c r="H279" i="30"/>
  <c r="H283" i="30"/>
  <c r="H287" i="30"/>
  <c r="H291" i="30"/>
  <c r="H295" i="30"/>
  <c r="H299" i="30"/>
  <c r="H303" i="30"/>
  <c r="H307" i="30"/>
  <c r="H311" i="30"/>
  <c r="H315" i="30"/>
  <c r="H319" i="30"/>
  <c r="H323" i="30"/>
  <c r="H327" i="30"/>
  <c r="H331" i="30"/>
  <c r="H335" i="30"/>
  <c r="H339" i="30"/>
  <c r="H343" i="30"/>
  <c r="F319" i="30"/>
  <c r="F202" i="30"/>
  <c r="F210" i="30"/>
  <c r="F238" i="30"/>
  <c r="D8" i="30"/>
  <c r="E174" i="30"/>
  <c r="F174" i="30"/>
  <c r="E103" i="30"/>
  <c r="H103" i="30" s="1"/>
  <c r="E131" i="30"/>
  <c r="H131" i="30" s="1"/>
  <c r="F132" i="30"/>
  <c r="E135" i="30"/>
  <c r="H135" i="30" s="1"/>
  <c r="F136" i="30"/>
  <c r="E143" i="30"/>
  <c r="H143" i="30" s="1"/>
  <c r="H78" i="30"/>
  <c r="F79" i="30"/>
  <c r="H82" i="30"/>
  <c r="H86" i="30"/>
  <c r="F87" i="30"/>
  <c r="H90" i="30"/>
  <c r="F91" i="30"/>
  <c r="H94" i="30"/>
  <c r="H98" i="30"/>
  <c r="H102" i="30"/>
  <c r="H106" i="30"/>
  <c r="H110" i="30"/>
  <c r="F111" i="30"/>
  <c r="H114" i="30"/>
  <c r="F115" i="30"/>
  <c r="H118" i="30"/>
  <c r="H122" i="30"/>
  <c r="H126" i="30"/>
  <c r="H130" i="30"/>
  <c r="F131" i="30"/>
  <c r="H134" i="30"/>
  <c r="F135" i="30"/>
  <c r="H138" i="30"/>
  <c r="H142" i="30"/>
  <c r="H146" i="30"/>
  <c r="H150" i="30"/>
  <c r="H154" i="30"/>
  <c r="E158" i="30"/>
  <c r="H158" i="30" s="1"/>
  <c r="H162" i="30"/>
  <c r="H166" i="30"/>
  <c r="F90" i="30"/>
  <c r="E121" i="30"/>
  <c r="E125" i="30"/>
  <c r="F75" i="30"/>
  <c r="D10" i="30"/>
  <c r="H23" i="30"/>
  <c r="H22" i="30"/>
  <c r="H26" i="30"/>
  <c r="H30" i="30"/>
  <c r="H34" i="30"/>
  <c r="H38" i="30"/>
  <c r="H42" i="30"/>
  <c r="H46" i="30"/>
  <c r="H50" i="30"/>
  <c r="H54" i="30"/>
  <c r="H58" i="30"/>
  <c r="H62" i="30"/>
  <c r="H66" i="30"/>
  <c r="E36" i="26"/>
  <c r="E44" i="26"/>
  <c r="E49" i="26"/>
  <c r="H49" i="26" s="1"/>
  <c r="E63" i="26"/>
  <c r="F78" i="26"/>
  <c r="F80" i="26"/>
  <c r="F84" i="26"/>
  <c r="F94" i="26"/>
  <c r="F110" i="26"/>
  <c r="H226" i="26"/>
  <c r="E277" i="26"/>
  <c r="E313" i="26"/>
  <c r="E317" i="26"/>
  <c r="E341" i="26"/>
  <c r="E356" i="26"/>
  <c r="H356" i="26" s="1"/>
  <c r="E368" i="26"/>
  <c r="H368" i="26" s="1"/>
  <c r="E372" i="26"/>
  <c r="H372" i="26" s="1"/>
  <c r="E382" i="26"/>
  <c r="E385" i="26"/>
  <c r="H385" i="26" s="1"/>
  <c r="E388" i="26"/>
  <c r="H388" i="26" s="1"/>
  <c r="E429" i="26"/>
  <c r="H429" i="26" s="1"/>
  <c r="E446" i="26"/>
  <c r="E454" i="26"/>
  <c r="H454" i="26" s="1"/>
  <c r="E478" i="26"/>
  <c r="E508" i="26"/>
  <c r="H508" i="26" s="1"/>
  <c r="E516" i="26"/>
  <c r="H516" i="26" s="1"/>
  <c r="H529" i="26"/>
  <c r="E534" i="26"/>
  <c r="E568" i="26"/>
  <c r="H568" i="26" s="1"/>
  <c r="E573" i="26"/>
  <c r="H573" i="26" s="1"/>
  <c r="F590" i="26"/>
  <c r="E593" i="26"/>
  <c r="F598" i="26"/>
  <c r="E601" i="26"/>
  <c r="F606" i="26"/>
  <c r="H221" i="33"/>
  <c r="H231" i="33"/>
  <c r="H245" i="33"/>
  <c r="H252" i="33"/>
  <c r="H258" i="33"/>
  <c r="H267" i="33"/>
  <c r="H274" i="33"/>
  <c r="H281" i="33"/>
  <c r="G13" i="6"/>
  <c r="E27" i="26"/>
  <c r="E29" i="26"/>
  <c r="H29" i="26" s="1"/>
  <c r="E39" i="26"/>
  <c r="E61" i="26"/>
  <c r="H61" i="26" s="1"/>
  <c r="E67" i="26"/>
  <c r="F92" i="26"/>
  <c r="F106" i="26"/>
  <c r="F114" i="26"/>
  <c r="F122" i="26"/>
  <c r="F130" i="26"/>
  <c r="F142" i="26"/>
  <c r="F158" i="26"/>
  <c r="E417" i="26"/>
  <c r="H417" i="26" s="1"/>
  <c r="E441" i="26"/>
  <c r="H441" i="26" s="1"/>
  <c r="E481" i="26"/>
  <c r="H481" i="26" s="1"/>
  <c r="E514" i="26"/>
  <c r="E520" i="26"/>
  <c r="H520" i="26" s="1"/>
  <c r="E522" i="26"/>
  <c r="E545" i="26"/>
  <c r="H545" i="26" s="1"/>
  <c r="E548" i="26"/>
  <c r="H548" i="26" s="1"/>
  <c r="E554" i="26"/>
  <c r="E556" i="26"/>
  <c r="H556" i="26" s="1"/>
  <c r="E562" i="26"/>
  <c r="H562" i="26" s="1"/>
  <c r="H145" i="31"/>
  <c r="H154" i="31"/>
  <c r="H158" i="31"/>
  <c r="H162" i="31"/>
  <c r="H28" i="32"/>
  <c r="H425" i="32"/>
  <c r="H461" i="32"/>
  <c r="H472" i="32"/>
  <c r="H546" i="32"/>
  <c r="H562" i="32"/>
  <c r="H571" i="32"/>
  <c r="H148" i="33"/>
  <c r="H184" i="33"/>
  <c r="H223" i="33"/>
  <c r="H243" i="33"/>
  <c r="H286" i="33"/>
  <c r="H292" i="33"/>
  <c r="H303" i="33"/>
  <c r="H326" i="33"/>
  <c r="G12" i="33"/>
  <c r="E37" i="26"/>
  <c r="H37" i="26" s="1"/>
  <c r="H41" i="26"/>
  <c r="E45" i="26"/>
  <c r="H45" i="26" s="1"/>
  <c r="H57" i="26"/>
  <c r="F79" i="26"/>
  <c r="F83" i="26"/>
  <c r="F90" i="26"/>
  <c r="H105" i="26"/>
  <c r="F118" i="26"/>
  <c r="F126" i="26"/>
  <c r="F134" i="26"/>
  <c r="F154" i="26"/>
  <c r="E181" i="26"/>
  <c r="E185" i="26"/>
  <c r="E201" i="26"/>
  <c r="E209" i="26"/>
  <c r="E225" i="26"/>
  <c r="E241" i="26"/>
  <c r="E245" i="26"/>
  <c r="E253" i="26"/>
  <c r="E289" i="26"/>
  <c r="E325" i="26"/>
  <c r="F357" i="26"/>
  <c r="H396" i="26"/>
  <c r="E405" i="26"/>
  <c r="H405" i="26" s="1"/>
  <c r="H421" i="26"/>
  <c r="E426" i="26"/>
  <c r="H436" i="26"/>
  <c r="H440" i="26"/>
  <c r="E453" i="26"/>
  <c r="H453" i="26" s="1"/>
  <c r="E470" i="26"/>
  <c r="E473" i="26"/>
  <c r="H473" i="26" s="1"/>
  <c r="E486" i="26"/>
  <c r="E489" i="26"/>
  <c r="H489" i="26" s="1"/>
  <c r="E497" i="26"/>
  <c r="H497" i="26" s="1"/>
  <c r="E500" i="26"/>
  <c r="H500" i="26" s="1"/>
  <c r="H505" i="26"/>
  <c r="H513" i="26"/>
  <c r="E528" i="26"/>
  <c r="H528" i="26" s="1"/>
  <c r="E553" i="26"/>
  <c r="H553" i="26" s="1"/>
  <c r="E574" i="26"/>
  <c r="E583" i="26"/>
  <c r="H583" i="26" s="1"/>
  <c r="E589" i="26"/>
  <c r="H589" i="26" s="1"/>
  <c r="E597" i="26"/>
  <c r="F602" i="26"/>
  <c r="E605" i="26"/>
  <c r="E23" i="26"/>
  <c r="E28" i="26"/>
  <c r="E51" i="26"/>
  <c r="E64" i="26"/>
  <c r="H64" i="26" s="1"/>
  <c r="E68" i="26"/>
  <c r="F82" i="26"/>
  <c r="F88" i="26"/>
  <c r="H101" i="26"/>
  <c r="F138" i="26"/>
  <c r="E189" i="26"/>
  <c r="E205" i="26"/>
  <c r="E221" i="26"/>
  <c r="H234" i="26"/>
  <c r="H274" i="26"/>
  <c r="E321" i="26"/>
  <c r="E329" i="26"/>
  <c r="E333" i="26"/>
  <c r="E365" i="26"/>
  <c r="H365" i="26" s="1"/>
  <c r="E369" i="26"/>
  <c r="H369" i="26" s="1"/>
  <c r="E374" i="26"/>
  <c r="H377" i="26"/>
  <c r="H380" i="26"/>
  <c r="E409" i="26"/>
  <c r="H409" i="26" s="1"/>
  <c r="E412" i="26"/>
  <c r="H412" i="26" s="1"/>
  <c r="E424" i="26"/>
  <c r="H424" i="26" s="1"/>
  <c r="H449" i="26"/>
  <c r="E456" i="26"/>
  <c r="H456" i="26" s="1"/>
  <c r="E462" i="26"/>
  <c r="E465" i="26"/>
  <c r="H465" i="26" s="1"/>
  <c r="E468" i="26"/>
  <c r="H468" i="26" s="1"/>
  <c r="E476" i="26"/>
  <c r="H476" i="26" s="1"/>
  <c r="E484" i="26"/>
  <c r="H484" i="26" s="1"/>
  <c r="E492" i="26"/>
  <c r="H492" i="26" s="1"/>
  <c r="H525" i="26"/>
  <c r="E536" i="26"/>
  <c r="H536" i="26" s="1"/>
  <c r="E542" i="26"/>
  <c r="H557" i="26"/>
  <c r="E561" i="26"/>
  <c r="H561" i="26" s="1"/>
  <c r="E565" i="26"/>
  <c r="H565" i="26" s="1"/>
  <c r="E570" i="26"/>
  <c r="F586" i="26"/>
  <c r="F594" i="26"/>
  <c r="H161" i="33"/>
  <c r="E584" i="26"/>
  <c r="F585" i="26"/>
  <c r="F589" i="26"/>
  <c r="E592" i="26"/>
  <c r="H592" i="26" s="1"/>
  <c r="F593" i="26"/>
  <c r="F597" i="26"/>
  <c r="E600" i="26"/>
  <c r="F601" i="26"/>
  <c r="E604" i="26"/>
  <c r="F605" i="26"/>
  <c r="E608" i="26"/>
  <c r="F609" i="26"/>
  <c r="F584" i="26"/>
  <c r="H587" i="26"/>
  <c r="E591" i="26"/>
  <c r="H591" i="26" s="1"/>
  <c r="F592" i="26"/>
  <c r="H595" i="26"/>
  <c r="F596" i="26"/>
  <c r="E599" i="26"/>
  <c r="H599" i="26" s="1"/>
  <c r="F600" i="26"/>
  <c r="E603" i="26"/>
  <c r="H603" i="26" s="1"/>
  <c r="F604" i="26"/>
  <c r="E607" i="26"/>
  <c r="H607" i="26" s="1"/>
  <c r="F608" i="26"/>
  <c r="E586" i="26"/>
  <c r="F587" i="26"/>
  <c r="E590" i="26"/>
  <c r="F591" i="26"/>
  <c r="E598" i="26"/>
  <c r="F599" i="26"/>
  <c r="E602" i="26"/>
  <c r="G582" i="26"/>
  <c r="C13" i="26"/>
  <c r="F582" i="26"/>
  <c r="D13" i="26"/>
  <c r="F583" i="26"/>
  <c r="F375" i="26"/>
  <c r="F394" i="26"/>
  <c r="F397" i="26"/>
  <c r="F403" i="26"/>
  <c r="F410" i="26"/>
  <c r="F415" i="26"/>
  <c r="F422" i="26"/>
  <c r="F442" i="26"/>
  <c r="F466" i="26"/>
  <c r="F471" i="26"/>
  <c r="F498" i="26"/>
  <c r="F503" i="26"/>
  <c r="F506" i="26"/>
  <c r="F517" i="26"/>
  <c r="F350" i="26"/>
  <c r="F359" i="26"/>
  <c r="F366" i="26"/>
  <c r="F369" i="26"/>
  <c r="F377" i="26"/>
  <c r="F385" i="26"/>
  <c r="F399" i="26"/>
  <c r="F409" i="26"/>
  <c r="F441" i="26"/>
  <c r="F450" i="26"/>
  <c r="F454" i="26"/>
  <c r="F459" i="26"/>
  <c r="F465" i="26"/>
  <c r="F481" i="26"/>
  <c r="F489" i="26"/>
  <c r="F497" i="26"/>
  <c r="F511" i="26"/>
  <c r="F514" i="26"/>
  <c r="F531" i="26"/>
  <c r="F534" i="26"/>
  <c r="F539" i="26"/>
  <c r="F542" i="26"/>
  <c r="F551" i="26"/>
  <c r="F554" i="26"/>
  <c r="F559" i="26"/>
  <c r="F562" i="26"/>
  <c r="F565" i="26"/>
  <c r="F571" i="26"/>
  <c r="F574" i="26"/>
  <c r="F378" i="26"/>
  <c r="F391" i="26"/>
  <c r="F457" i="26"/>
  <c r="F463" i="26"/>
  <c r="F474" i="26"/>
  <c r="F479" i="26"/>
  <c r="F546" i="26"/>
  <c r="E352" i="26"/>
  <c r="H352" i="26" s="1"/>
  <c r="E358" i="26"/>
  <c r="E361" i="26"/>
  <c r="H361" i="26" s="1"/>
  <c r="F362" i="26"/>
  <c r="F365" i="26"/>
  <c r="E373" i="26"/>
  <c r="H373" i="26" s="1"/>
  <c r="F374" i="26"/>
  <c r="E376" i="26"/>
  <c r="H376" i="26" s="1"/>
  <c r="F379" i="26"/>
  <c r="F382" i="26"/>
  <c r="E384" i="26"/>
  <c r="H384" i="26" s="1"/>
  <c r="F387" i="26"/>
  <c r="E389" i="26"/>
  <c r="H389" i="26" s="1"/>
  <c r="E392" i="26"/>
  <c r="H392" i="26" s="1"/>
  <c r="F395" i="26"/>
  <c r="E398" i="26"/>
  <c r="E401" i="26"/>
  <c r="H401" i="26" s="1"/>
  <c r="F402" i="26"/>
  <c r="H404" i="26"/>
  <c r="F405" i="26"/>
  <c r="E408" i="26"/>
  <c r="H408" i="26" s="1"/>
  <c r="F411" i="26"/>
  <c r="E413" i="26"/>
  <c r="H413" i="26" s="1"/>
  <c r="H416" i="26"/>
  <c r="E420" i="26"/>
  <c r="H420" i="26" s="1"/>
  <c r="F423" i="26"/>
  <c r="E425" i="26"/>
  <c r="H425" i="26" s="1"/>
  <c r="F426" i="26"/>
  <c r="F429" i="26"/>
  <c r="E432" i="26"/>
  <c r="H432" i="26" s="1"/>
  <c r="F443" i="26"/>
  <c r="E445" i="26"/>
  <c r="H445" i="26" s="1"/>
  <c r="F446" i="26"/>
  <c r="H452" i="26"/>
  <c r="F453" i="26"/>
  <c r="E458" i="26"/>
  <c r="E461" i="26"/>
  <c r="H461" i="26" s="1"/>
  <c r="F462" i="26"/>
  <c r="E464" i="26"/>
  <c r="H464" i="26" s="1"/>
  <c r="F467" i="26"/>
  <c r="E469" i="26"/>
  <c r="H469" i="26" s="1"/>
  <c r="F470" i="26"/>
  <c r="E472" i="26"/>
  <c r="H472" i="26" s="1"/>
  <c r="F475" i="26"/>
  <c r="E480" i="26"/>
  <c r="H480" i="26" s="1"/>
  <c r="F483" i="26"/>
  <c r="E485" i="26"/>
  <c r="H485" i="26" s="1"/>
  <c r="F486" i="26"/>
  <c r="E488" i="26"/>
  <c r="H488" i="26" s="1"/>
  <c r="E493" i="26"/>
  <c r="H493" i="26" s="1"/>
  <c r="F494" i="26"/>
  <c r="E496" i="26"/>
  <c r="H496" i="26" s="1"/>
  <c r="F499" i="26"/>
  <c r="E501" i="26"/>
  <c r="H501" i="26" s="1"/>
  <c r="F502" i="26"/>
  <c r="E504" i="26"/>
  <c r="H504" i="26" s="1"/>
  <c r="E510" i="26"/>
  <c r="H510" i="26" s="1"/>
  <c r="E521" i="26"/>
  <c r="H521" i="26" s="1"/>
  <c r="H524" i="26"/>
  <c r="E530" i="26"/>
  <c r="E538" i="26"/>
  <c r="F541" i="26"/>
  <c r="E544" i="26"/>
  <c r="H544" i="26" s="1"/>
  <c r="F561" i="26"/>
  <c r="F567" i="26"/>
  <c r="F570" i="26"/>
  <c r="F572" i="26"/>
  <c r="F568" i="26"/>
  <c r="F560" i="26"/>
  <c r="F556" i="26"/>
  <c r="F552" i="26"/>
  <c r="F548" i="26"/>
  <c r="F544" i="26"/>
  <c r="F540" i="26"/>
  <c r="F536" i="26"/>
  <c r="F532" i="26"/>
  <c r="F528" i="26"/>
  <c r="F524" i="26"/>
  <c r="F520" i="26"/>
  <c r="F516" i="26"/>
  <c r="F512" i="26"/>
  <c r="F508" i="26"/>
  <c r="F504" i="26"/>
  <c r="F500" i="26"/>
  <c r="F496" i="26"/>
  <c r="F492" i="26"/>
  <c r="F488" i="26"/>
  <c r="F484" i="26"/>
  <c r="F480" i="26"/>
  <c r="F476" i="26"/>
  <c r="F472" i="26"/>
  <c r="F468" i="26"/>
  <c r="F464" i="26"/>
  <c r="F456" i="26"/>
  <c r="F448" i="26"/>
  <c r="F444" i="26"/>
  <c r="F432" i="26"/>
  <c r="F428" i="26"/>
  <c r="F424" i="26"/>
  <c r="F420" i="26"/>
  <c r="F412" i="26"/>
  <c r="F408" i="26"/>
  <c r="F392" i="26"/>
  <c r="F388" i="26"/>
  <c r="F384" i="26"/>
  <c r="F380" i="26"/>
  <c r="F376" i="26"/>
  <c r="F372" i="26"/>
  <c r="F364" i="26"/>
  <c r="F356" i="26"/>
  <c r="F351" i="26"/>
  <c r="F370" i="26"/>
  <c r="F383" i="26"/>
  <c r="F386" i="26"/>
  <c r="F419" i="26"/>
  <c r="F487" i="26"/>
  <c r="F490" i="26"/>
  <c r="F495" i="26"/>
  <c r="F509" i="26"/>
  <c r="F523" i="26"/>
  <c r="F529" i="26"/>
  <c r="F537" i="26"/>
  <c r="F549" i="26"/>
  <c r="C12" i="26"/>
  <c r="E575" i="26"/>
  <c r="E567" i="26"/>
  <c r="H567" i="26" s="1"/>
  <c r="E563" i="26"/>
  <c r="E559" i="26"/>
  <c r="E555" i="26"/>
  <c r="E551" i="26"/>
  <c r="H551" i="26" s="1"/>
  <c r="E539" i="26"/>
  <c r="E535" i="26"/>
  <c r="E531" i="26"/>
  <c r="H531" i="26" s="1"/>
  <c r="E523" i="26"/>
  <c r="H523" i="26" s="1"/>
  <c r="E515" i="26"/>
  <c r="E511" i="26"/>
  <c r="E503" i="26"/>
  <c r="H503" i="26" s="1"/>
  <c r="E499" i="26"/>
  <c r="H499" i="26" s="1"/>
  <c r="E495" i="26"/>
  <c r="E491" i="26"/>
  <c r="E487" i="26"/>
  <c r="H487" i="26" s="1"/>
  <c r="E483" i="26"/>
  <c r="H483" i="26" s="1"/>
  <c r="E479" i="26"/>
  <c r="E475" i="26"/>
  <c r="E471" i="26"/>
  <c r="H471" i="26" s="1"/>
  <c r="E467" i="26"/>
  <c r="H467" i="26" s="1"/>
  <c r="E463" i="26"/>
  <c r="E459" i="26"/>
  <c r="E455" i="26"/>
  <c r="E443" i="26"/>
  <c r="H443" i="26" s="1"/>
  <c r="E423" i="26"/>
  <c r="E415" i="26"/>
  <c r="E411" i="26"/>
  <c r="H411" i="26" s="1"/>
  <c r="E403" i="26"/>
  <c r="H403" i="26" s="1"/>
  <c r="E399" i="26"/>
  <c r="E395" i="26"/>
  <c r="E391" i="26"/>
  <c r="H391" i="26" s="1"/>
  <c r="E387" i="26"/>
  <c r="H387" i="26" s="1"/>
  <c r="E383" i="26"/>
  <c r="E379" i="26"/>
  <c r="E375" i="26"/>
  <c r="H375" i="26" s="1"/>
  <c r="E371" i="26"/>
  <c r="H371" i="26" s="1"/>
  <c r="E367" i="26"/>
  <c r="E359" i="26"/>
  <c r="E355" i="26"/>
  <c r="H355" i="26" s="1"/>
  <c r="E351" i="26"/>
  <c r="F352" i="26"/>
  <c r="F355" i="26"/>
  <c r="E357" i="26"/>
  <c r="H357" i="26" s="1"/>
  <c r="F358" i="26"/>
  <c r="E360" i="26"/>
  <c r="H360" i="26" s="1"/>
  <c r="F361" i="26"/>
  <c r="E364" i="26"/>
  <c r="H364" i="26" s="1"/>
  <c r="F367" i="26"/>
  <c r="E370" i="26"/>
  <c r="F373" i="26"/>
  <c r="E378" i="26"/>
  <c r="H378" i="26" s="1"/>
  <c r="E386" i="26"/>
  <c r="H386" i="26" s="1"/>
  <c r="F389" i="26"/>
  <c r="E397" i="26"/>
  <c r="H397" i="26" s="1"/>
  <c r="F398" i="26"/>
  <c r="H400" i="26"/>
  <c r="F401" i="26"/>
  <c r="E410" i="26"/>
  <c r="F413" i="26"/>
  <c r="E422" i="26"/>
  <c r="F425" i="26"/>
  <c r="E428" i="26"/>
  <c r="H428" i="26" s="1"/>
  <c r="E442" i="26"/>
  <c r="F445" i="26"/>
  <c r="H448" i="26"/>
  <c r="F455" i="26"/>
  <c r="E457" i="26"/>
  <c r="H457" i="26" s="1"/>
  <c r="F458" i="26"/>
  <c r="E460" i="26"/>
  <c r="H460" i="26" s="1"/>
  <c r="F461" i="26"/>
  <c r="E466" i="26"/>
  <c r="H466" i="26" s="1"/>
  <c r="F469" i="26"/>
  <c r="E474" i="26"/>
  <c r="F485" i="26"/>
  <c r="E490" i="26"/>
  <c r="F493" i="26"/>
  <c r="E498" i="26"/>
  <c r="E506" i="26"/>
  <c r="F507" i="26"/>
  <c r="E509" i="26"/>
  <c r="H509" i="26" s="1"/>
  <c r="F510" i="26"/>
  <c r="E512" i="26"/>
  <c r="H512" i="26" s="1"/>
  <c r="F515" i="26"/>
  <c r="E517" i="26"/>
  <c r="H517" i="26" s="1"/>
  <c r="E526" i="26"/>
  <c r="F527" i="26"/>
  <c r="F530" i="26"/>
  <c r="E532" i="26"/>
  <c r="H532" i="26" s="1"/>
  <c r="F535" i="26"/>
  <c r="E537" i="26"/>
  <c r="H537" i="26" s="1"/>
  <c r="F538" i="26"/>
  <c r="E540" i="26"/>
  <c r="H540" i="26" s="1"/>
  <c r="E549" i="26"/>
  <c r="H549" i="26" s="1"/>
  <c r="H552" i="26"/>
  <c r="E560" i="26"/>
  <c r="H560" i="26" s="1"/>
  <c r="F563" i="26"/>
  <c r="E566" i="26"/>
  <c r="F569" i="26"/>
  <c r="E572" i="26"/>
  <c r="H572" i="26" s="1"/>
  <c r="F575" i="26"/>
  <c r="F349" i="26"/>
  <c r="D12" i="26"/>
  <c r="G12" i="26" s="1"/>
  <c r="E350" i="26"/>
  <c r="H350" i="26" s="1"/>
  <c r="F190" i="26"/>
  <c r="F198" i="26"/>
  <c r="F218" i="26"/>
  <c r="F226" i="26"/>
  <c r="F246" i="26"/>
  <c r="F278" i="26"/>
  <c r="F290" i="26"/>
  <c r="F302" i="26"/>
  <c r="F322" i="26"/>
  <c r="F334" i="26"/>
  <c r="F338" i="26"/>
  <c r="E176" i="26"/>
  <c r="H176" i="26" s="1"/>
  <c r="E180" i="26"/>
  <c r="F181" i="26"/>
  <c r="E184" i="26"/>
  <c r="F185" i="26"/>
  <c r="E188" i="26"/>
  <c r="F189" i="26"/>
  <c r="E192" i="26"/>
  <c r="F193" i="26"/>
  <c r="F197" i="26"/>
  <c r="E200" i="26"/>
  <c r="F201" i="26"/>
  <c r="E204" i="26"/>
  <c r="H204" i="26" s="1"/>
  <c r="F205" i="26"/>
  <c r="E208" i="26"/>
  <c r="F209" i="26"/>
  <c r="E212" i="26"/>
  <c r="H212" i="26" s="1"/>
  <c r="F213" i="26"/>
  <c r="E216" i="26"/>
  <c r="E224" i="26"/>
  <c r="F225" i="26"/>
  <c r="E228" i="26"/>
  <c r="F233" i="26"/>
  <c r="F241" i="26"/>
  <c r="E244" i="26"/>
  <c r="H244" i="26" s="1"/>
  <c r="F245" i="26"/>
  <c r="E248" i="26"/>
  <c r="F249" i="26"/>
  <c r="E256" i="26"/>
  <c r="H256" i="26" s="1"/>
  <c r="E260" i="26"/>
  <c r="E264" i="26"/>
  <c r="E268" i="26"/>
  <c r="E276" i="26"/>
  <c r="H276" i="26" s="1"/>
  <c r="F277" i="26"/>
  <c r="E280" i="26"/>
  <c r="E288" i="26"/>
  <c r="F289" i="26"/>
  <c r="F293" i="26"/>
  <c r="E300" i="26"/>
  <c r="F305" i="26"/>
  <c r="E308" i="26"/>
  <c r="H308" i="26" s="1"/>
  <c r="F313" i="26"/>
  <c r="F317" i="26"/>
  <c r="E320" i="26"/>
  <c r="F321" i="26"/>
  <c r="E324" i="26"/>
  <c r="F325" i="26"/>
  <c r="E328" i="26"/>
  <c r="F329" i="26"/>
  <c r="E332" i="26"/>
  <c r="F333" i="26"/>
  <c r="F341" i="26"/>
  <c r="F178" i="26"/>
  <c r="F186" i="26"/>
  <c r="F194" i="26"/>
  <c r="F202" i="26"/>
  <c r="F210" i="26"/>
  <c r="F222" i="26"/>
  <c r="F238" i="26"/>
  <c r="F250" i="26"/>
  <c r="F298" i="26"/>
  <c r="F306" i="26"/>
  <c r="F314" i="26"/>
  <c r="F342" i="26"/>
  <c r="E175" i="26"/>
  <c r="H175" i="26" s="1"/>
  <c r="F176" i="26"/>
  <c r="E179" i="26"/>
  <c r="F180" i="26"/>
  <c r="E187" i="26"/>
  <c r="F188" i="26"/>
  <c r="E191" i="26"/>
  <c r="F192" i="26"/>
  <c r="E199" i="26"/>
  <c r="H199" i="26" s="1"/>
  <c r="F200" i="26"/>
  <c r="E203" i="26"/>
  <c r="F204" i="26"/>
  <c r="F208" i="26"/>
  <c r="E211" i="26"/>
  <c r="F212" i="26"/>
  <c r="E215" i="26"/>
  <c r="F216" i="26"/>
  <c r="E223" i="26"/>
  <c r="F224" i="26"/>
  <c r="E227" i="26"/>
  <c r="F228" i="26"/>
  <c r="F232" i="26"/>
  <c r="F236" i="26"/>
  <c r="E239" i="26"/>
  <c r="F240" i="26"/>
  <c r="F244" i="26"/>
  <c r="F248" i="26"/>
  <c r="E255" i="26"/>
  <c r="F256" i="26"/>
  <c r="E259" i="26"/>
  <c r="F260" i="26"/>
  <c r="F264" i="26"/>
  <c r="F268" i="26"/>
  <c r="E271" i="26"/>
  <c r="E275" i="26"/>
  <c r="F276" i="26"/>
  <c r="F280" i="26"/>
  <c r="E283" i="26"/>
  <c r="E287" i="26"/>
  <c r="F288" i="26"/>
  <c r="E291" i="26"/>
  <c r="H291" i="26" s="1"/>
  <c r="F296" i="26"/>
  <c r="E303" i="26"/>
  <c r="F304" i="26"/>
  <c r="E307" i="26"/>
  <c r="H307" i="26" s="1"/>
  <c r="F308" i="26"/>
  <c r="F312" i="26"/>
  <c r="E319" i="26"/>
  <c r="E323" i="26"/>
  <c r="H323" i="26" s="1"/>
  <c r="F324" i="26"/>
  <c r="E327" i="26"/>
  <c r="F328" i="26"/>
  <c r="E331" i="26"/>
  <c r="F332" i="26"/>
  <c r="E335" i="26"/>
  <c r="E339" i="26"/>
  <c r="E343" i="26"/>
  <c r="H343" i="26" s="1"/>
  <c r="F182" i="26"/>
  <c r="F206" i="26"/>
  <c r="F214" i="26"/>
  <c r="F230" i="26"/>
  <c r="F258" i="26"/>
  <c r="F262" i="26"/>
  <c r="F286" i="26"/>
  <c r="F294" i="26"/>
  <c r="F326" i="26"/>
  <c r="F175" i="26"/>
  <c r="E178" i="26"/>
  <c r="H178" i="26" s="1"/>
  <c r="F179" i="26"/>
  <c r="E182" i="26"/>
  <c r="H182" i="26" s="1"/>
  <c r="E186" i="26"/>
  <c r="H186" i="26" s="1"/>
  <c r="F187" i="26"/>
  <c r="E190" i="26"/>
  <c r="H190" i="26" s="1"/>
  <c r="F191" i="26"/>
  <c r="E194" i="26"/>
  <c r="H194" i="26" s="1"/>
  <c r="E198" i="26"/>
  <c r="H198" i="26" s="1"/>
  <c r="F199" i="26"/>
  <c r="E202" i="26"/>
  <c r="H202" i="26" s="1"/>
  <c r="F203" i="26"/>
  <c r="E206" i="26"/>
  <c r="H206" i="26" s="1"/>
  <c r="E210" i="26"/>
  <c r="H210" i="26" s="1"/>
  <c r="E214" i="26"/>
  <c r="H214" i="26" s="1"/>
  <c r="F215" i="26"/>
  <c r="E218" i="26"/>
  <c r="H218" i="26" s="1"/>
  <c r="E222" i="26"/>
  <c r="H222" i="26" s="1"/>
  <c r="F227" i="26"/>
  <c r="E230" i="26"/>
  <c r="H230" i="26" s="1"/>
  <c r="E238" i="26"/>
  <c r="H238" i="26" s="1"/>
  <c r="F239" i="26"/>
  <c r="F243" i="26"/>
  <c r="E246" i="26"/>
  <c r="H246" i="26" s="1"/>
  <c r="E250" i="26"/>
  <c r="H250" i="26" s="1"/>
  <c r="F255" i="26"/>
  <c r="E258" i="26"/>
  <c r="H258" i="26" s="1"/>
  <c r="F259" i="26"/>
  <c r="E262" i="26"/>
  <c r="H262" i="26" s="1"/>
  <c r="E266" i="26"/>
  <c r="H266" i="26" s="1"/>
  <c r="F275" i="26"/>
  <c r="E278" i="26"/>
  <c r="H278" i="26" s="1"/>
  <c r="E282" i="26"/>
  <c r="H282" i="26" s="1"/>
  <c r="F283" i="26"/>
  <c r="E286" i="26"/>
  <c r="H286" i="26" s="1"/>
  <c r="F287" i="26"/>
  <c r="E290" i="26"/>
  <c r="H290" i="26" s="1"/>
  <c r="F291" i="26"/>
  <c r="E294" i="26"/>
  <c r="H294" i="26" s="1"/>
  <c r="F295" i="26"/>
  <c r="E298" i="26"/>
  <c r="H298" i="26" s="1"/>
  <c r="E302" i="26"/>
  <c r="H302" i="26" s="1"/>
  <c r="E306" i="26"/>
  <c r="H306" i="26" s="1"/>
  <c r="F307" i="26"/>
  <c r="E310" i="26"/>
  <c r="H310" i="26" s="1"/>
  <c r="E314" i="26"/>
  <c r="H314" i="26" s="1"/>
  <c r="F315" i="26"/>
  <c r="E318" i="26"/>
  <c r="H318" i="26" s="1"/>
  <c r="F319" i="26"/>
  <c r="E326" i="26"/>
  <c r="H326" i="26" s="1"/>
  <c r="F327" i="26"/>
  <c r="E334" i="26"/>
  <c r="H334" i="26" s="1"/>
  <c r="E338" i="26"/>
  <c r="H338" i="26" s="1"/>
  <c r="E342" i="26"/>
  <c r="H342" i="26" s="1"/>
  <c r="F343" i="26"/>
  <c r="F173" i="26"/>
  <c r="D11" i="26"/>
  <c r="G11" i="26" s="1"/>
  <c r="E174" i="26"/>
  <c r="H174" i="26" s="1"/>
  <c r="E81" i="26"/>
  <c r="H81" i="26" s="1"/>
  <c r="E109" i="26"/>
  <c r="H109" i="26" s="1"/>
  <c r="E117" i="26"/>
  <c r="E137" i="26"/>
  <c r="H137" i="26" s="1"/>
  <c r="E153" i="26"/>
  <c r="E161" i="26"/>
  <c r="F77" i="26"/>
  <c r="E80" i="26"/>
  <c r="H80" i="26" s="1"/>
  <c r="F81" i="26"/>
  <c r="E84" i="26"/>
  <c r="H84" i="26" s="1"/>
  <c r="F85" i="26"/>
  <c r="E88" i="26"/>
  <c r="H88" i="26" s="1"/>
  <c r="F89" i="26"/>
  <c r="E92" i="26"/>
  <c r="H92" i="26" s="1"/>
  <c r="F93" i="26"/>
  <c r="E96" i="26"/>
  <c r="H96" i="26" s="1"/>
  <c r="F97" i="26"/>
  <c r="E100" i="26"/>
  <c r="H100" i="26" s="1"/>
  <c r="F101" i="26"/>
  <c r="E104" i="26"/>
  <c r="H104" i="26" s="1"/>
  <c r="E108" i="26"/>
  <c r="H108" i="26" s="1"/>
  <c r="F109" i="26"/>
  <c r="E112" i="26"/>
  <c r="H112" i="26" s="1"/>
  <c r="F113" i="26"/>
  <c r="E116" i="26"/>
  <c r="F117" i="26"/>
  <c r="E120" i="26"/>
  <c r="F121" i="26"/>
  <c r="E124" i="26"/>
  <c r="F125" i="26"/>
  <c r="E128" i="26"/>
  <c r="F129" i="26"/>
  <c r="E132" i="26"/>
  <c r="F133" i="26"/>
  <c r="E136" i="26"/>
  <c r="F137" i="26"/>
  <c r="E140" i="26"/>
  <c r="F141" i="26"/>
  <c r="F145" i="26"/>
  <c r="E148" i="26"/>
  <c r="H148" i="26" s="1"/>
  <c r="E152" i="26"/>
  <c r="F153" i="26"/>
  <c r="F157" i="26"/>
  <c r="E160" i="26"/>
  <c r="F161" i="26"/>
  <c r="E164" i="26"/>
  <c r="F165" i="26"/>
  <c r="E85" i="26"/>
  <c r="H85" i="26" s="1"/>
  <c r="E97" i="26"/>
  <c r="H97" i="26" s="1"/>
  <c r="E113" i="26"/>
  <c r="H113" i="26" s="1"/>
  <c r="E125" i="26"/>
  <c r="E145" i="26"/>
  <c r="E76" i="26"/>
  <c r="H76" i="26" s="1"/>
  <c r="E79" i="26"/>
  <c r="E87" i="26"/>
  <c r="E91" i="26"/>
  <c r="H91" i="26" s="1"/>
  <c r="E95" i="26"/>
  <c r="F96" i="26"/>
  <c r="E99" i="26"/>
  <c r="E103" i="26"/>
  <c r="F104" i="26"/>
  <c r="F108" i="26"/>
  <c r="E111" i="26"/>
  <c r="F112" i="26"/>
  <c r="E115" i="26"/>
  <c r="F116" i="26"/>
  <c r="H119" i="26"/>
  <c r="F120" i="26"/>
  <c r="E123" i="26"/>
  <c r="H123" i="26" s="1"/>
  <c r="F124" i="26"/>
  <c r="H127" i="26"/>
  <c r="F128" i="26"/>
  <c r="E131" i="26"/>
  <c r="H131" i="26" s="1"/>
  <c r="F132" i="26"/>
  <c r="E135" i="26"/>
  <c r="H135" i="26" s="1"/>
  <c r="F136" i="26"/>
  <c r="E139" i="26"/>
  <c r="H139" i="26" s="1"/>
  <c r="E143" i="26"/>
  <c r="H143" i="26" s="1"/>
  <c r="H147" i="26"/>
  <c r="F148" i="26"/>
  <c r="H151" i="26"/>
  <c r="F152" i="26"/>
  <c r="E155" i="26"/>
  <c r="H155" i="26" s="1"/>
  <c r="F156" i="26"/>
  <c r="H159" i="26"/>
  <c r="H163" i="26"/>
  <c r="F164" i="26"/>
  <c r="H167" i="26"/>
  <c r="E77" i="26"/>
  <c r="H77" i="26" s="1"/>
  <c r="E89" i="26"/>
  <c r="H89" i="26" s="1"/>
  <c r="E93" i="26"/>
  <c r="H93" i="26" s="1"/>
  <c r="E121" i="26"/>
  <c r="H121" i="26" s="1"/>
  <c r="E129" i="26"/>
  <c r="E133" i="26"/>
  <c r="E141" i="26"/>
  <c r="E78" i="26"/>
  <c r="H78" i="26" s="1"/>
  <c r="E82" i="26"/>
  <c r="F87" i="26"/>
  <c r="E90" i="26"/>
  <c r="F91" i="26"/>
  <c r="E94" i="26"/>
  <c r="F95" i="26"/>
  <c r="F99" i="26"/>
  <c r="F103" i="26"/>
  <c r="E106" i="26"/>
  <c r="E110" i="26"/>
  <c r="F111" i="26"/>
  <c r="E114" i="26"/>
  <c r="F115" i="26"/>
  <c r="E118" i="26"/>
  <c r="E122" i="26"/>
  <c r="F123" i="26"/>
  <c r="E126" i="26"/>
  <c r="E130" i="26"/>
  <c r="F131" i="26"/>
  <c r="E134" i="26"/>
  <c r="H134" i="26" s="1"/>
  <c r="F135" i="26"/>
  <c r="E138" i="26"/>
  <c r="F139" i="26"/>
  <c r="E142" i="26"/>
  <c r="H142" i="26" s="1"/>
  <c r="F143" i="26"/>
  <c r="E154" i="26"/>
  <c r="F155" i="26"/>
  <c r="E158" i="26"/>
  <c r="H158" i="26" s="1"/>
  <c r="F76" i="26"/>
  <c r="E75" i="26"/>
  <c r="C10" i="26"/>
  <c r="F30" i="26"/>
  <c r="F38" i="26"/>
  <c r="F42" i="26"/>
  <c r="F21" i="26"/>
  <c r="F29" i="26"/>
  <c r="F33" i="26"/>
  <c r="F37" i="26"/>
  <c r="F45" i="26"/>
  <c r="F49" i="26"/>
  <c r="F61" i="26"/>
  <c r="F65" i="26"/>
  <c r="F50" i="26"/>
  <c r="F28" i="26"/>
  <c r="F32" i="26"/>
  <c r="F36" i="26"/>
  <c r="F44" i="26"/>
  <c r="F48" i="26"/>
  <c r="F64" i="26"/>
  <c r="F68" i="26"/>
  <c r="F54" i="26"/>
  <c r="F62" i="26"/>
  <c r="F23" i="26"/>
  <c r="E26" i="26"/>
  <c r="F27" i="26"/>
  <c r="E30" i="26"/>
  <c r="E34" i="26"/>
  <c r="E38" i="26"/>
  <c r="F39" i="26"/>
  <c r="E42" i="26"/>
  <c r="F43" i="26"/>
  <c r="E50" i="26"/>
  <c r="F51" i="26"/>
  <c r="E54" i="26"/>
  <c r="F59" i="26"/>
  <c r="E62" i="26"/>
  <c r="E66" i="26"/>
  <c r="F19" i="26"/>
  <c r="D9" i="26"/>
  <c r="H21" i="32"/>
  <c r="H25" i="32"/>
  <c r="H34" i="32"/>
  <c r="H37" i="32"/>
  <c r="H43" i="32"/>
  <c r="H47" i="32"/>
  <c r="H53" i="32"/>
  <c r="H55" i="32"/>
  <c r="H59" i="32"/>
  <c r="H68" i="32"/>
  <c r="H86" i="32"/>
  <c r="H110" i="32"/>
  <c r="H120" i="32"/>
  <c r="H135" i="32"/>
  <c r="H21" i="33"/>
  <c r="H25" i="33"/>
  <c r="H36" i="33"/>
  <c r="H40" i="33"/>
  <c r="H49" i="33"/>
  <c r="H98" i="33"/>
  <c r="H138" i="33"/>
  <c r="H151" i="33"/>
  <c r="H157" i="33"/>
  <c r="H160" i="33"/>
  <c r="H316" i="33"/>
  <c r="H318" i="33"/>
  <c r="H320" i="33"/>
  <c r="H322" i="33"/>
  <c r="H332" i="33"/>
  <c r="H335" i="33"/>
  <c r="H339" i="33"/>
  <c r="H342" i="33"/>
  <c r="H536" i="32"/>
  <c r="H266" i="33"/>
  <c r="H609" i="29"/>
  <c r="H38" i="31"/>
  <c r="H47" i="31"/>
  <c r="H594" i="31"/>
  <c r="H24" i="33"/>
  <c r="H39" i="33"/>
  <c r="H41" i="33"/>
  <c r="H407" i="33"/>
  <c r="H426" i="33"/>
  <c r="H430" i="33"/>
  <c r="H436" i="33"/>
  <c r="H448" i="33"/>
  <c r="H58" i="33"/>
  <c r="H63" i="33"/>
  <c r="H65" i="33"/>
  <c r="H359" i="33"/>
  <c r="H386" i="33"/>
  <c r="H594" i="33"/>
  <c r="H596" i="33"/>
  <c r="E540" i="33"/>
  <c r="H368" i="33"/>
  <c r="H390" i="33"/>
  <c r="H418" i="33"/>
  <c r="H435" i="33"/>
  <c r="H438" i="33"/>
  <c r="H447" i="33"/>
  <c r="H474" i="33"/>
  <c r="H541" i="33"/>
  <c r="H544" i="33"/>
  <c r="H550" i="33"/>
  <c r="H433" i="33"/>
  <c r="H440" i="33"/>
  <c r="G11" i="33"/>
  <c r="H268" i="33"/>
  <c r="H311" i="33"/>
  <c r="H336" i="33"/>
  <c r="H340" i="33"/>
  <c r="H193" i="33"/>
  <c r="H218" i="33"/>
  <c r="H247" i="33"/>
  <c r="H255" i="33"/>
  <c r="H271" i="33"/>
  <c r="H298" i="33"/>
  <c r="H307" i="33"/>
  <c r="C8" i="33"/>
  <c r="E13" i="33" s="1"/>
  <c r="H13" i="33" s="1"/>
  <c r="H35" i="33"/>
  <c r="H48" i="33"/>
  <c r="H20" i="33"/>
  <c r="H26" i="29"/>
  <c r="H32" i="29"/>
  <c r="H34" i="29"/>
  <c r="H188" i="29"/>
  <c r="H194" i="29"/>
  <c r="H216" i="29"/>
  <c r="H219" i="29"/>
  <c r="H433" i="28"/>
  <c r="H437" i="28"/>
  <c r="H519" i="28"/>
  <c r="H234" i="29"/>
  <c r="H237" i="29"/>
  <c r="H239" i="29"/>
  <c r="H251" i="29"/>
  <c r="H258" i="29"/>
  <c r="H261" i="29"/>
  <c r="H267" i="29"/>
  <c r="H271" i="29"/>
  <c r="H279" i="29"/>
  <c r="H281" i="29"/>
  <c r="H590" i="29"/>
  <c r="H594" i="29"/>
  <c r="H598" i="29"/>
  <c r="H184" i="31"/>
  <c r="H265" i="31"/>
  <c r="H274" i="31"/>
  <c r="H311" i="31"/>
  <c r="H341" i="31"/>
  <c r="H414" i="31"/>
  <c r="H523" i="31"/>
  <c r="H88" i="32"/>
  <c r="H94" i="32"/>
  <c r="H117" i="32"/>
  <c r="H123" i="32"/>
  <c r="H140" i="32"/>
  <c r="H147" i="32"/>
  <c r="H151" i="32"/>
  <c r="H154" i="32"/>
  <c r="H158" i="32"/>
  <c r="H162" i="32"/>
  <c r="H165" i="32"/>
  <c r="H177" i="32"/>
  <c r="H182" i="32"/>
  <c r="H190" i="32"/>
  <c r="H194" i="32"/>
  <c r="H198" i="32"/>
  <c r="H217" i="32"/>
  <c r="H220" i="32"/>
  <c r="H228" i="32"/>
  <c r="H231" i="32"/>
  <c r="H234" i="32"/>
  <c r="H237" i="32"/>
  <c r="H240" i="32"/>
  <c r="H242" i="32"/>
  <c r="H246" i="32"/>
  <c r="H250" i="32"/>
  <c r="H254" i="32"/>
  <c r="H258" i="32"/>
  <c r="H262" i="32"/>
  <c r="H266" i="32"/>
  <c r="H270" i="32"/>
  <c r="H274" i="32"/>
  <c r="H290" i="32"/>
  <c r="H296" i="32"/>
  <c r="H300" i="32"/>
  <c r="H304" i="32"/>
  <c r="H307" i="32"/>
  <c r="H310" i="32"/>
  <c r="H324" i="32"/>
  <c r="H328" i="32"/>
  <c r="H332" i="32"/>
  <c r="H336" i="32"/>
  <c r="H342" i="32"/>
  <c r="H354" i="32"/>
  <c r="H366" i="32"/>
  <c r="H375" i="32"/>
  <c r="H381" i="32"/>
  <c r="H391" i="32"/>
  <c r="H396" i="32"/>
  <c r="H404" i="32"/>
  <c r="H414" i="32"/>
  <c r="H417" i="32"/>
  <c r="H423" i="32"/>
  <c r="H428" i="32"/>
  <c r="H444" i="32"/>
  <c r="H446" i="32"/>
  <c r="H450" i="32"/>
  <c r="H480" i="32"/>
  <c r="H482" i="32"/>
  <c r="H492" i="32"/>
  <c r="H498" i="32"/>
  <c r="H502" i="32"/>
  <c r="H506" i="32"/>
  <c r="H513" i="32"/>
  <c r="H517" i="32"/>
  <c r="H573" i="31"/>
  <c r="H575" i="31"/>
  <c r="H322" i="31"/>
  <c r="H404" i="31"/>
  <c r="H406" i="31"/>
  <c r="H427" i="31"/>
  <c r="H447" i="31"/>
  <c r="H462" i="31"/>
  <c r="H480" i="31"/>
  <c r="H505" i="31"/>
  <c r="H513" i="31"/>
  <c r="H520" i="31"/>
  <c r="H525" i="31"/>
  <c r="H540" i="31"/>
  <c r="H546" i="31"/>
  <c r="H550" i="31"/>
  <c r="H592" i="32"/>
  <c r="H594" i="32"/>
  <c r="H596" i="32"/>
  <c r="H608" i="32"/>
  <c r="H374" i="32"/>
  <c r="H413" i="32"/>
  <c r="H470" i="32"/>
  <c r="H523" i="32"/>
  <c r="H527" i="32"/>
  <c r="H531" i="32"/>
  <c r="H533" i="32"/>
  <c r="H541" i="32"/>
  <c r="H545" i="32"/>
  <c r="H566" i="32"/>
  <c r="H575" i="32"/>
  <c r="H537" i="32"/>
  <c r="G349" i="32"/>
  <c r="C12" i="32"/>
  <c r="G12" i="32" s="1"/>
  <c r="H178" i="32"/>
  <c r="H183" i="32"/>
  <c r="H191" i="32"/>
  <c r="H195" i="32"/>
  <c r="H207" i="32"/>
  <c r="H215" i="32"/>
  <c r="H218" i="32"/>
  <c r="H229" i="32"/>
  <c r="H232" i="32"/>
  <c r="H235" i="32"/>
  <c r="H238" i="32"/>
  <c r="H243" i="32"/>
  <c r="H247" i="32"/>
  <c r="H251" i="32"/>
  <c r="H255" i="32"/>
  <c r="H259" i="32"/>
  <c r="H263" i="32"/>
  <c r="H267" i="32"/>
  <c r="H271" i="32"/>
  <c r="H284" i="32"/>
  <c r="H291" i="32"/>
  <c r="H297" i="32"/>
  <c r="H308" i="32"/>
  <c r="H311" i="32"/>
  <c r="H314" i="32"/>
  <c r="H322" i="32"/>
  <c r="H325" i="32"/>
  <c r="H329" i="32"/>
  <c r="H333" i="32"/>
  <c r="H337" i="32"/>
  <c r="H339" i="32"/>
  <c r="H343" i="32"/>
  <c r="H174" i="32"/>
  <c r="H132" i="32"/>
  <c r="H141" i="32"/>
  <c r="H144" i="32"/>
  <c r="H148" i="32"/>
  <c r="H152" i="32"/>
  <c r="H155" i="32"/>
  <c r="H159" i="32"/>
  <c r="H163" i="32"/>
  <c r="H166" i="32"/>
  <c r="D8" i="32"/>
  <c r="F9" i="32" s="1"/>
  <c r="H474" i="24"/>
  <c r="H526" i="24"/>
  <c r="H531" i="24"/>
  <c r="H536" i="24"/>
  <c r="H33" i="25"/>
  <c r="H45" i="25"/>
  <c r="H51" i="25"/>
  <c r="H55" i="25"/>
  <c r="H59" i="25"/>
  <c r="H488" i="29"/>
  <c r="H499" i="29"/>
  <c r="H503" i="29"/>
  <c r="H507" i="29"/>
  <c r="H511" i="29"/>
  <c r="H525" i="29"/>
  <c r="H531" i="29"/>
  <c r="H543" i="29"/>
  <c r="H547" i="29"/>
  <c r="H549" i="29"/>
  <c r="H22" i="31"/>
  <c r="H24" i="31"/>
  <c r="H43" i="31"/>
  <c r="H52" i="31"/>
  <c r="H167" i="31"/>
  <c r="H36" i="25"/>
  <c r="H588" i="27"/>
  <c r="H590" i="27"/>
  <c r="H380" i="28"/>
  <c r="H576" i="28"/>
  <c r="H35" i="29"/>
  <c r="H37" i="29"/>
  <c r="H43" i="29"/>
  <c r="H47" i="29"/>
  <c r="H51" i="29"/>
  <c r="H56" i="29"/>
  <c r="H66" i="29"/>
  <c r="H68" i="29"/>
  <c r="H56" i="31"/>
  <c r="H69" i="31"/>
  <c r="H571" i="31"/>
  <c r="H293" i="29"/>
  <c r="H295" i="29"/>
  <c r="H436" i="31"/>
  <c r="H446" i="31"/>
  <c r="H452" i="31"/>
  <c r="H454" i="31"/>
  <c r="H496" i="31"/>
  <c r="H527" i="31"/>
  <c r="H545" i="31"/>
  <c r="H338" i="29"/>
  <c r="H400" i="29"/>
  <c r="H434" i="29"/>
  <c r="H438" i="29"/>
  <c r="H442" i="29"/>
  <c r="H445" i="29"/>
  <c r="H452" i="29"/>
  <c r="H220" i="31"/>
  <c r="H224" i="31"/>
  <c r="H229" i="31"/>
  <c r="H254" i="31"/>
  <c r="H273" i="31"/>
  <c r="H296" i="31"/>
  <c r="H390" i="31"/>
  <c r="H400" i="31"/>
  <c r="H604" i="31"/>
  <c r="H360" i="31"/>
  <c r="F402" i="31"/>
  <c r="H504" i="31"/>
  <c r="F571" i="31"/>
  <c r="H366" i="31"/>
  <c r="H389" i="31"/>
  <c r="H431" i="31"/>
  <c r="H526" i="31"/>
  <c r="H193" i="31"/>
  <c r="H198" i="31"/>
  <c r="H233" i="31"/>
  <c r="F300" i="31"/>
  <c r="H218" i="31"/>
  <c r="H232" i="31"/>
  <c r="H258" i="31"/>
  <c r="H105" i="31"/>
  <c r="H150" i="31"/>
  <c r="G75" i="31"/>
  <c r="C10" i="31"/>
  <c r="H42" i="31"/>
  <c r="H46" i="31"/>
  <c r="H58" i="31"/>
  <c r="H51" i="31"/>
  <c r="G13" i="4"/>
  <c r="H81" i="29"/>
  <c r="H112" i="29"/>
  <c r="H123" i="29"/>
  <c r="H130" i="29"/>
  <c r="H143" i="29"/>
  <c r="H147" i="29"/>
  <c r="H150" i="29"/>
  <c r="H155" i="29"/>
  <c r="H227" i="29"/>
  <c r="H389" i="29"/>
  <c r="H392" i="29"/>
  <c r="H500" i="29"/>
  <c r="H504" i="29"/>
  <c r="H508" i="29"/>
  <c r="H512" i="29"/>
  <c r="H526" i="29"/>
  <c r="H528" i="29"/>
  <c r="H532" i="29"/>
  <c r="H540" i="29"/>
  <c r="H544" i="29"/>
  <c r="H550" i="29"/>
  <c r="H597" i="29"/>
  <c r="H604" i="29"/>
  <c r="H606" i="29"/>
  <c r="H520" i="24"/>
  <c r="G11" i="28"/>
  <c r="H190" i="28"/>
  <c r="H353" i="28"/>
  <c r="H387" i="28"/>
  <c r="H389" i="28"/>
  <c r="H60" i="29"/>
  <c r="H102" i="29"/>
  <c r="H107" i="29"/>
  <c r="H119" i="29"/>
  <c r="H142" i="29"/>
  <c r="H146" i="29"/>
  <c r="H149" i="29"/>
  <c r="H157" i="29"/>
  <c r="H165" i="29"/>
  <c r="H380" i="29"/>
  <c r="H477" i="29"/>
  <c r="H556" i="29"/>
  <c r="H565" i="29"/>
  <c r="H574" i="29"/>
  <c r="G12" i="22"/>
  <c r="H299" i="29"/>
  <c r="H302" i="29"/>
  <c r="H306" i="29"/>
  <c r="H309" i="29"/>
  <c r="H323" i="29"/>
  <c r="H326" i="29"/>
  <c r="H329" i="29"/>
  <c r="H333" i="29"/>
  <c r="H342" i="29"/>
  <c r="H608" i="29"/>
  <c r="H607" i="29"/>
  <c r="H583" i="29"/>
  <c r="H407" i="29"/>
  <c r="H419" i="29"/>
  <c r="H421" i="29"/>
  <c r="H427" i="29"/>
  <c r="H433" i="29"/>
  <c r="H437" i="29"/>
  <c r="H441" i="29"/>
  <c r="H444" i="29"/>
  <c r="H448" i="29"/>
  <c r="H451" i="29"/>
  <c r="H460" i="29"/>
  <c r="H432" i="29"/>
  <c r="H551" i="29"/>
  <c r="H183" i="29"/>
  <c r="H195" i="29"/>
  <c r="H206" i="29"/>
  <c r="H217" i="29"/>
  <c r="H220" i="29"/>
  <c r="H228" i="29"/>
  <c r="H231" i="29"/>
  <c r="H240" i="29"/>
  <c r="H242" i="29"/>
  <c r="H245" i="29"/>
  <c r="H252" i="29"/>
  <c r="H262" i="29"/>
  <c r="H268" i="29"/>
  <c r="H272" i="29"/>
  <c r="H290" i="29"/>
  <c r="H296" i="29"/>
  <c r="H303" i="29"/>
  <c r="H307" i="29"/>
  <c r="H310" i="29"/>
  <c r="H318" i="29"/>
  <c r="H320" i="29"/>
  <c r="H327" i="29"/>
  <c r="H330" i="29"/>
  <c r="H334" i="29"/>
  <c r="H339" i="29"/>
  <c r="H343" i="29"/>
  <c r="H224" i="29"/>
  <c r="H248" i="29"/>
  <c r="H255" i="29"/>
  <c r="H313" i="29"/>
  <c r="F49" i="29"/>
  <c r="H460" i="28"/>
  <c r="H492" i="28"/>
  <c r="H557" i="28"/>
  <c r="H598" i="28"/>
  <c r="H188" i="4"/>
  <c r="G11" i="18"/>
  <c r="H530" i="22"/>
  <c r="H537" i="22"/>
  <c r="H165" i="23"/>
  <c r="H124" i="25"/>
  <c r="H196" i="25"/>
  <c r="H207" i="25"/>
  <c r="H216" i="25"/>
  <c r="H231" i="25"/>
  <c r="H252" i="25"/>
  <c r="H255" i="25"/>
  <c r="H262" i="25"/>
  <c r="H265" i="25"/>
  <c r="H269" i="25"/>
  <c r="H273" i="25"/>
  <c r="H296" i="25"/>
  <c r="H299" i="25"/>
  <c r="H303" i="25"/>
  <c r="H307" i="25"/>
  <c r="H309" i="25"/>
  <c r="H315" i="25"/>
  <c r="H318" i="25"/>
  <c r="H320" i="25"/>
  <c r="H327" i="25"/>
  <c r="H330" i="25"/>
  <c r="H334" i="25"/>
  <c r="H338" i="25"/>
  <c r="H301" i="25"/>
  <c r="H360" i="27"/>
  <c r="H367" i="27"/>
  <c r="H371" i="27"/>
  <c r="H390" i="27"/>
  <c r="H392" i="27"/>
  <c r="H400" i="27"/>
  <c r="H414" i="27"/>
  <c r="H422" i="27"/>
  <c r="H427" i="27"/>
  <c r="H435" i="27"/>
  <c r="H439" i="27"/>
  <c r="H453" i="27"/>
  <c r="H468" i="27"/>
  <c r="H476" i="27"/>
  <c r="H491" i="27"/>
  <c r="H502" i="27"/>
  <c r="H523" i="27"/>
  <c r="H526" i="27"/>
  <c r="H537" i="27"/>
  <c r="H543" i="27"/>
  <c r="H547" i="27"/>
  <c r="H553" i="27"/>
  <c r="H557" i="27"/>
  <c r="H565" i="27"/>
  <c r="H571" i="27"/>
  <c r="H597" i="27"/>
  <c r="H521" i="25"/>
  <c r="H525" i="25"/>
  <c r="H529" i="25"/>
  <c r="H571" i="25"/>
  <c r="H575" i="25"/>
  <c r="H20" i="27"/>
  <c r="H41" i="27"/>
  <c r="H45" i="27"/>
  <c r="H49" i="27"/>
  <c r="H56" i="27"/>
  <c r="H60" i="27"/>
  <c r="H102" i="27"/>
  <c r="H108" i="27"/>
  <c r="H441" i="27"/>
  <c r="H446" i="27"/>
  <c r="H569" i="27"/>
  <c r="H576" i="27"/>
  <c r="G9" i="28"/>
  <c r="H22" i="28"/>
  <c r="H33" i="28"/>
  <c r="H41" i="28"/>
  <c r="H46" i="28"/>
  <c r="H56" i="28"/>
  <c r="H86" i="28"/>
  <c r="H102" i="28"/>
  <c r="H119" i="28"/>
  <c r="H147" i="28"/>
  <c r="H150" i="28"/>
  <c r="H159" i="28"/>
  <c r="H163" i="28"/>
  <c r="H196" i="28"/>
  <c r="H212" i="28"/>
  <c r="H221" i="28"/>
  <c r="H226" i="28"/>
  <c r="H243" i="28"/>
  <c r="H245" i="28"/>
  <c r="H248" i="28"/>
  <c r="H267" i="28"/>
  <c r="H274" i="28"/>
  <c r="H281" i="28"/>
  <c r="H326" i="28"/>
  <c r="H330" i="28"/>
  <c r="H338" i="28"/>
  <c r="H342" i="28"/>
  <c r="H607" i="28"/>
  <c r="H396" i="28"/>
  <c r="H416" i="28"/>
  <c r="H422" i="28"/>
  <c r="H427" i="28"/>
  <c r="H447" i="28"/>
  <c r="H451" i="28"/>
  <c r="H463" i="28"/>
  <c r="H486" i="28"/>
  <c r="H548" i="28"/>
  <c r="H207" i="28"/>
  <c r="H222" i="28"/>
  <c r="H231" i="28"/>
  <c r="H252" i="28"/>
  <c r="H256" i="28"/>
  <c r="H268" i="28"/>
  <c r="H279" i="28"/>
  <c r="H282" i="28"/>
  <c r="H284" i="28"/>
  <c r="H292" i="28"/>
  <c r="H310" i="28"/>
  <c r="H331" i="28"/>
  <c r="H339" i="28"/>
  <c r="H198" i="28"/>
  <c r="H218" i="28"/>
  <c r="H251" i="28"/>
  <c r="H255" i="28"/>
  <c r="H295" i="28"/>
  <c r="H305" i="28"/>
  <c r="F164" i="28"/>
  <c r="D10" i="28"/>
  <c r="H23" i="28"/>
  <c r="H34" i="28"/>
  <c r="H42" i="28"/>
  <c r="H47" i="28"/>
  <c r="H57" i="28"/>
  <c r="H63" i="28"/>
  <c r="H65" i="28"/>
  <c r="H505" i="22"/>
  <c r="H509" i="22"/>
  <c r="H518" i="22"/>
  <c r="H184" i="24"/>
  <c r="H196" i="24"/>
  <c r="H207" i="24"/>
  <c r="H135" i="25"/>
  <c r="H148" i="25"/>
  <c r="H191" i="25"/>
  <c r="H228" i="25"/>
  <c r="H233" i="25"/>
  <c r="H239" i="25"/>
  <c r="H244" i="25"/>
  <c r="H247" i="25"/>
  <c r="H282" i="25"/>
  <c r="H368" i="25"/>
  <c r="H423" i="25"/>
  <c r="H454" i="25"/>
  <c r="H467" i="25"/>
  <c r="H470" i="25"/>
  <c r="H481" i="25"/>
  <c r="H493" i="25"/>
  <c r="H496" i="25"/>
  <c r="H505" i="25"/>
  <c r="H509" i="25"/>
  <c r="H540" i="25"/>
  <c r="H543" i="25"/>
  <c r="H547" i="25"/>
  <c r="H83" i="27"/>
  <c r="H86" i="27"/>
  <c r="H112" i="27"/>
  <c r="H119" i="27"/>
  <c r="H127" i="27"/>
  <c r="H138" i="27"/>
  <c r="H142" i="27"/>
  <c r="H146" i="27"/>
  <c r="H150" i="27"/>
  <c r="H160" i="27"/>
  <c r="H31" i="24"/>
  <c r="H43" i="24"/>
  <c r="H46" i="24"/>
  <c r="H53" i="24"/>
  <c r="H136" i="24"/>
  <c r="H162" i="24"/>
  <c r="H382" i="25"/>
  <c r="H405" i="25"/>
  <c r="H439" i="25"/>
  <c r="H95" i="27"/>
  <c r="H110" i="27"/>
  <c r="H116" i="27"/>
  <c r="H363" i="27"/>
  <c r="H378" i="27"/>
  <c r="H380" i="27"/>
  <c r="H386" i="27"/>
  <c r="H507" i="27"/>
  <c r="H513" i="27"/>
  <c r="H519" i="27"/>
  <c r="H522" i="27"/>
  <c r="H525" i="27"/>
  <c r="H536" i="27"/>
  <c r="H540" i="27"/>
  <c r="H546" i="27"/>
  <c r="H573" i="27"/>
  <c r="H135" i="27"/>
  <c r="H139" i="27"/>
  <c r="H147" i="27"/>
  <c r="H161" i="27"/>
  <c r="H166" i="27"/>
  <c r="F609" i="27"/>
  <c r="D13" i="27"/>
  <c r="H353" i="27"/>
  <c r="H402" i="27"/>
  <c r="H406" i="27"/>
  <c r="H419" i="27"/>
  <c r="H421" i="27"/>
  <c r="H434" i="27"/>
  <c r="H438" i="27"/>
  <c r="H444" i="27"/>
  <c r="H449" i="27"/>
  <c r="H452" i="27"/>
  <c r="H467" i="27"/>
  <c r="H482" i="27"/>
  <c r="H494" i="27"/>
  <c r="H499" i="27"/>
  <c r="H501" i="27"/>
  <c r="H505" i="27"/>
  <c r="H564" i="27"/>
  <c r="H440" i="27"/>
  <c r="H462" i="27"/>
  <c r="H481" i="27"/>
  <c r="H498" i="27"/>
  <c r="H524" i="27"/>
  <c r="H572" i="27"/>
  <c r="H189" i="27"/>
  <c r="H207" i="27"/>
  <c r="H221" i="27"/>
  <c r="H224" i="27"/>
  <c r="H226" i="27"/>
  <c r="H245" i="27"/>
  <c r="H247" i="27"/>
  <c r="H253" i="27"/>
  <c r="H256" i="27"/>
  <c r="H266" i="27"/>
  <c r="H268" i="27"/>
  <c r="H271" i="27"/>
  <c r="H279" i="27"/>
  <c r="H299" i="27"/>
  <c r="H301" i="27"/>
  <c r="H304" i="27"/>
  <c r="H311" i="27"/>
  <c r="H315" i="27"/>
  <c r="H326" i="27"/>
  <c r="H339" i="27"/>
  <c r="H342" i="27"/>
  <c r="H199" i="27"/>
  <c r="H212" i="27"/>
  <c r="H239" i="27"/>
  <c r="F337" i="27"/>
  <c r="D11" i="27"/>
  <c r="H118" i="27"/>
  <c r="H122" i="27"/>
  <c r="H130" i="27"/>
  <c r="H151" i="27"/>
  <c r="H22" i="27"/>
  <c r="H53" i="27"/>
  <c r="H55" i="27"/>
  <c r="H59" i="27"/>
  <c r="F68" i="27"/>
  <c r="D9" i="27"/>
  <c r="H93" i="21"/>
  <c r="H368" i="21"/>
  <c r="H452" i="21"/>
  <c r="H454" i="21"/>
  <c r="H494" i="21"/>
  <c r="H503" i="21"/>
  <c r="H507" i="21"/>
  <c r="H353" i="22"/>
  <c r="H366" i="22"/>
  <c r="H393" i="22"/>
  <c r="H402" i="22"/>
  <c r="H449" i="22"/>
  <c r="H477" i="22"/>
  <c r="H493" i="22"/>
  <c r="H501" i="22"/>
  <c r="H573" i="22"/>
  <c r="H607" i="22"/>
  <c r="H212" i="24"/>
  <c r="H221" i="24"/>
  <c r="H240" i="24"/>
  <c r="H242" i="24"/>
  <c r="H247" i="24"/>
  <c r="H252" i="24"/>
  <c r="H257" i="24"/>
  <c r="H261" i="24"/>
  <c r="H266" i="24"/>
  <c r="H269" i="24"/>
  <c r="H299" i="24"/>
  <c r="H304" i="24"/>
  <c r="H306" i="24"/>
  <c r="H316" i="24"/>
  <c r="H318" i="24"/>
  <c r="H320" i="24"/>
  <c r="H326" i="24"/>
  <c r="H127" i="25"/>
  <c r="H144" i="25"/>
  <c r="H151" i="25"/>
  <c r="H156" i="25"/>
  <c r="H160" i="25"/>
  <c r="H341" i="25"/>
  <c r="H343" i="25"/>
  <c r="H33" i="24"/>
  <c r="H58" i="24"/>
  <c r="H60" i="24"/>
  <c r="G10" i="24"/>
  <c r="H98" i="24"/>
  <c r="H100" i="24"/>
  <c r="H105" i="24"/>
  <c r="H107" i="24"/>
  <c r="H147" i="24"/>
  <c r="H150" i="24"/>
  <c r="H158" i="24"/>
  <c r="H363" i="24"/>
  <c r="H381" i="24"/>
  <c r="H393" i="24"/>
  <c r="H405" i="24"/>
  <c r="H588" i="24"/>
  <c r="H595" i="24"/>
  <c r="H26" i="25"/>
  <c r="H28" i="25"/>
  <c r="H34" i="25"/>
  <c r="H37" i="25"/>
  <c r="H40" i="25"/>
  <c r="H46" i="25"/>
  <c r="H52" i="25"/>
  <c r="H56" i="25"/>
  <c r="H60" i="25"/>
  <c r="H96" i="25"/>
  <c r="H112" i="25"/>
  <c r="H123" i="25"/>
  <c r="H140" i="25"/>
  <c r="H147" i="25"/>
  <c r="H159" i="25"/>
  <c r="H163" i="25"/>
  <c r="H499" i="25"/>
  <c r="H544" i="23"/>
  <c r="H609" i="25"/>
  <c r="H588" i="25"/>
  <c r="H594" i="25"/>
  <c r="H603" i="25"/>
  <c r="H608" i="25"/>
  <c r="H360" i="25"/>
  <c r="H400" i="25"/>
  <c r="H417" i="25"/>
  <c r="H429" i="25"/>
  <c r="H447" i="25"/>
  <c r="H451" i="25"/>
  <c r="H352" i="25"/>
  <c r="H359" i="25"/>
  <c r="H381" i="25"/>
  <c r="H438" i="25"/>
  <c r="H189" i="25"/>
  <c r="H192" i="25"/>
  <c r="H217" i="25"/>
  <c r="H226" i="25"/>
  <c r="H229" i="25"/>
  <c r="H234" i="25"/>
  <c r="H240" i="25"/>
  <c r="H242" i="25"/>
  <c r="H245" i="25"/>
  <c r="H253" i="25"/>
  <c r="H256" i="25"/>
  <c r="H263" i="25"/>
  <c r="H266" i="25"/>
  <c r="H270" i="25"/>
  <c r="H274" i="25"/>
  <c r="H310" i="25"/>
  <c r="H316" i="25"/>
  <c r="H324" i="25"/>
  <c r="H331" i="25"/>
  <c r="H335" i="25"/>
  <c r="H339" i="25"/>
  <c r="H259" i="25"/>
  <c r="H284" i="25"/>
  <c r="H291" i="25"/>
  <c r="H43" i="25"/>
  <c r="H49" i="25"/>
  <c r="H62" i="25"/>
  <c r="H67" i="25"/>
  <c r="F66" i="25"/>
  <c r="H31" i="13"/>
  <c r="H40" i="13"/>
  <c r="H53" i="13"/>
  <c r="H55" i="13"/>
  <c r="H63" i="13"/>
  <c r="H65" i="13"/>
  <c r="H127" i="13"/>
  <c r="H140" i="13"/>
  <c r="H152" i="13"/>
  <c r="H154" i="13"/>
  <c r="H157" i="13"/>
  <c r="H159" i="13"/>
  <c r="H163" i="13"/>
  <c r="H167" i="13"/>
  <c r="H177" i="13"/>
  <c r="H207" i="13"/>
  <c r="H223" i="13"/>
  <c r="H248" i="13"/>
  <c r="H251" i="13"/>
  <c r="H255" i="13"/>
  <c r="H259" i="13"/>
  <c r="H267" i="13"/>
  <c r="H274" i="13"/>
  <c r="H285" i="13"/>
  <c r="H295" i="13"/>
  <c r="H298" i="13"/>
  <c r="H320" i="13"/>
  <c r="H334" i="13"/>
  <c r="H357" i="13"/>
  <c r="H366" i="13"/>
  <c r="H390" i="13"/>
  <c r="H427" i="13"/>
  <c r="H486" i="13"/>
  <c r="H504" i="13"/>
  <c r="H508" i="13"/>
  <c r="H512" i="13"/>
  <c r="H518" i="13"/>
  <c r="H528" i="13"/>
  <c r="H533" i="13"/>
  <c r="H537" i="13"/>
  <c r="H543" i="13"/>
  <c r="H547" i="13"/>
  <c r="H178" i="14"/>
  <c r="H180" i="14"/>
  <c r="H182" i="14"/>
  <c r="H188" i="14"/>
  <c r="H192" i="14"/>
  <c r="H205" i="14"/>
  <c r="H217" i="14"/>
  <c r="H220" i="14"/>
  <c r="H224" i="14"/>
  <c r="H226" i="14"/>
  <c r="H229" i="14"/>
  <c r="H233" i="14"/>
  <c r="H237" i="14"/>
  <c r="H239" i="14"/>
  <c r="H245" i="14"/>
  <c r="H252" i="14"/>
  <c r="H256" i="14"/>
  <c r="H260" i="14"/>
  <c r="H264" i="14"/>
  <c r="H268" i="14"/>
  <c r="H279" i="14"/>
  <c r="H285" i="14"/>
  <c r="H289" i="14"/>
  <c r="H295" i="14"/>
  <c r="H299" i="14"/>
  <c r="H303" i="14"/>
  <c r="H307" i="14"/>
  <c r="H314" i="14"/>
  <c r="H318" i="14"/>
  <c r="H320" i="14"/>
  <c r="H324" i="14"/>
  <c r="H328" i="14"/>
  <c r="H332" i="14"/>
  <c r="H336" i="14"/>
  <c r="H340" i="14"/>
  <c r="H366" i="14"/>
  <c r="H380" i="14"/>
  <c r="H390" i="14"/>
  <c r="H392" i="14"/>
  <c r="H400" i="14"/>
  <c r="H403" i="14"/>
  <c r="H21" i="13"/>
  <c r="H407" i="14"/>
  <c r="H419" i="14"/>
  <c r="H421" i="14"/>
  <c r="H427" i="14"/>
  <c r="H435" i="14"/>
  <c r="H439" i="14"/>
  <c r="H446" i="14"/>
  <c r="H450" i="14"/>
  <c r="H454" i="14"/>
  <c r="H462" i="14"/>
  <c r="H469" i="14"/>
  <c r="H472" i="14"/>
  <c r="H476" i="14"/>
  <c r="H485" i="14"/>
  <c r="H487" i="14"/>
  <c r="H496" i="14"/>
  <c r="H502" i="14"/>
  <c r="H506" i="14"/>
  <c r="H512" i="14"/>
  <c r="H519" i="14"/>
  <c r="H523" i="14"/>
  <c r="H527" i="14"/>
  <c r="H531" i="14"/>
  <c r="H535" i="14"/>
  <c r="H545" i="14"/>
  <c r="H552" i="14"/>
  <c r="H558" i="14"/>
  <c r="H560" i="14"/>
  <c r="H570" i="14"/>
  <c r="H573" i="14"/>
  <c r="H576" i="14"/>
  <c r="H588" i="14"/>
  <c r="H591" i="14"/>
  <c r="H604" i="14"/>
  <c r="H41" i="15"/>
  <c r="H57" i="15"/>
  <c r="H65" i="15"/>
  <c r="H258" i="15"/>
  <c r="H262" i="15"/>
  <c r="H268" i="15"/>
  <c r="H271" i="15"/>
  <c r="H287" i="15"/>
  <c r="H292" i="15"/>
  <c r="H297" i="15"/>
  <c r="H299" i="15"/>
  <c r="H326" i="15"/>
  <c r="H331" i="15"/>
  <c r="H340" i="15"/>
  <c r="H564" i="15"/>
  <c r="H573" i="15"/>
  <c r="H576" i="15"/>
  <c r="H83" i="16"/>
  <c r="H140" i="16"/>
  <c r="H151" i="16"/>
  <c r="H221" i="16"/>
  <c r="H265" i="16"/>
  <c r="H296" i="16"/>
  <c r="H318" i="16"/>
  <c r="H339" i="16"/>
  <c r="H177" i="17"/>
  <c r="H183" i="17"/>
  <c r="H194" i="17"/>
  <c r="H206" i="17"/>
  <c r="H209" i="17"/>
  <c r="H216" i="17"/>
  <c r="H219" i="17"/>
  <c r="H223" i="17"/>
  <c r="H229" i="17"/>
  <c r="H233" i="17"/>
  <c r="H237" i="17"/>
  <c r="H274" i="17"/>
  <c r="H281" i="17"/>
  <c r="H285" i="17"/>
  <c r="H296" i="17"/>
  <c r="H300" i="17"/>
  <c r="H303" i="17"/>
  <c r="H343" i="17"/>
  <c r="H603" i="19"/>
  <c r="H607" i="19"/>
  <c r="H167" i="24"/>
  <c r="H427" i="24"/>
  <c r="H446" i="24"/>
  <c r="H452" i="24"/>
  <c r="H454" i="24"/>
  <c r="H460" i="24"/>
  <c r="H556" i="15"/>
  <c r="H85" i="16"/>
  <c r="H156" i="16"/>
  <c r="H183" i="16"/>
  <c r="H193" i="16"/>
  <c r="H206" i="16"/>
  <c r="H212" i="16"/>
  <c r="H218" i="16"/>
  <c r="H233" i="16"/>
  <c r="H236" i="16"/>
  <c r="H251" i="16"/>
  <c r="H263" i="16"/>
  <c r="H270" i="16"/>
  <c r="H284" i="16"/>
  <c r="H292" i="16"/>
  <c r="H304" i="16"/>
  <c r="H307" i="16"/>
  <c r="H28" i="18"/>
  <c r="H64" i="18"/>
  <c r="H595" i="18"/>
  <c r="H609" i="18"/>
  <c r="H79" i="19"/>
  <c r="H103" i="19"/>
  <c r="H139" i="19"/>
  <c r="H157" i="19"/>
  <c r="H101" i="23"/>
  <c r="H119" i="23"/>
  <c r="H193" i="23"/>
  <c r="H216" i="23"/>
  <c r="H248" i="23"/>
  <c r="H292" i="23"/>
  <c r="H296" i="23"/>
  <c r="G13" i="23"/>
  <c r="H595" i="23"/>
  <c r="H35" i="24"/>
  <c r="H42" i="24"/>
  <c r="H57" i="24"/>
  <c r="H69" i="24"/>
  <c r="H127" i="24"/>
  <c r="H135" i="24"/>
  <c r="H149" i="24"/>
  <c r="H157" i="24"/>
  <c r="H161" i="24"/>
  <c r="H166" i="24"/>
  <c r="H404" i="24"/>
  <c r="H407" i="24"/>
  <c r="H415" i="24"/>
  <c r="H434" i="24"/>
  <c r="H543" i="24"/>
  <c r="H547" i="24"/>
  <c r="H558" i="24"/>
  <c r="H566" i="24"/>
  <c r="H570" i="23"/>
  <c r="H573" i="23"/>
  <c r="H84" i="24"/>
  <c r="H146" i="24"/>
  <c r="H606" i="24"/>
  <c r="H353" i="24"/>
  <c r="H371" i="24"/>
  <c r="H378" i="24"/>
  <c r="H390" i="24"/>
  <c r="H392" i="24"/>
  <c r="H400" i="24"/>
  <c r="H422" i="24"/>
  <c r="H439" i="24"/>
  <c r="H451" i="24"/>
  <c r="H550" i="24"/>
  <c r="H493" i="24"/>
  <c r="H501" i="24"/>
  <c r="H507" i="24"/>
  <c r="H519" i="24"/>
  <c r="H525" i="24"/>
  <c r="H530" i="24"/>
  <c r="H546" i="24"/>
  <c r="H549" i="24"/>
  <c r="H553" i="24"/>
  <c r="H557" i="24"/>
  <c r="H565" i="24"/>
  <c r="H573" i="24"/>
  <c r="H576" i="24"/>
  <c r="E574" i="24"/>
  <c r="H574" i="24" s="1"/>
  <c r="C12" i="24"/>
  <c r="H189" i="24"/>
  <c r="H216" i="24"/>
  <c r="H222" i="24"/>
  <c r="H229" i="24"/>
  <c r="H231" i="24"/>
  <c r="H267" i="24"/>
  <c r="H270" i="24"/>
  <c r="H272" i="24"/>
  <c r="H284" i="24"/>
  <c r="H292" i="24"/>
  <c r="H309" i="24"/>
  <c r="H314" i="24"/>
  <c r="H327" i="24"/>
  <c r="H332" i="24"/>
  <c r="H334" i="24"/>
  <c r="H336" i="24"/>
  <c r="H340" i="24"/>
  <c r="H342" i="24"/>
  <c r="H227" i="24"/>
  <c r="H282" i="24"/>
  <c r="H295" i="24"/>
  <c r="H331" i="24"/>
  <c r="H339" i="24"/>
  <c r="H141" i="24"/>
  <c r="H83" i="24"/>
  <c r="H102" i="24"/>
  <c r="H62" i="24"/>
  <c r="H38" i="13"/>
  <c r="H48" i="13"/>
  <c r="H117" i="13"/>
  <c r="H130" i="13"/>
  <c r="H145" i="13"/>
  <c r="H148" i="13"/>
  <c r="H147" i="16"/>
  <c r="H150" i="16"/>
  <c r="H154" i="16"/>
  <c r="H162" i="16"/>
  <c r="H167" i="16"/>
  <c r="H21" i="18"/>
  <c r="H25" i="18"/>
  <c r="H32" i="18"/>
  <c r="H35" i="18"/>
  <c r="H38" i="18"/>
  <c r="H40" i="18"/>
  <c r="H44" i="18"/>
  <c r="H47" i="18"/>
  <c r="H588" i="18"/>
  <c r="H607" i="18"/>
  <c r="H77" i="19"/>
  <c r="H82" i="19"/>
  <c r="H85" i="19"/>
  <c r="H96" i="19"/>
  <c r="H105" i="19"/>
  <c r="H107" i="19"/>
  <c r="H148" i="19"/>
  <c r="H152" i="19"/>
  <c r="H154" i="19"/>
  <c r="H159" i="19"/>
  <c r="H163" i="19"/>
  <c r="H167" i="19"/>
  <c r="H145" i="23"/>
  <c r="H148" i="23"/>
  <c r="H152" i="23"/>
  <c r="H102" i="21"/>
  <c r="H161" i="21"/>
  <c r="H286" i="21"/>
  <c r="H588" i="21"/>
  <c r="H590" i="21"/>
  <c r="H604" i="21"/>
  <c r="H606" i="21"/>
  <c r="H101" i="22"/>
  <c r="H127" i="22"/>
  <c r="H140" i="22"/>
  <c r="H161" i="22"/>
  <c r="H166" i="22"/>
  <c r="H553" i="22"/>
  <c r="H595" i="22"/>
  <c r="H354" i="23"/>
  <c r="H389" i="23"/>
  <c r="H394" i="23"/>
  <c r="H396" i="23"/>
  <c r="H404" i="23"/>
  <c r="H414" i="23"/>
  <c r="H425" i="23"/>
  <c r="H436" i="23"/>
  <c r="H480" i="23"/>
  <c r="H493" i="23"/>
  <c r="H591" i="23"/>
  <c r="H149" i="23"/>
  <c r="H596" i="23"/>
  <c r="H607" i="23"/>
  <c r="H353" i="23"/>
  <c r="H360" i="23"/>
  <c r="H368" i="23"/>
  <c r="H393" i="23"/>
  <c r="H427" i="23"/>
  <c r="H435" i="23"/>
  <c r="H447" i="23"/>
  <c r="H531" i="23"/>
  <c r="H543" i="23"/>
  <c r="H572" i="23"/>
  <c r="H564" i="23"/>
  <c r="H183" i="23"/>
  <c r="H197" i="23"/>
  <c r="H199" i="23"/>
  <c r="H211" i="23"/>
  <c r="H217" i="23"/>
  <c r="H220" i="23"/>
  <c r="H223" i="23"/>
  <c r="H229" i="23"/>
  <c r="H231" i="23"/>
  <c r="H249" i="23"/>
  <c r="H252" i="23"/>
  <c r="H257" i="23"/>
  <c r="H267" i="23"/>
  <c r="H272" i="23"/>
  <c r="H281" i="23"/>
  <c r="H285" i="23"/>
  <c r="H293" i="23"/>
  <c r="H299" i="23"/>
  <c r="H312" i="23"/>
  <c r="H326" i="23"/>
  <c r="H331" i="23"/>
  <c r="H337" i="23"/>
  <c r="H340" i="23"/>
  <c r="H343" i="23"/>
  <c r="H196" i="23"/>
  <c r="H219" i="23"/>
  <c r="H222" i="23"/>
  <c r="H251" i="23"/>
  <c r="H266" i="23"/>
  <c r="H280" i="23"/>
  <c r="H284" i="23"/>
  <c r="H287" i="23"/>
  <c r="H307" i="23"/>
  <c r="H309" i="23"/>
  <c r="H311" i="23"/>
  <c r="H323" i="23"/>
  <c r="H325" i="23"/>
  <c r="H330" i="23"/>
  <c r="H336" i="23"/>
  <c r="H339" i="23"/>
  <c r="H342" i="23"/>
  <c r="H86" i="23"/>
  <c r="H88" i="23"/>
  <c r="H98" i="23"/>
  <c r="H100" i="23"/>
  <c r="H95" i="23"/>
  <c r="H23" i="23"/>
  <c r="H48" i="23"/>
  <c r="H32" i="23"/>
  <c r="H47" i="23"/>
  <c r="H56" i="23"/>
  <c r="H60" i="23"/>
  <c r="H403" i="13"/>
  <c r="H417" i="13"/>
  <c r="H438" i="13"/>
  <c r="H440" i="13"/>
  <c r="H488" i="13"/>
  <c r="H531" i="13"/>
  <c r="H195" i="14"/>
  <c r="H292" i="14"/>
  <c r="H412" i="14"/>
  <c r="H442" i="14"/>
  <c r="H596" i="14"/>
  <c r="H601" i="14"/>
  <c r="H63" i="15"/>
  <c r="H188" i="15"/>
  <c r="H193" i="15"/>
  <c r="H233" i="15"/>
  <c r="H239" i="15"/>
  <c r="H119" i="16"/>
  <c r="H52" i="18"/>
  <c r="H56" i="18"/>
  <c r="H67" i="18"/>
  <c r="H69" i="18"/>
  <c r="H98" i="18"/>
  <c r="H110" i="18"/>
  <c r="H112" i="18"/>
  <c r="H130" i="18"/>
  <c r="H328" i="18"/>
  <c r="H335" i="18"/>
  <c r="H113" i="19"/>
  <c r="H116" i="19"/>
  <c r="H119" i="19"/>
  <c r="H123" i="19"/>
  <c r="H127" i="19"/>
  <c r="H323" i="21"/>
  <c r="H328" i="21"/>
  <c r="H343" i="21"/>
  <c r="H257" i="22"/>
  <c r="H304" i="22"/>
  <c r="H381" i="22"/>
  <c r="H421" i="22"/>
  <c r="H446" i="22"/>
  <c r="H494" i="22"/>
  <c r="H502" i="22"/>
  <c r="H506" i="22"/>
  <c r="H513" i="22"/>
  <c r="H525" i="22"/>
  <c r="H269" i="20"/>
  <c r="H281" i="20"/>
  <c r="H285" i="20"/>
  <c r="H325" i="20"/>
  <c r="H332" i="20"/>
  <c r="H142" i="19"/>
  <c r="H144" i="19"/>
  <c r="H366" i="19"/>
  <c r="H368" i="19"/>
  <c r="H374" i="19"/>
  <c r="H378" i="19"/>
  <c r="H382" i="19"/>
  <c r="H394" i="19"/>
  <c r="H402" i="19"/>
  <c r="H406" i="19"/>
  <c r="H418" i="19"/>
  <c r="H421" i="19"/>
  <c r="H425" i="19"/>
  <c r="H429" i="19"/>
  <c r="H433" i="19"/>
  <c r="H437" i="19"/>
  <c r="H441" i="19"/>
  <c r="H444" i="19"/>
  <c r="H446" i="19"/>
  <c r="H450" i="19"/>
  <c r="H454" i="19"/>
  <c r="H457" i="19"/>
  <c r="H460" i="19"/>
  <c r="H464" i="19"/>
  <c r="H467" i="19"/>
  <c r="H470" i="19"/>
  <c r="H472" i="19"/>
  <c r="H475" i="19"/>
  <c r="H477" i="19"/>
  <c r="H481" i="19"/>
  <c r="H492" i="19"/>
  <c r="H503" i="19"/>
  <c r="H507" i="19"/>
  <c r="H511" i="19"/>
  <c r="H518" i="19"/>
  <c r="H522" i="19"/>
  <c r="H185" i="20"/>
  <c r="H218" i="20"/>
  <c r="H221" i="20"/>
  <c r="H229" i="20"/>
  <c r="H246" i="20"/>
  <c r="H253" i="20"/>
  <c r="H257" i="20"/>
  <c r="H32" i="21"/>
  <c r="H35" i="21"/>
  <c r="H37" i="21"/>
  <c r="H42" i="21"/>
  <c r="H154" i="21"/>
  <c r="H195" i="21"/>
  <c r="H207" i="21"/>
  <c r="H229" i="21"/>
  <c r="H231" i="21"/>
  <c r="H234" i="21"/>
  <c r="H247" i="21"/>
  <c r="H250" i="21"/>
  <c r="H254" i="21"/>
  <c r="H257" i="21"/>
  <c r="H260" i="21"/>
  <c r="H263" i="21"/>
  <c r="H265" i="21"/>
  <c r="H268" i="21"/>
  <c r="H272" i="21"/>
  <c r="H315" i="21"/>
  <c r="H325" i="21"/>
  <c r="H331" i="21"/>
  <c r="H337" i="21"/>
  <c r="H340" i="21"/>
  <c r="H595" i="21"/>
  <c r="H607" i="21"/>
  <c r="H83" i="22"/>
  <c r="H98" i="22"/>
  <c r="H135" i="22"/>
  <c r="H144" i="22"/>
  <c r="H147" i="22"/>
  <c r="H149" i="22"/>
  <c r="H162" i="22"/>
  <c r="H237" i="22"/>
  <c r="H254" i="22"/>
  <c r="H262" i="22"/>
  <c r="H267" i="22"/>
  <c r="H271" i="22"/>
  <c r="H279" i="22"/>
  <c r="H285" i="22"/>
  <c r="H325" i="22"/>
  <c r="H588" i="22"/>
  <c r="H590" i="22"/>
  <c r="H433" i="22"/>
  <c r="H498" i="22"/>
  <c r="H550" i="22"/>
  <c r="H251" i="22"/>
  <c r="H255" i="22"/>
  <c r="H263" i="22"/>
  <c r="H265" i="22"/>
  <c r="H268" i="22"/>
  <c r="H272" i="22"/>
  <c r="H292" i="22"/>
  <c r="H309" i="22"/>
  <c r="H316" i="22"/>
  <c r="H318" i="22"/>
  <c r="H320" i="22"/>
  <c r="H312" i="22"/>
  <c r="F164" i="22"/>
  <c r="D10" i="22"/>
  <c r="G19" i="22"/>
  <c r="C9" i="22"/>
  <c r="H588" i="20"/>
  <c r="H152" i="21"/>
  <c r="H548" i="20"/>
  <c r="H114" i="19"/>
  <c r="H124" i="19"/>
  <c r="H145" i="19"/>
  <c r="H149" i="19"/>
  <c r="G11" i="20"/>
  <c r="H190" i="20"/>
  <c r="H234" i="20"/>
  <c r="H242" i="20"/>
  <c r="H254" i="20"/>
  <c r="H167" i="21"/>
  <c r="H353" i="21"/>
  <c r="H404" i="21"/>
  <c r="H417" i="21"/>
  <c r="H426" i="21"/>
  <c r="H352" i="21"/>
  <c r="H360" i="21"/>
  <c r="H367" i="21"/>
  <c r="H392" i="21"/>
  <c r="H400" i="21"/>
  <c r="H414" i="21"/>
  <c r="H416" i="21"/>
  <c r="H451" i="21"/>
  <c r="H464" i="21"/>
  <c r="H502" i="21"/>
  <c r="H506" i="21"/>
  <c r="H378" i="21"/>
  <c r="H386" i="21"/>
  <c r="H425" i="21"/>
  <c r="H473" i="21"/>
  <c r="G349" i="21"/>
  <c r="C12" i="21"/>
  <c r="H196" i="21"/>
  <c r="H240" i="21"/>
  <c r="H242" i="21"/>
  <c r="H248" i="21"/>
  <c r="H251" i="21"/>
  <c r="H261" i="21"/>
  <c r="H266" i="21"/>
  <c r="H269" i="21"/>
  <c r="H273" i="21"/>
  <c r="H284" i="21"/>
  <c r="H287" i="21"/>
  <c r="H292" i="21"/>
  <c r="H304" i="21"/>
  <c r="H306" i="21"/>
  <c r="H316" i="21"/>
  <c r="H318" i="21"/>
  <c r="H320" i="21"/>
  <c r="H326" i="21"/>
  <c r="H332" i="21"/>
  <c r="H341" i="21"/>
  <c r="H218" i="21"/>
  <c r="H227" i="21"/>
  <c r="H244" i="21"/>
  <c r="H298" i="21"/>
  <c r="H83" i="21"/>
  <c r="H85" i="21"/>
  <c r="G75" i="21"/>
  <c r="C10" i="21"/>
  <c r="H44" i="21"/>
  <c r="H49" i="21"/>
  <c r="H51" i="21"/>
  <c r="H55" i="21"/>
  <c r="H59" i="21"/>
  <c r="H64" i="21"/>
  <c r="H21" i="21"/>
  <c r="H43" i="21"/>
  <c r="H48" i="21"/>
  <c r="H58" i="21"/>
  <c r="H69" i="21"/>
  <c r="H20" i="21"/>
  <c r="H40" i="19"/>
  <c r="H46" i="19"/>
  <c r="H50" i="19"/>
  <c r="H54" i="19"/>
  <c r="H58" i="19"/>
  <c r="H62" i="19"/>
  <c r="H486" i="19"/>
  <c r="H150" i="20"/>
  <c r="H193" i="20"/>
  <c r="H297" i="20"/>
  <c r="H306" i="20"/>
  <c r="G10" i="17"/>
  <c r="H108" i="20"/>
  <c r="H135" i="20"/>
  <c r="H368" i="20"/>
  <c r="H552" i="20"/>
  <c r="H526" i="19"/>
  <c r="H530" i="19"/>
  <c r="G582" i="20"/>
  <c r="C13" i="20"/>
  <c r="G13" i="20" s="1"/>
  <c r="H360" i="20"/>
  <c r="H371" i="20"/>
  <c r="H381" i="20"/>
  <c r="H400" i="20"/>
  <c r="H404" i="20"/>
  <c r="H406" i="20"/>
  <c r="H414" i="20"/>
  <c r="H419" i="20"/>
  <c r="H421" i="20"/>
  <c r="H433" i="20"/>
  <c r="H446" i="20"/>
  <c r="H472" i="20"/>
  <c r="H477" i="20"/>
  <c r="H499" i="20"/>
  <c r="H503" i="20"/>
  <c r="H507" i="20"/>
  <c r="H526" i="20"/>
  <c r="H529" i="20"/>
  <c r="H540" i="20"/>
  <c r="H544" i="20"/>
  <c r="H550" i="20"/>
  <c r="H558" i="20"/>
  <c r="H573" i="20"/>
  <c r="H352" i="20"/>
  <c r="H354" i="20"/>
  <c r="H363" i="20"/>
  <c r="H367" i="20"/>
  <c r="H377" i="20"/>
  <c r="H390" i="20"/>
  <c r="H392" i="20"/>
  <c r="H416" i="20"/>
  <c r="H418" i="20"/>
  <c r="H427" i="20"/>
  <c r="H436" i="20"/>
  <c r="H438" i="20"/>
  <c r="H440" i="20"/>
  <c r="H454" i="20"/>
  <c r="H460" i="20"/>
  <c r="H494" i="20"/>
  <c r="H496" i="20"/>
  <c r="H498" i="20"/>
  <c r="H502" i="20"/>
  <c r="H506" i="20"/>
  <c r="H514" i="20"/>
  <c r="H520" i="20"/>
  <c r="H523" i="20"/>
  <c r="H525" i="20"/>
  <c r="H528" i="20"/>
  <c r="H531" i="20"/>
  <c r="H533" i="20"/>
  <c r="H543" i="20"/>
  <c r="H547" i="20"/>
  <c r="H557" i="20"/>
  <c r="H571" i="20"/>
  <c r="H576" i="20"/>
  <c r="H380" i="20"/>
  <c r="H423" i="20"/>
  <c r="H452" i="20"/>
  <c r="H549" i="20"/>
  <c r="H310" i="20"/>
  <c r="H250" i="20"/>
  <c r="H262" i="20"/>
  <c r="H274" i="20"/>
  <c r="H331" i="20"/>
  <c r="H151" i="20"/>
  <c r="H166" i="20"/>
  <c r="H40" i="20"/>
  <c r="H48" i="20"/>
  <c r="H57" i="20"/>
  <c r="H21" i="20"/>
  <c r="H33" i="20"/>
  <c r="H343" i="15"/>
  <c r="H393" i="15"/>
  <c r="H422" i="15"/>
  <c r="H430" i="15"/>
  <c r="H493" i="15"/>
  <c r="H499" i="15"/>
  <c r="H504" i="15"/>
  <c r="H508" i="15"/>
  <c r="H518" i="15"/>
  <c r="H522" i="15"/>
  <c r="H525" i="15"/>
  <c r="H529" i="15"/>
  <c r="H545" i="15"/>
  <c r="H266" i="17"/>
  <c r="H270" i="17"/>
  <c r="H185" i="18"/>
  <c r="H196" i="18"/>
  <c r="H207" i="18"/>
  <c r="H217" i="18"/>
  <c r="H220" i="18"/>
  <c r="H235" i="18"/>
  <c r="H243" i="18"/>
  <c r="H249" i="18"/>
  <c r="H252" i="18"/>
  <c r="H256" i="18"/>
  <c r="H262" i="18"/>
  <c r="H271" i="18"/>
  <c r="H285" i="18"/>
  <c r="H295" i="18"/>
  <c r="H303" i="18"/>
  <c r="H306" i="18"/>
  <c r="H309" i="18"/>
  <c r="H325" i="18"/>
  <c r="H83" i="19"/>
  <c r="H86" i="19"/>
  <c r="H94" i="19"/>
  <c r="H97" i="19"/>
  <c r="H100" i="19"/>
  <c r="H108" i="19"/>
  <c r="H155" i="19"/>
  <c r="H160" i="19"/>
  <c r="H164" i="19"/>
  <c r="G12" i="19"/>
  <c r="H43" i="19"/>
  <c r="H45" i="19"/>
  <c r="H49" i="19"/>
  <c r="H53" i="19"/>
  <c r="H57" i="19"/>
  <c r="H61" i="19"/>
  <c r="H65" i="19"/>
  <c r="H69" i="19"/>
  <c r="H593" i="19"/>
  <c r="H597" i="19"/>
  <c r="H589" i="19"/>
  <c r="H592" i="19"/>
  <c r="H596" i="19"/>
  <c r="H604" i="19"/>
  <c r="H583" i="19"/>
  <c r="H534" i="19"/>
  <c r="H354" i="19"/>
  <c r="H356" i="19"/>
  <c r="H377" i="19"/>
  <c r="H381" i="19"/>
  <c r="H393" i="19"/>
  <c r="H401" i="19"/>
  <c r="H405" i="19"/>
  <c r="H415" i="19"/>
  <c r="H417" i="19"/>
  <c r="H424" i="19"/>
  <c r="H428" i="19"/>
  <c r="H432" i="19"/>
  <c r="H436" i="19"/>
  <c r="H440" i="19"/>
  <c r="H443" i="19"/>
  <c r="H449" i="19"/>
  <c r="H453" i="19"/>
  <c r="H463" i="19"/>
  <c r="H466" i="19"/>
  <c r="H474" i="19"/>
  <c r="H480" i="19"/>
  <c r="H491" i="19"/>
  <c r="H495" i="19"/>
  <c r="H499" i="19"/>
  <c r="H502" i="19"/>
  <c r="H506" i="19"/>
  <c r="H510" i="19"/>
  <c r="H514" i="19"/>
  <c r="H559" i="19"/>
  <c r="H563" i="19"/>
  <c r="H567" i="19"/>
  <c r="H571" i="19"/>
  <c r="H575" i="19"/>
  <c r="H408" i="19"/>
  <c r="H420" i="19"/>
  <c r="H456" i="19"/>
  <c r="H469" i="19"/>
  <c r="G173" i="19"/>
  <c r="C11" i="19"/>
  <c r="F317" i="19"/>
  <c r="D11" i="19"/>
  <c r="H93" i="19"/>
  <c r="H66" i="19"/>
  <c r="G19" i="19"/>
  <c r="C9" i="19"/>
  <c r="H82" i="17"/>
  <c r="H86" i="17"/>
  <c r="H95" i="17"/>
  <c r="H102" i="17"/>
  <c r="H106" i="18"/>
  <c r="H128" i="18"/>
  <c r="H154" i="18"/>
  <c r="H156" i="18"/>
  <c r="H363" i="16"/>
  <c r="H371" i="16"/>
  <c r="H394" i="16"/>
  <c r="H407" i="16"/>
  <c r="H178" i="17"/>
  <c r="H180" i="17"/>
  <c r="H195" i="17"/>
  <c r="H198" i="17"/>
  <c r="H202" i="17"/>
  <c r="H207" i="17"/>
  <c r="H217" i="17"/>
  <c r="H220" i="17"/>
  <c r="H224" i="17"/>
  <c r="H226" i="17"/>
  <c r="H230" i="17"/>
  <c r="H234" i="17"/>
  <c r="H267" i="17"/>
  <c r="H271" i="17"/>
  <c r="H275" i="17"/>
  <c r="H291" i="17"/>
  <c r="H297" i="17"/>
  <c r="H301" i="17"/>
  <c r="H304" i="17"/>
  <c r="H307" i="17"/>
  <c r="H311" i="17"/>
  <c r="H315" i="17"/>
  <c r="H430" i="17"/>
  <c r="H434" i="17"/>
  <c r="H438" i="17"/>
  <c r="H442" i="17"/>
  <c r="H467" i="17"/>
  <c r="H470" i="17"/>
  <c r="H479" i="17"/>
  <c r="H483" i="17"/>
  <c r="H487" i="17"/>
  <c r="H491" i="17"/>
  <c r="H495" i="17"/>
  <c r="H499" i="17"/>
  <c r="H502" i="17"/>
  <c r="H506" i="17"/>
  <c r="H510" i="17"/>
  <c r="H514" i="17"/>
  <c r="H521" i="17"/>
  <c r="H525" i="17"/>
  <c r="H529" i="17"/>
  <c r="H533" i="17"/>
  <c r="H537" i="17"/>
  <c r="H540" i="17"/>
  <c r="H544" i="17"/>
  <c r="H548" i="17"/>
  <c r="H552" i="17"/>
  <c r="H556" i="17"/>
  <c r="H560" i="17"/>
  <c r="H563" i="17"/>
  <c r="H566" i="17"/>
  <c r="H569" i="17"/>
  <c r="H573" i="17"/>
  <c r="H79" i="14"/>
  <c r="H112" i="14"/>
  <c r="H386" i="14"/>
  <c r="H429" i="14"/>
  <c r="H459" i="14"/>
  <c r="H493" i="14"/>
  <c r="H542" i="14"/>
  <c r="H565" i="14"/>
  <c r="H162" i="15"/>
  <c r="H254" i="16"/>
  <c r="H309" i="16"/>
  <c r="H332" i="16"/>
  <c r="H494" i="16"/>
  <c r="H289" i="17"/>
  <c r="H517" i="17"/>
  <c r="H193" i="18"/>
  <c r="H299" i="18"/>
  <c r="H332" i="18"/>
  <c r="H555" i="18"/>
  <c r="H360" i="18"/>
  <c r="H390" i="18"/>
  <c r="H392" i="18"/>
  <c r="H400" i="18"/>
  <c r="H405" i="18"/>
  <c r="H414" i="18"/>
  <c r="H418" i="18"/>
  <c r="H452" i="18"/>
  <c r="H462" i="18"/>
  <c r="H496" i="18"/>
  <c r="H502" i="18"/>
  <c r="H506" i="18"/>
  <c r="H512" i="18"/>
  <c r="H521" i="18"/>
  <c r="H550" i="18"/>
  <c r="H576" i="18"/>
  <c r="H363" i="18"/>
  <c r="H407" i="18"/>
  <c r="H413" i="18"/>
  <c r="H417" i="18"/>
  <c r="H451" i="18"/>
  <c r="H460" i="18"/>
  <c r="H499" i="18"/>
  <c r="H501" i="18"/>
  <c r="H505" i="18"/>
  <c r="H509" i="18"/>
  <c r="H523" i="18"/>
  <c r="H546" i="18"/>
  <c r="H549" i="18"/>
  <c r="H572" i="18"/>
  <c r="H575" i="18"/>
  <c r="H180" i="18"/>
  <c r="H182" i="18"/>
  <c r="H197" i="18"/>
  <c r="H236" i="18"/>
  <c r="H244" i="18"/>
  <c r="H253" i="18"/>
  <c r="H257" i="18"/>
  <c r="H263" i="18"/>
  <c r="H265" i="18"/>
  <c r="H268" i="18"/>
  <c r="H272" i="18"/>
  <c r="H278" i="18"/>
  <c r="H286" i="18"/>
  <c r="H291" i="18"/>
  <c r="H296" i="18"/>
  <c r="H304" i="18"/>
  <c r="H307" i="18"/>
  <c r="H310" i="18"/>
  <c r="H326" i="18"/>
  <c r="H329" i="18"/>
  <c r="H333" i="18"/>
  <c r="H336" i="18"/>
  <c r="H339" i="18"/>
  <c r="H342" i="18"/>
  <c r="H101" i="18"/>
  <c r="H109" i="18"/>
  <c r="H141" i="18"/>
  <c r="H97" i="18"/>
  <c r="H24" i="18"/>
  <c r="H31" i="18"/>
  <c r="H37" i="18"/>
  <c r="H43" i="18"/>
  <c r="H46" i="18"/>
  <c r="H49" i="18"/>
  <c r="H51" i="18"/>
  <c r="H55" i="18"/>
  <c r="H59" i="18"/>
  <c r="H63" i="18"/>
  <c r="H66" i="18"/>
  <c r="H27" i="18"/>
  <c r="H29" i="18"/>
  <c r="H34" i="18"/>
  <c r="H61" i="18"/>
  <c r="H20" i="18"/>
  <c r="H180" i="13"/>
  <c r="H185" i="13"/>
  <c r="H190" i="13"/>
  <c r="H196" i="13"/>
  <c r="H198" i="13"/>
  <c r="H217" i="13"/>
  <c r="H220" i="13"/>
  <c r="H231" i="13"/>
  <c r="H234" i="13"/>
  <c r="H247" i="13"/>
  <c r="H254" i="13"/>
  <c r="H266" i="13"/>
  <c r="H589" i="15"/>
  <c r="H34" i="16"/>
  <c r="G12" i="17"/>
  <c r="H557" i="16"/>
  <c r="H20" i="17"/>
  <c r="H24" i="17"/>
  <c r="H28" i="17"/>
  <c r="H34" i="17"/>
  <c r="H41" i="17"/>
  <c r="H45" i="17"/>
  <c r="H49" i="17"/>
  <c r="H53" i="17"/>
  <c r="H57" i="17"/>
  <c r="H64" i="17"/>
  <c r="H68" i="17"/>
  <c r="H83" i="17"/>
  <c r="H103" i="17"/>
  <c r="H106" i="17"/>
  <c r="H114" i="17"/>
  <c r="H122" i="17"/>
  <c r="H134" i="17"/>
  <c r="H186" i="17"/>
  <c r="H201" i="17"/>
  <c r="H583" i="17"/>
  <c r="H587" i="17"/>
  <c r="H150" i="17"/>
  <c r="H159" i="17"/>
  <c r="H163" i="17"/>
  <c r="H167" i="17"/>
  <c r="H354" i="17"/>
  <c r="H367" i="17"/>
  <c r="H371" i="17"/>
  <c r="H407" i="17"/>
  <c r="H431" i="17"/>
  <c r="H435" i="17"/>
  <c r="H439" i="17"/>
  <c r="H443" i="17"/>
  <c r="H458" i="17"/>
  <c r="H471" i="17"/>
  <c r="H480" i="17"/>
  <c r="H484" i="17"/>
  <c r="H488" i="17"/>
  <c r="H492" i="17"/>
  <c r="H496" i="17"/>
  <c r="H500" i="17"/>
  <c r="H503" i="17"/>
  <c r="H507" i="17"/>
  <c r="H511" i="17"/>
  <c r="H515" i="17"/>
  <c r="H518" i="17"/>
  <c r="H522" i="17"/>
  <c r="H526" i="17"/>
  <c r="H530" i="17"/>
  <c r="H534" i="17"/>
  <c r="H541" i="17"/>
  <c r="H545" i="17"/>
  <c r="H549" i="17"/>
  <c r="H553" i="17"/>
  <c r="H557" i="17"/>
  <c r="H564" i="17"/>
  <c r="H567" i="17"/>
  <c r="H570" i="17"/>
  <c r="H574" i="17"/>
  <c r="H351" i="17"/>
  <c r="H359" i="17"/>
  <c r="H394" i="17"/>
  <c r="H403" i="17"/>
  <c r="H406" i="17"/>
  <c r="H476" i="17"/>
  <c r="H151" i="17"/>
  <c r="H23" i="17"/>
  <c r="H27" i="17"/>
  <c r="H33" i="17"/>
  <c r="H40" i="17"/>
  <c r="H44" i="17"/>
  <c r="H48" i="17"/>
  <c r="H52" i="17"/>
  <c r="H56" i="17"/>
  <c r="H63" i="17"/>
  <c r="H67" i="17"/>
  <c r="D8" i="17"/>
  <c r="F12" i="17" s="1"/>
  <c r="H85" i="15"/>
  <c r="H101" i="15"/>
  <c r="H133" i="15"/>
  <c r="H145" i="15"/>
  <c r="H150" i="15"/>
  <c r="H157" i="15"/>
  <c r="H160" i="15"/>
  <c r="H602" i="15"/>
  <c r="H157" i="16"/>
  <c r="H219" i="16"/>
  <c r="H222" i="16"/>
  <c r="H234" i="16"/>
  <c r="H237" i="16"/>
  <c r="H242" i="16"/>
  <c r="H256" i="16"/>
  <c r="H266" i="16"/>
  <c r="H271" i="16"/>
  <c r="H274" i="16"/>
  <c r="H285" i="16"/>
  <c r="H311" i="16"/>
  <c r="H326" i="16"/>
  <c r="H447" i="16"/>
  <c r="H449" i="16"/>
  <c r="H451" i="16"/>
  <c r="H478" i="16"/>
  <c r="H337" i="16"/>
  <c r="H380" i="16"/>
  <c r="H588" i="15"/>
  <c r="H594" i="15"/>
  <c r="H604" i="15"/>
  <c r="H47" i="16"/>
  <c r="H56" i="16"/>
  <c r="F606" i="16"/>
  <c r="D13" i="16"/>
  <c r="G13" i="16" s="1"/>
  <c r="H360" i="16"/>
  <c r="H368" i="16"/>
  <c r="H381" i="16"/>
  <c r="H390" i="16"/>
  <c r="H417" i="16"/>
  <c r="H430" i="16"/>
  <c r="H452" i="16"/>
  <c r="H472" i="16"/>
  <c r="H474" i="16"/>
  <c r="H502" i="16"/>
  <c r="H546" i="16"/>
  <c r="H558" i="16"/>
  <c r="H396" i="16"/>
  <c r="H438" i="16"/>
  <c r="H488" i="16"/>
  <c r="E575" i="16"/>
  <c r="H575" i="16" s="1"/>
  <c r="C12" i="16"/>
  <c r="G12" i="16" s="1"/>
  <c r="F343" i="16"/>
  <c r="D11" i="16"/>
  <c r="E166" i="16"/>
  <c r="H166" i="16" s="1"/>
  <c r="C10" i="16"/>
  <c r="H32" i="16"/>
  <c r="H22" i="16"/>
  <c r="H41" i="16"/>
  <c r="H65" i="16"/>
  <c r="F68" i="16"/>
  <c r="D9" i="16"/>
  <c r="H20" i="16"/>
  <c r="H162" i="3"/>
  <c r="H219" i="3"/>
  <c r="H290" i="4"/>
  <c r="H258" i="13"/>
  <c r="H261" i="13"/>
  <c r="H270" i="13"/>
  <c r="H273" i="13"/>
  <c r="H284" i="13"/>
  <c r="H307" i="13"/>
  <c r="H311" i="13"/>
  <c r="H316" i="13"/>
  <c r="H327" i="13"/>
  <c r="H331" i="13"/>
  <c r="H343" i="13"/>
  <c r="H353" i="13"/>
  <c r="H368" i="13"/>
  <c r="H377" i="13"/>
  <c r="H394" i="13"/>
  <c r="H396" i="13"/>
  <c r="H422" i="13"/>
  <c r="H426" i="13"/>
  <c r="H430" i="13"/>
  <c r="H503" i="13"/>
  <c r="H507" i="13"/>
  <c r="H527" i="13"/>
  <c r="H536" i="13"/>
  <c r="H540" i="13"/>
  <c r="H546" i="13"/>
  <c r="H550" i="13"/>
  <c r="H557" i="13"/>
  <c r="H588" i="13"/>
  <c r="H154" i="14"/>
  <c r="H158" i="14"/>
  <c r="H162" i="14"/>
  <c r="H165" i="14"/>
  <c r="H219" i="14"/>
  <c r="H223" i="14"/>
  <c r="H228" i="14"/>
  <c r="H232" i="14"/>
  <c r="H236" i="14"/>
  <c r="H244" i="14"/>
  <c r="H248" i="14"/>
  <c r="H251" i="14"/>
  <c r="H255" i="14"/>
  <c r="H259" i="14"/>
  <c r="H263" i="14"/>
  <c r="H267" i="14"/>
  <c r="H274" i="14"/>
  <c r="H278" i="14"/>
  <c r="H284" i="14"/>
  <c r="H288" i="14"/>
  <c r="H298" i="14"/>
  <c r="H302" i="14"/>
  <c r="H306" i="14"/>
  <c r="H313" i="14"/>
  <c r="H317" i="14"/>
  <c r="H323" i="14"/>
  <c r="H327" i="14"/>
  <c r="H331" i="14"/>
  <c r="H335" i="14"/>
  <c r="H339" i="14"/>
  <c r="H343" i="14"/>
  <c r="H180" i="15"/>
  <c r="H184" i="15"/>
  <c r="H198" i="15"/>
  <c r="H216" i="15"/>
  <c r="H219" i="15"/>
  <c r="H237" i="15"/>
  <c r="H253" i="15"/>
  <c r="H257" i="15"/>
  <c r="H261" i="15"/>
  <c r="H267" i="15"/>
  <c r="H274" i="15"/>
  <c r="H279" i="15"/>
  <c r="H286" i="15"/>
  <c r="H296" i="15"/>
  <c r="H325" i="15"/>
  <c r="H330" i="15"/>
  <c r="H334" i="15"/>
  <c r="H337" i="15"/>
  <c r="H339" i="15"/>
  <c r="H342" i="15"/>
  <c r="H391" i="15"/>
  <c r="H400" i="15"/>
  <c r="H442" i="15"/>
  <c r="H453" i="15"/>
  <c r="H473" i="15"/>
  <c r="H595" i="15"/>
  <c r="H562" i="13"/>
  <c r="H590" i="13"/>
  <c r="H119" i="15"/>
  <c r="H127" i="15"/>
  <c r="H146" i="15"/>
  <c r="H151" i="15"/>
  <c r="H163" i="15"/>
  <c r="H165" i="15"/>
  <c r="H222" i="15"/>
  <c r="D8" i="15"/>
  <c r="F13" i="15" s="1"/>
  <c r="E609" i="15"/>
  <c r="H609" i="15" s="1"/>
  <c r="C13" i="15"/>
  <c r="G13" i="15" s="1"/>
  <c r="H354" i="15"/>
  <c r="H366" i="15"/>
  <c r="H389" i="15"/>
  <c r="H394" i="15"/>
  <c r="H396" i="15"/>
  <c r="H413" i="15"/>
  <c r="H423" i="15"/>
  <c r="H431" i="15"/>
  <c r="H433" i="15"/>
  <c r="H435" i="15"/>
  <c r="H446" i="15"/>
  <c r="H448" i="15"/>
  <c r="H451" i="15"/>
  <c r="H454" i="15"/>
  <c r="H467" i="15"/>
  <c r="H472" i="15"/>
  <c r="H480" i="15"/>
  <c r="H482" i="15"/>
  <c r="H494" i="15"/>
  <c r="H496" i="15"/>
  <c r="H505" i="15"/>
  <c r="H509" i="15"/>
  <c r="H513" i="15"/>
  <c r="H519" i="15"/>
  <c r="H523" i="15"/>
  <c r="H526" i="15"/>
  <c r="H546" i="15"/>
  <c r="H550" i="15"/>
  <c r="H552" i="15"/>
  <c r="H557" i="15"/>
  <c r="H565" i="15"/>
  <c r="H571" i="15"/>
  <c r="H574" i="15"/>
  <c r="H353" i="15"/>
  <c r="H377" i="15"/>
  <c r="H380" i="15"/>
  <c r="H408" i="15"/>
  <c r="H425" i="15"/>
  <c r="H439" i="15"/>
  <c r="H485" i="15"/>
  <c r="H537" i="15"/>
  <c r="H540" i="15"/>
  <c r="H248" i="15"/>
  <c r="H177" i="15"/>
  <c r="H185" i="15"/>
  <c r="H195" i="15"/>
  <c r="H207" i="15"/>
  <c r="H217" i="15"/>
  <c r="H220" i="15"/>
  <c r="H223" i="15"/>
  <c r="H229" i="15"/>
  <c r="H231" i="15"/>
  <c r="H254" i="15"/>
  <c r="E341" i="15"/>
  <c r="C11" i="15"/>
  <c r="F338" i="15"/>
  <c r="D11" i="15"/>
  <c r="H86" i="15"/>
  <c r="H98" i="15"/>
  <c r="H138" i="15"/>
  <c r="H33" i="15"/>
  <c r="H42" i="15"/>
  <c r="H46" i="15"/>
  <c r="H51" i="15"/>
  <c r="H58" i="15"/>
  <c r="H69" i="15"/>
  <c r="H49" i="15"/>
  <c r="H61" i="15"/>
  <c r="F69" i="15"/>
  <c r="D9" i="15"/>
  <c r="F9" i="15" s="1"/>
  <c r="H20" i="15"/>
  <c r="C8" i="15"/>
  <c r="E13" i="15" s="1"/>
  <c r="E68" i="15"/>
  <c r="H68" i="15" s="1"/>
  <c r="C9" i="15"/>
  <c r="H53" i="5"/>
  <c r="H56" i="5"/>
  <c r="H60" i="5"/>
  <c r="H88" i="5"/>
  <c r="H124" i="5"/>
  <c r="H136" i="5"/>
  <c r="H295" i="5"/>
  <c r="H298" i="5"/>
  <c r="H301" i="5"/>
  <c r="H325" i="5"/>
  <c r="H590" i="5"/>
  <c r="G9" i="6"/>
  <c r="H552" i="6"/>
  <c r="H85" i="7"/>
  <c r="H101" i="7"/>
  <c r="H177" i="7"/>
  <c r="H247" i="7"/>
  <c r="H256" i="7"/>
  <c r="H259" i="7"/>
  <c r="H267" i="7"/>
  <c r="H271" i="7"/>
  <c r="H430" i="7"/>
  <c r="H436" i="7"/>
  <c r="H451" i="7"/>
  <c r="H460" i="7"/>
  <c r="H421" i="8"/>
  <c r="H438" i="8"/>
  <c r="H441" i="8"/>
  <c r="H450" i="8"/>
  <c r="H473" i="8"/>
  <c r="H477" i="8"/>
  <c r="H141" i="9"/>
  <c r="H146" i="9"/>
  <c r="H149" i="9"/>
  <c r="H156" i="9"/>
  <c r="H161" i="9"/>
  <c r="H167" i="9"/>
  <c r="H367" i="9"/>
  <c r="H375" i="9"/>
  <c r="H377" i="9"/>
  <c r="H472" i="11"/>
  <c r="H475" i="11"/>
  <c r="H138" i="13"/>
  <c r="G12" i="11"/>
  <c r="H606" i="13"/>
  <c r="H357" i="10"/>
  <c r="H371" i="10"/>
  <c r="H377" i="10"/>
  <c r="H562" i="10"/>
  <c r="H328" i="11"/>
  <c r="H330" i="11"/>
  <c r="H334" i="11"/>
  <c r="H356" i="11"/>
  <c r="H360" i="11"/>
  <c r="H368" i="11"/>
  <c r="H380" i="11"/>
  <c r="H400" i="11"/>
  <c r="H419" i="11"/>
  <c r="H451" i="11"/>
  <c r="H467" i="11"/>
  <c r="H555" i="11"/>
  <c r="H596" i="11"/>
  <c r="H81" i="13"/>
  <c r="H86" i="13"/>
  <c r="H102" i="13"/>
  <c r="H105" i="13"/>
  <c r="H107" i="13"/>
  <c r="H109" i="13"/>
  <c r="H146" i="13"/>
  <c r="H149" i="13"/>
  <c r="H367" i="14"/>
  <c r="H371" i="14"/>
  <c r="H381" i="14"/>
  <c r="H393" i="14"/>
  <c r="H401" i="14"/>
  <c r="H404" i="14"/>
  <c r="H413" i="14"/>
  <c r="H422" i="14"/>
  <c r="H432" i="14"/>
  <c r="H436" i="14"/>
  <c r="H440" i="14"/>
  <c r="H443" i="14"/>
  <c r="H447" i="14"/>
  <c r="H451" i="14"/>
  <c r="H455" i="14"/>
  <c r="H463" i="14"/>
  <c r="H470" i="14"/>
  <c r="H473" i="14"/>
  <c r="H477" i="14"/>
  <c r="H482" i="14"/>
  <c r="H488" i="14"/>
  <c r="H490" i="14"/>
  <c r="H497" i="14"/>
  <c r="H503" i="14"/>
  <c r="H599" i="14"/>
  <c r="H603" i="14"/>
  <c r="H607" i="14"/>
  <c r="H590" i="14"/>
  <c r="H411" i="14"/>
  <c r="H457" i="14"/>
  <c r="H507" i="14"/>
  <c r="H513" i="14"/>
  <c r="H516" i="14"/>
  <c r="H520" i="14"/>
  <c r="H524" i="14"/>
  <c r="H528" i="14"/>
  <c r="H532" i="14"/>
  <c r="H536" i="14"/>
  <c r="H539" i="14"/>
  <c r="H546" i="14"/>
  <c r="H553" i="14"/>
  <c r="H555" i="14"/>
  <c r="H571" i="14"/>
  <c r="E574" i="14"/>
  <c r="H574" i="14" s="1"/>
  <c r="C12" i="14"/>
  <c r="G12" i="14" s="1"/>
  <c r="H294" i="14"/>
  <c r="H183" i="14"/>
  <c r="H189" i="14"/>
  <c r="H193" i="14"/>
  <c r="H196" i="14"/>
  <c r="H206" i="14"/>
  <c r="H212" i="14"/>
  <c r="H214" i="14"/>
  <c r="H218" i="14"/>
  <c r="H77" i="14"/>
  <c r="H92" i="14"/>
  <c r="H94" i="14"/>
  <c r="H97" i="14"/>
  <c r="H101" i="14"/>
  <c r="H109" i="14"/>
  <c r="H113" i="14"/>
  <c r="H130" i="14"/>
  <c r="H136" i="14"/>
  <c r="H146" i="14"/>
  <c r="H150" i="14"/>
  <c r="H157" i="14"/>
  <c r="H161" i="14"/>
  <c r="H96" i="14"/>
  <c r="H100" i="14"/>
  <c r="H108" i="14"/>
  <c r="H119" i="14"/>
  <c r="H140" i="14"/>
  <c r="H145" i="14"/>
  <c r="H149" i="14"/>
  <c r="H153" i="14"/>
  <c r="H164" i="14"/>
  <c r="E143" i="14"/>
  <c r="H143" i="14" s="1"/>
  <c r="C10" i="14"/>
  <c r="F164" i="14"/>
  <c r="D10" i="14"/>
  <c r="H23" i="14"/>
  <c r="H26" i="14"/>
  <c r="H36" i="14"/>
  <c r="H40" i="14"/>
  <c r="H44" i="14"/>
  <c r="H48" i="14"/>
  <c r="H51" i="14"/>
  <c r="H55" i="14"/>
  <c r="H59" i="14"/>
  <c r="H63" i="14"/>
  <c r="H65" i="14"/>
  <c r="H69" i="14"/>
  <c r="H22" i="14"/>
  <c r="H29" i="14"/>
  <c r="H35" i="14"/>
  <c r="H39" i="14"/>
  <c r="H43" i="14"/>
  <c r="H47" i="14"/>
  <c r="H54" i="14"/>
  <c r="H58" i="14"/>
  <c r="H62" i="14"/>
  <c r="H68" i="14"/>
  <c r="H127" i="3"/>
  <c r="H150" i="3"/>
  <c r="H167" i="3"/>
  <c r="H222" i="3"/>
  <c r="H237" i="3"/>
  <c r="H253" i="3"/>
  <c r="H331" i="3"/>
  <c r="H360" i="3"/>
  <c r="H513" i="3"/>
  <c r="H594" i="3"/>
  <c r="H183" i="4"/>
  <c r="H190" i="4"/>
  <c r="H194" i="4"/>
  <c r="H198" i="4"/>
  <c r="H212" i="4"/>
  <c r="H217" i="4"/>
  <c r="H220" i="4"/>
  <c r="H232" i="4"/>
  <c r="H243" i="4"/>
  <c r="H22" i="3"/>
  <c r="H24" i="3"/>
  <c r="H249" i="4"/>
  <c r="H253" i="4"/>
  <c r="H257" i="4"/>
  <c r="H261" i="4"/>
  <c r="H266" i="4"/>
  <c r="H270" i="4"/>
  <c r="H299" i="4"/>
  <c r="H307" i="4"/>
  <c r="H325" i="4"/>
  <c r="H330" i="4"/>
  <c r="H334" i="4"/>
  <c r="H353" i="4"/>
  <c r="H357" i="4"/>
  <c r="H359" i="4"/>
  <c r="H367" i="4"/>
  <c r="H380" i="4"/>
  <c r="H394" i="4"/>
  <c r="H396" i="4"/>
  <c r="H33" i="5"/>
  <c r="H41" i="5"/>
  <c r="H55" i="5"/>
  <c r="H59" i="5"/>
  <c r="H69" i="5"/>
  <c r="H156" i="5"/>
  <c r="H119" i="6"/>
  <c r="H147" i="6"/>
  <c r="H371" i="6"/>
  <c r="H143" i="7"/>
  <c r="H414" i="7"/>
  <c r="H417" i="7"/>
  <c r="H433" i="7"/>
  <c r="H435" i="7"/>
  <c r="H472" i="7"/>
  <c r="H474" i="7"/>
  <c r="H528" i="7"/>
  <c r="H38" i="8"/>
  <c r="H40" i="8"/>
  <c r="H86" i="8"/>
  <c r="H127" i="8"/>
  <c r="H138" i="8"/>
  <c r="H151" i="8"/>
  <c r="H162" i="8"/>
  <c r="H167" i="8"/>
  <c r="H272" i="8"/>
  <c r="H307" i="8"/>
  <c r="H309" i="8"/>
  <c r="H363" i="8"/>
  <c r="H588" i="8"/>
  <c r="H594" i="8"/>
  <c r="H606" i="8"/>
  <c r="H86" i="9"/>
  <c r="H101" i="9"/>
  <c r="H105" i="9"/>
  <c r="H138" i="9"/>
  <c r="H140" i="9"/>
  <c r="H145" i="9"/>
  <c r="H354" i="9"/>
  <c r="H360" i="9"/>
  <c r="H380" i="9"/>
  <c r="H390" i="9"/>
  <c r="H392" i="9"/>
  <c r="H396" i="9"/>
  <c r="H406" i="9"/>
  <c r="H414" i="9"/>
  <c r="H588" i="9"/>
  <c r="H595" i="9"/>
  <c r="G9" i="10"/>
  <c r="H26" i="11"/>
  <c r="H31" i="11"/>
  <c r="H34" i="11"/>
  <c r="H37" i="11"/>
  <c r="H110" i="11"/>
  <c r="H145" i="11"/>
  <c r="H150" i="11"/>
  <c r="H157" i="11"/>
  <c r="H161" i="11"/>
  <c r="H43" i="13"/>
  <c r="H52" i="13"/>
  <c r="H58" i="13"/>
  <c r="H447" i="13"/>
  <c r="H450" i="13"/>
  <c r="H472" i="13"/>
  <c r="H491" i="13"/>
  <c r="H496" i="13"/>
  <c r="H595" i="13"/>
  <c r="H37" i="5"/>
  <c r="H52" i="5"/>
  <c r="H105" i="6"/>
  <c r="H156" i="6"/>
  <c r="H143" i="8"/>
  <c r="H193" i="8"/>
  <c r="H216" i="8"/>
  <c r="H222" i="8"/>
  <c r="H296" i="8"/>
  <c r="H359" i="8"/>
  <c r="H366" i="8"/>
  <c r="H20" i="10"/>
  <c r="H24" i="10"/>
  <c r="H31" i="10"/>
  <c r="H55" i="10"/>
  <c r="H63" i="10"/>
  <c r="H68" i="10"/>
  <c r="H200" i="10"/>
  <c r="H223" i="10"/>
  <c r="H240" i="10"/>
  <c r="H252" i="10"/>
  <c r="H256" i="10"/>
  <c r="H307" i="10"/>
  <c r="H331" i="10"/>
  <c r="H335" i="10"/>
  <c r="H339" i="10"/>
  <c r="H343" i="10"/>
  <c r="G13" i="10"/>
  <c r="H591" i="10"/>
  <c r="H607" i="10"/>
  <c r="H78" i="11"/>
  <c r="H82" i="11"/>
  <c r="H391" i="11"/>
  <c r="H404" i="11"/>
  <c r="H407" i="11"/>
  <c r="H431" i="11"/>
  <c r="H452" i="11"/>
  <c r="H480" i="11"/>
  <c r="H487" i="11"/>
  <c r="H503" i="11"/>
  <c r="H507" i="11"/>
  <c r="H575" i="11"/>
  <c r="H594" i="11"/>
  <c r="H23" i="13"/>
  <c r="H25" i="13"/>
  <c r="H62" i="13"/>
  <c r="H297" i="13"/>
  <c r="H499" i="13"/>
  <c r="H542" i="13"/>
  <c r="H160" i="13"/>
  <c r="H191" i="13"/>
  <c r="H193" i="13"/>
  <c r="H218" i="13"/>
  <c r="H232" i="13"/>
  <c r="H332" i="13"/>
  <c r="H558" i="13"/>
  <c r="H571" i="13"/>
  <c r="H573" i="13"/>
  <c r="H575" i="13"/>
  <c r="H604" i="13"/>
  <c r="E609" i="13"/>
  <c r="H609" i="13" s="1"/>
  <c r="C13" i="13"/>
  <c r="F609" i="13"/>
  <c r="D13" i="13"/>
  <c r="H380" i="13"/>
  <c r="H381" i="13"/>
  <c r="H423" i="13"/>
  <c r="H448" i="13"/>
  <c r="H473" i="13"/>
  <c r="H563" i="13"/>
  <c r="H192" i="13"/>
  <c r="H250" i="13"/>
  <c r="H235" i="13"/>
  <c r="H245" i="13"/>
  <c r="H271" i="13"/>
  <c r="H312" i="13"/>
  <c r="H336" i="13"/>
  <c r="E341" i="13"/>
  <c r="H341" i="13" s="1"/>
  <c r="C11" i="13"/>
  <c r="F341" i="13"/>
  <c r="D11" i="13"/>
  <c r="H144" i="13"/>
  <c r="F67" i="13"/>
  <c r="D9" i="13"/>
  <c r="E69" i="13"/>
  <c r="H69" i="13" s="1"/>
  <c r="C9" i="13"/>
  <c r="C8" i="13"/>
  <c r="H526" i="10"/>
  <c r="H530" i="10"/>
  <c r="H533" i="10"/>
  <c r="H541" i="10"/>
  <c r="H547" i="10"/>
  <c r="H519" i="11"/>
  <c r="H177" i="11"/>
  <c r="H185" i="11"/>
  <c r="H207" i="11"/>
  <c r="H268" i="11"/>
  <c r="H272" i="11"/>
  <c r="H572" i="11"/>
  <c r="H212" i="9"/>
  <c r="H215" i="9"/>
  <c r="H232" i="9"/>
  <c r="H407" i="9"/>
  <c r="H415" i="9"/>
  <c r="H421" i="6"/>
  <c r="H207" i="8"/>
  <c r="H219" i="8"/>
  <c r="H235" i="8"/>
  <c r="H237" i="8"/>
  <c r="H239" i="8"/>
  <c r="H247" i="8"/>
  <c r="H418" i="9"/>
  <c r="H504" i="9"/>
  <c r="H507" i="9"/>
  <c r="F8" i="36"/>
  <c r="H13" i="36"/>
  <c r="H9" i="36"/>
  <c r="E8" i="36"/>
  <c r="H8" i="36" s="1"/>
  <c r="H11" i="36"/>
  <c r="H10" i="36"/>
  <c r="H12" i="36"/>
  <c r="H200" i="4"/>
  <c r="H228" i="4"/>
  <c r="H95" i="9"/>
  <c r="G10" i="11"/>
  <c r="H86" i="11"/>
  <c r="H193" i="11"/>
  <c r="H23" i="7"/>
  <c r="H26" i="7"/>
  <c r="H31" i="7"/>
  <c r="H35" i="7"/>
  <c r="H37" i="7"/>
  <c r="H42" i="7"/>
  <c r="H56" i="7"/>
  <c r="H59" i="7"/>
  <c r="H69" i="7"/>
  <c r="H198" i="7"/>
  <c r="H215" i="7"/>
  <c r="H235" i="7"/>
  <c r="H237" i="7"/>
  <c r="H239" i="7"/>
  <c r="H248" i="7"/>
  <c r="H257" i="7"/>
  <c r="H268" i="7"/>
  <c r="H272" i="7"/>
  <c r="H284" i="7"/>
  <c r="H113" i="10"/>
  <c r="H407" i="10"/>
  <c r="H438" i="10"/>
  <c r="H453" i="10"/>
  <c r="H494" i="10"/>
  <c r="H436" i="11"/>
  <c r="H42" i="5"/>
  <c r="H51" i="7"/>
  <c r="H296" i="9"/>
  <c r="H333" i="9"/>
  <c r="H419" i="9"/>
  <c r="H421" i="9"/>
  <c r="H430" i="9"/>
  <c r="H438" i="9"/>
  <c r="H447" i="9"/>
  <c r="H540" i="9"/>
  <c r="H571" i="9"/>
  <c r="H175" i="11"/>
  <c r="H196" i="11"/>
  <c r="H232" i="11"/>
  <c r="H260" i="11"/>
  <c r="H267" i="11"/>
  <c r="H309" i="11"/>
  <c r="H312" i="11"/>
  <c r="H314" i="11"/>
  <c r="H327" i="11"/>
  <c r="H341" i="11"/>
  <c r="H414" i="4"/>
  <c r="H418" i="4"/>
  <c r="H510" i="4"/>
  <c r="H587" i="4"/>
  <c r="H152" i="9"/>
  <c r="H441" i="9"/>
  <c r="H517" i="9"/>
  <c r="H165" i="11"/>
  <c r="F609" i="11"/>
  <c r="D13" i="11"/>
  <c r="G13" i="11" s="1"/>
  <c r="H527" i="11"/>
  <c r="H576" i="11"/>
  <c r="H304" i="11"/>
  <c r="H240" i="11"/>
  <c r="H184" i="11"/>
  <c r="H198" i="11"/>
  <c r="H217" i="11"/>
  <c r="H220" i="11"/>
  <c r="H235" i="11"/>
  <c r="H237" i="11"/>
  <c r="H247" i="11"/>
  <c r="H271" i="11"/>
  <c r="F338" i="11"/>
  <c r="D11" i="11"/>
  <c r="H101" i="11"/>
  <c r="H130" i="11"/>
  <c r="H154" i="11"/>
  <c r="H158" i="11"/>
  <c r="H162" i="11"/>
  <c r="H166" i="11"/>
  <c r="H117" i="11"/>
  <c r="H142" i="11"/>
  <c r="H35" i="11"/>
  <c r="H38" i="11"/>
  <c r="H40" i="11"/>
  <c r="H47" i="11"/>
  <c r="H58" i="11"/>
  <c r="F68" i="11"/>
  <c r="D9" i="11"/>
  <c r="H424" i="4"/>
  <c r="H426" i="4"/>
  <c r="H430" i="4"/>
  <c r="H449" i="4"/>
  <c r="H459" i="4"/>
  <c r="H470" i="4"/>
  <c r="H472" i="4"/>
  <c r="H476" i="4"/>
  <c r="H482" i="4"/>
  <c r="H488" i="4"/>
  <c r="H523" i="4"/>
  <c r="H327" i="8"/>
  <c r="H160" i="9"/>
  <c r="H166" i="9"/>
  <c r="H252" i="9"/>
  <c r="H258" i="9"/>
  <c r="H266" i="9"/>
  <c r="H272" i="9"/>
  <c r="H281" i="9"/>
  <c r="H78" i="10"/>
  <c r="H94" i="10"/>
  <c r="H228" i="10"/>
  <c r="H381" i="3"/>
  <c r="H536" i="7"/>
  <c r="H544" i="7"/>
  <c r="H21" i="8"/>
  <c r="H246" i="9"/>
  <c r="H290" i="9"/>
  <c r="H295" i="9"/>
  <c r="H22" i="9"/>
  <c r="H543" i="9"/>
  <c r="H400" i="7"/>
  <c r="H406" i="7"/>
  <c r="H53" i="9"/>
  <c r="H81" i="9"/>
  <c r="H83" i="9"/>
  <c r="H87" i="9"/>
  <c r="H102" i="9"/>
  <c r="H125" i="9"/>
  <c r="H143" i="9"/>
  <c r="H239" i="9"/>
  <c r="H253" i="9"/>
  <c r="H563" i="9"/>
  <c r="H575" i="9"/>
  <c r="H85" i="10"/>
  <c r="H88" i="10"/>
  <c r="H98" i="10"/>
  <c r="H105" i="10"/>
  <c r="H165" i="10"/>
  <c r="H590" i="10"/>
  <c r="H603" i="10"/>
  <c r="H606" i="10"/>
  <c r="H482" i="10"/>
  <c r="H514" i="10"/>
  <c r="H544" i="10"/>
  <c r="H557" i="10"/>
  <c r="H571" i="10"/>
  <c r="H366" i="10"/>
  <c r="H376" i="10"/>
  <c r="H406" i="10"/>
  <c r="H437" i="10"/>
  <c r="H474" i="10"/>
  <c r="H493" i="10"/>
  <c r="H497" i="10"/>
  <c r="H517" i="10"/>
  <c r="H575" i="10"/>
  <c r="E561" i="10"/>
  <c r="H561" i="10" s="1"/>
  <c r="C12" i="10"/>
  <c r="F569" i="10"/>
  <c r="D12" i="10"/>
  <c r="G11" i="10"/>
  <c r="H184" i="10"/>
  <c r="H192" i="10"/>
  <c r="H216" i="10"/>
  <c r="H219" i="10"/>
  <c r="H231" i="10"/>
  <c r="H239" i="10"/>
  <c r="H251" i="10"/>
  <c r="H255" i="10"/>
  <c r="H304" i="10"/>
  <c r="H312" i="10"/>
  <c r="H316" i="10"/>
  <c r="H327" i="10"/>
  <c r="H164" i="10"/>
  <c r="H86" i="10"/>
  <c r="H95" i="10"/>
  <c r="H99" i="10"/>
  <c r="H108" i="10"/>
  <c r="H119" i="10"/>
  <c r="H127" i="10"/>
  <c r="H140" i="10"/>
  <c r="H144" i="10"/>
  <c r="H148" i="10"/>
  <c r="H152" i="10"/>
  <c r="H154" i="10"/>
  <c r="H166" i="10"/>
  <c r="H107" i="10"/>
  <c r="H139" i="10"/>
  <c r="H147" i="10"/>
  <c r="H151" i="10"/>
  <c r="H23" i="10"/>
  <c r="H40" i="10"/>
  <c r="H60" i="10"/>
  <c r="H67" i="10"/>
  <c r="H494" i="4"/>
  <c r="H502" i="4"/>
  <c r="H506" i="4"/>
  <c r="H512" i="4"/>
  <c r="H519" i="4"/>
  <c r="H527" i="4"/>
  <c r="H162" i="7"/>
  <c r="H339" i="7"/>
  <c r="H380" i="7"/>
  <c r="H492" i="7"/>
  <c r="H51" i="8"/>
  <c r="H177" i="8"/>
  <c r="H331" i="8"/>
  <c r="H292" i="9"/>
  <c r="H311" i="9"/>
  <c r="H315" i="9"/>
  <c r="H322" i="9"/>
  <c r="H327" i="9"/>
  <c r="H332" i="9"/>
  <c r="H338" i="9"/>
  <c r="H153" i="2"/>
  <c r="H452" i="3"/>
  <c r="H540" i="3"/>
  <c r="H386" i="4"/>
  <c r="H443" i="4"/>
  <c r="H515" i="4"/>
  <c r="H56" i="6"/>
  <c r="H86" i="6"/>
  <c r="H307" i="6"/>
  <c r="H311" i="6"/>
  <c r="H330" i="6"/>
  <c r="H24" i="8"/>
  <c r="H35" i="8"/>
  <c r="H37" i="8"/>
  <c r="H43" i="8"/>
  <c r="H56" i="8"/>
  <c r="H60" i="8"/>
  <c r="H69" i="8"/>
  <c r="H107" i="8"/>
  <c r="H130" i="8"/>
  <c r="H501" i="8"/>
  <c r="H504" i="8"/>
  <c r="H527" i="8"/>
  <c r="H544" i="8"/>
  <c r="H553" i="8"/>
  <c r="H564" i="8"/>
  <c r="H567" i="8"/>
  <c r="H297" i="9"/>
  <c r="H35" i="6"/>
  <c r="H407" i="6"/>
  <c r="H62" i="8"/>
  <c r="H524" i="8"/>
  <c r="H595" i="8"/>
  <c r="H33" i="9"/>
  <c r="H40" i="9"/>
  <c r="H46" i="9"/>
  <c r="H56" i="9"/>
  <c r="H63" i="9"/>
  <c r="H65" i="9"/>
  <c r="H576" i="9"/>
  <c r="H589" i="9"/>
  <c r="H444" i="9"/>
  <c r="H446" i="9"/>
  <c r="H450" i="9"/>
  <c r="H475" i="9"/>
  <c r="H477" i="9"/>
  <c r="H494" i="9"/>
  <c r="H496" i="9"/>
  <c r="H524" i="9"/>
  <c r="H527" i="9"/>
  <c r="H536" i="9"/>
  <c r="H437" i="9"/>
  <c r="H452" i="9"/>
  <c r="H468" i="9"/>
  <c r="H474" i="9"/>
  <c r="H492" i="9"/>
  <c r="H503" i="9"/>
  <c r="H509" i="9"/>
  <c r="H513" i="9"/>
  <c r="E569" i="9"/>
  <c r="H569" i="9" s="1"/>
  <c r="C12" i="9"/>
  <c r="H198" i="9"/>
  <c r="H222" i="9"/>
  <c r="H235" i="9"/>
  <c r="H240" i="9"/>
  <c r="H243" i="9"/>
  <c r="H249" i="9"/>
  <c r="H251" i="9"/>
  <c r="H254" i="9"/>
  <c r="H257" i="9"/>
  <c r="H265" i="9"/>
  <c r="H271" i="9"/>
  <c r="H285" i="9"/>
  <c r="H314" i="9"/>
  <c r="H326" i="9"/>
  <c r="H331" i="9"/>
  <c r="H334" i="9"/>
  <c r="H337" i="9"/>
  <c r="H189" i="9"/>
  <c r="H193" i="9"/>
  <c r="H196" i="9"/>
  <c r="H218" i="9"/>
  <c r="H221" i="9"/>
  <c r="H227" i="9"/>
  <c r="H234" i="9"/>
  <c r="F333" i="9"/>
  <c r="D11" i="9"/>
  <c r="D8" i="9"/>
  <c r="E164" i="9"/>
  <c r="H164" i="9" s="1"/>
  <c r="C10" i="9"/>
  <c r="H34" i="9"/>
  <c r="H41" i="9"/>
  <c r="H47" i="9"/>
  <c r="H51" i="9"/>
  <c r="H57" i="9"/>
  <c r="H60" i="9"/>
  <c r="H69" i="9"/>
  <c r="H44" i="9"/>
  <c r="F68" i="9"/>
  <c r="D9" i="9"/>
  <c r="H304" i="5"/>
  <c r="H98" i="8"/>
  <c r="H334" i="8"/>
  <c r="H390" i="8"/>
  <c r="H165" i="5"/>
  <c r="H592" i="8"/>
  <c r="H527" i="5"/>
  <c r="H531" i="5"/>
  <c r="H550" i="5"/>
  <c r="H558" i="5"/>
  <c r="H575" i="5"/>
  <c r="H380" i="6"/>
  <c r="H47" i="7"/>
  <c r="H61" i="7"/>
  <c r="H292" i="7"/>
  <c r="H105" i="8"/>
  <c r="H274" i="5"/>
  <c r="H316" i="5"/>
  <c r="H318" i="5"/>
  <c r="H323" i="5"/>
  <c r="H546" i="5"/>
  <c r="H296" i="7"/>
  <c r="H299" i="7"/>
  <c r="H304" i="7"/>
  <c r="H307" i="7"/>
  <c r="H309" i="7"/>
  <c r="H353" i="7"/>
  <c r="H363" i="7"/>
  <c r="H588" i="7"/>
  <c r="H595" i="7"/>
  <c r="E609" i="8"/>
  <c r="H609" i="8" s="1"/>
  <c r="C13" i="8"/>
  <c r="G13" i="8" s="1"/>
  <c r="H353" i="8"/>
  <c r="H360" i="8"/>
  <c r="H367" i="8"/>
  <c r="H396" i="8"/>
  <c r="H426" i="8"/>
  <c r="H430" i="8"/>
  <c r="H439" i="8"/>
  <c r="H451" i="8"/>
  <c r="H474" i="8"/>
  <c r="H494" i="8"/>
  <c r="H496" i="8"/>
  <c r="H503" i="8"/>
  <c r="H519" i="8"/>
  <c r="H521" i="8"/>
  <c r="H537" i="8"/>
  <c r="H547" i="8"/>
  <c r="H563" i="8"/>
  <c r="H566" i="8"/>
  <c r="H573" i="8"/>
  <c r="H394" i="8"/>
  <c r="H498" i="8"/>
  <c r="H506" i="8"/>
  <c r="H540" i="8"/>
  <c r="H543" i="8"/>
  <c r="F572" i="8"/>
  <c r="D12" i="8"/>
  <c r="H217" i="8"/>
  <c r="H220" i="8"/>
  <c r="H223" i="8"/>
  <c r="H229" i="8"/>
  <c r="H231" i="8"/>
  <c r="H245" i="8"/>
  <c r="H256" i="8"/>
  <c r="H260" i="8"/>
  <c r="H263" i="8"/>
  <c r="H265" i="8"/>
  <c r="H273" i="8"/>
  <c r="H292" i="8"/>
  <c r="H295" i="8"/>
  <c r="H297" i="8"/>
  <c r="H303" i="8"/>
  <c r="H310" i="8"/>
  <c r="H316" i="8"/>
  <c r="H325" i="8"/>
  <c r="H183" i="8"/>
  <c r="H243" i="8"/>
  <c r="H253" i="8"/>
  <c r="H270" i="8"/>
  <c r="H329" i="8"/>
  <c r="E343" i="8"/>
  <c r="H343" i="8" s="1"/>
  <c r="C11" i="8"/>
  <c r="H81" i="8"/>
  <c r="H83" i="8"/>
  <c r="H152" i="8"/>
  <c r="H163" i="8"/>
  <c r="H88" i="8"/>
  <c r="H135" i="8"/>
  <c r="H146" i="8"/>
  <c r="H154" i="8"/>
  <c r="H158" i="8"/>
  <c r="H57" i="8"/>
  <c r="E68" i="8"/>
  <c r="H68" i="8" s="1"/>
  <c r="C9" i="8"/>
  <c r="H310" i="7"/>
  <c r="H326" i="7"/>
  <c r="H330" i="7"/>
  <c r="H240" i="5"/>
  <c r="H246" i="5"/>
  <c r="H218" i="7"/>
  <c r="H244" i="7"/>
  <c r="H274" i="3"/>
  <c r="H299" i="3"/>
  <c r="H437" i="4"/>
  <c r="H439" i="4"/>
  <c r="H158" i="7"/>
  <c r="H342" i="7"/>
  <c r="H184" i="3"/>
  <c r="H268" i="3"/>
  <c r="H595" i="6"/>
  <c r="H334" i="7"/>
  <c r="H336" i="7"/>
  <c r="H360" i="7"/>
  <c r="H527" i="7"/>
  <c r="H448" i="7"/>
  <c r="H501" i="7"/>
  <c r="H505" i="7"/>
  <c r="H509" i="7"/>
  <c r="H508" i="7"/>
  <c r="H514" i="7"/>
  <c r="H520" i="7"/>
  <c r="H525" i="7"/>
  <c r="H571" i="7"/>
  <c r="G349" i="7"/>
  <c r="C12" i="7"/>
  <c r="G12" i="7" s="1"/>
  <c r="H193" i="7"/>
  <c r="H197" i="7"/>
  <c r="H227" i="7"/>
  <c r="H232" i="7"/>
  <c r="F333" i="7"/>
  <c r="F335" i="7"/>
  <c r="H184" i="7"/>
  <c r="H195" i="7"/>
  <c r="H211" i="7"/>
  <c r="H234" i="7"/>
  <c r="H325" i="7"/>
  <c r="H333" i="7"/>
  <c r="H161" i="7"/>
  <c r="H127" i="7"/>
  <c r="H137" i="7"/>
  <c r="H157" i="7"/>
  <c r="H165" i="7"/>
  <c r="H22" i="7"/>
  <c r="H25" i="7"/>
  <c r="H34" i="7"/>
  <c r="H41" i="7"/>
  <c r="H46" i="7"/>
  <c r="E67" i="7"/>
  <c r="H67" i="7" s="1"/>
  <c r="C9" i="7"/>
  <c r="E540" i="6"/>
  <c r="H540" i="6" s="1"/>
  <c r="H144" i="5"/>
  <c r="H148" i="5"/>
  <c r="H207" i="5"/>
  <c r="H224" i="5"/>
  <c r="H248" i="5"/>
  <c r="H257" i="5"/>
  <c r="H263" i="5"/>
  <c r="H265" i="5"/>
  <c r="H270" i="5"/>
  <c r="H331" i="5"/>
  <c r="H422" i="5"/>
  <c r="H165" i="6"/>
  <c r="H230" i="5"/>
  <c r="H310" i="5"/>
  <c r="H381" i="6"/>
  <c r="H440" i="6"/>
  <c r="H451" i="6"/>
  <c r="H502" i="6"/>
  <c r="H518" i="6"/>
  <c r="H547" i="6"/>
  <c r="H558" i="6"/>
  <c r="H565" i="6"/>
  <c r="H394" i="6"/>
  <c r="H427" i="6"/>
  <c r="H437" i="6"/>
  <c r="H439" i="6"/>
  <c r="H474" i="6"/>
  <c r="H513" i="6"/>
  <c r="H545" i="6"/>
  <c r="H550" i="6"/>
  <c r="H557" i="6"/>
  <c r="H564" i="6"/>
  <c r="H266" i="6"/>
  <c r="H331" i="6"/>
  <c r="H318" i="6"/>
  <c r="H339" i="6"/>
  <c r="H151" i="6"/>
  <c r="H43" i="6"/>
  <c r="H47" i="6"/>
  <c r="H20" i="6"/>
  <c r="H39" i="2"/>
  <c r="H245" i="3"/>
  <c r="H22" i="4"/>
  <c r="H31" i="4"/>
  <c r="H34" i="4"/>
  <c r="H37" i="4"/>
  <c r="H40" i="4"/>
  <c r="H44" i="4"/>
  <c r="H46" i="4"/>
  <c r="H53" i="4"/>
  <c r="H56" i="4"/>
  <c r="H63" i="4"/>
  <c r="H66" i="4"/>
  <c r="H69" i="4"/>
  <c r="H83" i="4"/>
  <c r="H86" i="4"/>
  <c r="H106" i="4"/>
  <c r="H110" i="4"/>
  <c r="H118" i="4"/>
  <c r="H135" i="4"/>
  <c r="H141" i="4"/>
  <c r="H147" i="4"/>
  <c r="H151" i="4"/>
  <c r="H154" i="4"/>
  <c r="H157" i="4"/>
  <c r="H161" i="4"/>
  <c r="H167" i="4"/>
  <c r="H182" i="4"/>
  <c r="H193" i="4"/>
  <c r="H197" i="4"/>
  <c r="H207" i="4"/>
  <c r="H211" i="4"/>
  <c r="H216" i="4"/>
  <c r="H219" i="4"/>
  <c r="H223" i="4"/>
  <c r="H231" i="4"/>
  <c r="H235" i="4"/>
  <c r="H240" i="4"/>
  <c r="H242" i="4"/>
  <c r="H248" i="4"/>
  <c r="H252" i="4"/>
  <c r="H256" i="4"/>
  <c r="H260" i="4"/>
  <c r="H263" i="4"/>
  <c r="H265" i="4"/>
  <c r="H269" i="4"/>
  <c r="H273" i="4"/>
  <c r="H281" i="4"/>
  <c r="H285" i="4"/>
  <c r="H292" i="4"/>
  <c r="H298" i="4"/>
  <c r="H303" i="4"/>
  <c r="H306" i="4"/>
  <c r="H310" i="4"/>
  <c r="H314" i="4"/>
  <c r="H324" i="4"/>
  <c r="H333" i="4"/>
  <c r="H337" i="4"/>
  <c r="H340" i="4"/>
  <c r="H89" i="4"/>
  <c r="H278" i="4"/>
  <c r="H343" i="4"/>
  <c r="H145" i="5"/>
  <c r="H371" i="5"/>
  <c r="H419" i="5"/>
  <c r="H423" i="5"/>
  <c r="H426" i="5"/>
  <c r="H430" i="5"/>
  <c r="H438" i="5"/>
  <c r="H451" i="5"/>
  <c r="H474" i="5"/>
  <c r="H518" i="5"/>
  <c r="H547" i="5"/>
  <c r="H367" i="5"/>
  <c r="H390" i="5"/>
  <c r="H394" i="5"/>
  <c r="H407" i="5"/>
  <c r="H415" i="5"/>
  <c r="H418" i="5"/>
  <c r="H462" i="5"/>
  <c r="H478" i="5"/>
  <c r="H498" i="5"/>
  <c r="E572" i="5"/>
  <c r="H572" i="5" s="1"/>
  <c r="C12" i="5"/>
  <c r="G12" i="5" s="1"/>
  <c r="H195" i="5"/>
  <c r="H231" i="5"/>
  <c r="H252" i="5"/>
  <c r="H266" i="5"/>
  <c r="H271" i="5"/>
  <c r="H279" i="5"/>
  <c r="H292" i="5"/>
  <c r="H311" i="5"/>
  <c r="H332" i="5"/>
  <c r="H336" i="5"/>
  <c r="E142" i="5"/>
  <c r="H142" i="5" s="1"/>
  <c r="C10" i="5"/>
  <c r="D8" i="5"/>
  <c r="F12" i="5" s="1"/>
  <c r="H78" i="4"/>
  <c r="H82" i="4"/>
  <c r="H98" i="4"/>
  <c r="H105" i="4"/>
  <c r="H109" i="4"/>
  <c r="H124" i="4"/>
  <c r="H138" i="4"/>
  <c r="H140" i="4"/>
  <c r="H146" i="4"/>
  <c r="H150" i="4"/>
  <c r="H156" i="4"/>
  <c r="H160" i="4"/>
  <c r="H164" i="4"/>
  <c r="H166" i="4"/>
  <c r="H567" i="4"/>
  <c r="H575" i="4"/>
  <c r="H46" i="3"/>
  <c r="H371" i="3"/>
  <c r="H418" i="3"/>
  <c r="H518" i="3"/>
  <c r="H553" i="3"/>
  <c r="H153" i="4"/>
  <c r="H354" i="4"/>
  <c r="H360" i="4"/>
  <c r="H368" i="4"/>
  <c r="H387" i="4"/>
  <c r="H389" i="4"/>
  <c r="H495" i="4"/>
  <c r="H503" i="4"/>
  <c r="H507" i="4"/>
  <c r="H513" i="4"/>
  <c r="H516" i="4"/>
  <c r="H520" i="4"/>
  <c r="H524" i="4"/>
  <c r="H528" i="4"/>
  <c r="H534" i="4"/>
  <c r="H537" i="4"/>
  <c r="H541" i="4"/>
  <c r="H544" i="4"/>
  <c r="H548" i="4"/>
  <c r="H558" i="4"/>
  <c r="H566" i="4"/>
  <c r="H592" i="4"/>
  <c r="H596" i="4"/>
  <c r="H607" i="4"/>
  <c r="H531" i="4"/>
  <c r="H533" i="4"/>
  <c r="H536" i="4"/>
  <c r="H540" i="4"/>
  <c r="H543" i="4"/>
  <c r="H547" i="4"/>
  <c r="H557" i="4"/>
  <c r="H381" i="4"/>
  <c r="H400" i="4"/>
  <c r="H406" i="4"/>
  <c r="H415" i="4"/>
  <c r="H419" i="4"/>
  <c r="H421" i="4"/>
  <c r="H427" i="4"/>
  <c r="H444" i="4"/>
  <c r="H446" i="4"/>
  <c r="H450" i="4"/>
  <c r="H457" i="4"/>
  <c r="H460" i="4"/>
  <c r="H473" i="4"/>
  <c r="H477" i="4"/>
  <c r="F574" i="4"/>
  <c r="D12" i="4"/>
  <c r="G12" i="4" s="1"/>
  <c r="H224" i="4"/>
  <c r="H236" i="4"/>
  <c r="H274" i="4"/>
  <c r="H279" i="4"/>
  <c r="H293" i="4"/>
  <c r="H295" i="4"/>
  <c r="H304" i="4"/>
  <c r="H311" i="4"/>
  <c r="H315" i="4"/>
  <c r="H341" i="4"/>
  <c r="E338" i="4"/>
  <c r="H338" i="4" s="1"/>
  <c r="C11" i="4"/>
  <c r="F165" i="4"/>
  <c r="D10" i="4"/>
  <c r="H21" i="4"/>
  <c r="H25" i="4"/>
  <c r="H43" i="4"/>
  <c r="H49" i="4"/>
  <c r="H52" i="4"/>
  <c r="H55" i="4"/>
  <c r="H59" i="4"/>
  <c r="E67" i="4"/>
  <c r="H67" i="4" s="1"/>
  <c r="C9" i="4"/>
  <c r="H26" i="2"/>
  <c r="H31" i="2"/>
  <c r="H63" i="2"/>
  <c r="H66" i="2"/>
  <c r="H84" i="2"/>
  <c r="H101" i="2"/>
  <c r="H112" i="2"/>
  <c r="H122" i="2"/>
  <c r="H149" i="2"/>
  <c r="H162" i="2"/>
  <c r="H166" i="2"/>
  <c r="H358" i="2"/>
  <c r="H387" i="2"/>
  <c r="H390" i="2"/>
  <c r="H404" i="2"/>
  <c r="H422" i="2"/>
  <c r="H430" i="2"/>
  <c r="H438" i="2"/>
  <c r="H448" i="2"/>
  <c r="H464" i="2"/>
  <c r="H477" i="2"/>
  <c r="H484" i="2"/>
  <c r="H494" i="2"/>
  <c r="H502" i="2"/>
  <c r="H506" i="2"/>
  <c r="H510" i="2"/>
  <c r="H514" i="2"/>
  <c r="H518" i="2"/>
  <c r="H526" i="2"/>
  <c r="H534" i="2"/>
  <c r="H537" i="2"/>
  <c r="H543" i="2"/>
  <c r="H547" i="2"/>
  <c r="H550" i="2"/>
  <c r="H565" i="2"/>
  <c r="H572" i="2"/>
  <c r="H606" i="2"/>
  <c r="H23" i="2"/>
  <c r="H35" i="2"/>
  <c r="H42" i="2"/>
  <c r="H45" i="2"/>
  <c r="H49" i="2"/>
  <c r="H52" i="2"/>
  <c r="H55" i="2"/>
  <c r="H59" i="2"/>
  <c r="H94" i="2"/>
  <c r="H97" i="2"/>
  <c r="H110" i="2"/>
  <c r="H117" i="2"/>
  <c r="H124" i="2"/>
  <c r="H133" i="2"/>
  <c r="H142" i="2"/>
  <c r="H145" i="2"/>
  <c r="H156" i="2"/>
  <c r="H376" i="2"/>
  <c r="H382" i="2"/>
  <c r="H400" i="2"/>
  <c r="H406" i="2"/>
  <c r="H416" i="2"/>
  <c r="H434" i="2"/>
  <c r="H444" i="2"/>
  <c r="H452" i="2"/>
  <c r="H474" i="2"/>
  <c r="H488" i="2"/>
  <c r="H498" i="2"/>
  <c r="H522" i="2"/>
  <c r="H530" i="2"/>
  <c r="H540" i="2"/>
  <c r="H557" i="2"/>
  <c r="H576" i="2"/>
  <c r="H589" i="2"/>
  <c r="H595" i="2"/>
  <c r="H83" i="3"/>
  <c r="H221" i="3"/>
  <c r="H247" i="3"/>
  <c r="H252" i="3"/>
  <c r="H257" i="3"/>
  <c r="H588" i="2"/>
  <c r="H594" i="2"/>
  <c r="H598" i="2"/>
  <c r="H603" i="2"/>
  <c r="H102" i="3"/>
  <c r="H105" i="3"/>
  <c r="H156" i="3"/>
  <c r="H161" i="3"/>
  <c r="H218" i="3"/>
  <c r="H243" i="3"/>
  <c r="H263" i="3"/>
  <c r="H320" i="3"/>
  <c r="H340" i="3"/>
  <c r="H377" i="3"/>
  <c r="H550" i="3"/>
  <c r="H555" i="3"/>
  <c r="F609" i="3"/>
  <c r="D13" i="3"/>
  <c r="H380" i="3"/>
  <c r="E576" i="3"/>
  <c r="H576" i="3" s="1"/>
  <c r="C12" i="3"/>
  <c r="G12" i="3" s="1"/>
  <c r="H326" i="3"/>
  <c r="F343" i="3"/>
  <c r="D11" i="3"/>
  <c r="H86" i="3"/>
  <c r="H144" i="3"/>
  <c r="H151" i="3"/>
  <c r="E166" i="3"/>
  <c r="H166" i="3" s="1"/>
  <c r="C10" i="3"/>
  <c r="H34" i="3"/>
  <c r="H37" i="3"/>
  <c r="H41" i="3"/>
  <c r="H21" i="3"/>
  <c r="H57" i="3"/>
  <c r="F69" i="3"/>
  <c r="D9" i="3"/>
  <c r="E608" i="2"/>
  <c r="H608" i="2" s="1"/>
  <c r="C13" i="2"/>
  <c r="H44" i="2"/>
  <c r="H79" i="2"/>
  <c r="H177" i="2"/>
  <c r="H146" i="2"/>
  <c r="H150" i="2"/>
  <c r="H157" i="2"/>
  <c r="H163" i="2"/>
  <c r="H167" i="2"/>
  <c r="H352" i="2"/>
  <c r="H359" i="2"/>
  <c r="H363" i="2"/>
  <c r="H371" i="2"/>
  <c r="H377" i="2"/>
  <c r="H379" i="2"/>
  <c r="H383" i="2"/>
  <c r="H407" i="2"/>
  <c r="H413" i="2"/>
  <c r="H417" i="2"/>
  <c r="H423" i="2"/>
  <c r="H425" i="2"/>
  <c r="H431" i="2"/>
  <c r="H435" i="2"/>
  <c r="H439" i="2"/>
  <c r="H445" i="2"/>
  <c r="H449" i="2"/>
  <c r="H453" i="2"/>
  <c r="H467" i="2"/>
  <c r="H470" i="2"/>
  <c r="H472" i="2"/>
  <c r="H475" i="2"/>
  <c r="H478" i="2"/>
  <c r="H485" i="2"/>
  <c r="H491" i="2"/>
  <c r="H495" i="2"/>
  <c r="H499" i="2"/>
  <c r="H503" i="2"/>
  <c r="H507" i="2"/>
  <c r="H511" i="2"/>
  <c r="H515" i="2"/>
  <c r="H519" i="2"/>
  <c r="H523" i="2"/>
  <c r="H527" i="2"/>
  <c r="H531" i="2"/>
  <c r="H538" i="2"/>
  <c r="H541" i="2"/>
  <c r="H544" i="2"/>
  <c r="H551" i="2"/>
  <c r="H558" i="2"/>
  <c r="H560" i="2"/>
  <c r="H562" i="2"/>
  <c r="H566" i="2"/>
  <c r="H569" i="2"/>
  <c r="H38" i="2"/>
  <c r="H41" i="2"/>
  <c r="H48" i="2"/>
  <c r="H51" i="2"/>
  <c r="H54" i="2"/>
  <c r="H58" i="2"/>
  <c r="H62" i="2"/>
  <c r="H65" i="2"/>
  <c r="H81" i="2"/>
  <c r="H87" i="2"/>
  <c r="H96" i="2"/>
  <c r="H100" i="2"/>
  <c r="H109" i="2"/>
  <c r="H138" i="2"/>
  <c r="H184" i="2"/>
  <c r="H188" i="2"/>
  <c r="H191" i="2"/>
  <c r="H193" i="2"/>
  <c r="H195" i="2"/>
  <c r="H204" i="2"/>
  <c r="H207" i="2"/>
  <c r="H217" i="2"/>
  <c r="H221" i="2"/>
  <c r="H228" i="2"/>
  <c r="H232" i="2"/>
  <c r="H236" i="2"/>
  <c r="H240" i="2"/>
  <c r="H242" i="2"/>
  <c r="H246" i="2"/>
  <c r="H249" i="2"/>
  <c r="H252" i="2"/>
  <c r="H256" i="2"/>
  <c r="H260" i="2"/>
  <c r="H264" i="2"/>
  <c r="H267" i="2"/>
  <c r="H271" i="2"/>
  <c r="H277" i="2"/>
  <c r="H280" i="2"/>
  <c r="H287" i="2"/>
  <c r="H290" i="2"/>
  <c r="H294" i="2"/>
  <c r="H298" i="2"/>
  <c r="H302" i="2"/>
  <c r="H306" i="2"/>
  <c r="H310" i="2"/>
  <c r="H323" i="2"/>
  <c r="H327" i="2"/>
  <c r="H330" i="2"/>
  <c r="H334" i="2"/>
  <c r="H338" i="2"/>
  <c r="H342" i="2"/>
  <c r="H402" i="2"/>
  <c r="H469" i="2"/>
  <c r="H568" i="2"/>
  <c r="H385" i="2"/>
  <c r="H489" i="2"/>
  <c r="H535" i="2"/>
  <c r="H573" i="2"/>
  <c r="F568" i="2"/>
  <c r="D12" i="2"/>
  <c r="H317" i="2"/>
  <c r="H175" i="2"/>
  <c r="H183" i="2"/>
  <c r="H190" i="2"/>
  <c r="H198" i="2"/>
  <c r="H203" i="2"/>
  <c r="H206" i="2"/>
  <c r="H212" i="2"/>
  <c r="H216" i="2"/>
  <c r="H220" i="2"/>
  <c r="H224" i="2"/>
  <c r="H227" i="2"/>
  <c r="H231" i="2"/>
  <c r="H235" i="2"/>
  <c r="H245" i="2"/>
  <c r="H248" i="2"/>
  <c r="H255" i="2"/>
  <c r="H259" i="2"/>
  <c r="H263" i="2"/>
  <c r="H266" i="2"/>
  <c r="H270" i="2"/>
  <c r="H274" i="2"/>
  <c r="H279" i="2"/>
  <c r="H286" i="2"/>
  <c r="H289" i="2"/>
  <c r="H293" i="2"/>
  <c r="H297" i="2"/>
  <c r="H301" i="2"/>
  <c r="H305" i="2"/>
  <c r="H309" i="2"/>
  <c r="H316" i="2"/>
  <c r="H322" i="2"/>
  <c r="H326" i="2"/>
  <c r="H329" i="2"/>
  <c r="H333" i="2"/>
  <c r="H337" i="2"/>
  <c r="H341" i="2"/>
  <c r="H180" i="2"/>
  <c r="H194" i="2"/>
  <c r="H276" i="2"/>
  <c r="E328" i="2"/>
  <c r="H328" i="2" s="1"/>
  <c r="C11" i="2"/>
  <c r="H93" i="2"/>
  <c r="H136" i="2"/>
  <c r="H139" i="2"/>
  <c r="F153" i="2"/>
  <c r="D10" i="2"/>
  <c r="H22" i="2"/>
  <c r="H28" i="2"/>
  <c r="H34" i="2"/>
  <c r="H69" i="2"/>
  <c r="H30" i="2"/>
  <c r="E64" i="2"/>
  <c r="H64" i="2" s="1"/>
  <c r="C9" i="2"/>
  <c r="H146" i="1"/>
  <c r="H86" i="1"/>
  <c r="H127" i="1"/>
  <c r="H150" i="1"/>
  <c r="H381" i="1"/>
  <c r="H452" i="1"/>
  <c r="H550" i="1"/>
  <c r="H304" i="1"/>
  <c r="H396" i="1"/>
  <c r="H407" i="1"/>
  <c r="H414" i="1"/>
  <c r="H513" i="1"/>
  <c r="F609" i="1"/>
  <c r="D13" i="1"/>
  <c r="E576" i="1"/>
  <c r="H576" i="1" s="1"/>
  <c r="C12" i="1"/>
  <c r="H285" i="1"/>
  <c r="H257" i="1"/>
  <c r="H292" i="1"/>
  <c r="F343" i="1"/>
  <c r="D11" i="1"/>
  <c r="H147" i="1"/>
  <c r="E167" i="1"/>
  <c r="H167" i="1" s="1"/>
  <c r="C10" i="1"/>
  <c r="E46" i="1"/>
  <c r="H46" i="1" s="1"/>
  <c r="F69" i="1"/>
  <c r="D9" i="1"/>
  <c r="H13" i="15"/>
  <c r="H587" i="2"/>
  <c r="H591" i="2"/>
  <c r="H597" i="2"/>
  <c r="H602" i="2"/>
  <c r="H583" i="4"/>
  <c r="H588" i="4"/>
  <c r="H595" i="4"/>
  <c r="H604" i="4"/>
  <c r="H594" i="7"/>
  <c r="H604" i="7"/>
  <c r="H591" i="8"/>
  <c r="H588" i="19"/>
  <c r="H591" i="19"/>
  <c r="H595" i="19"/>
  <c r="H607" i="25"/>
  <c r="H588" i="32"/>
  <c r="H607" i="32"/>
  <c r="H607" i="33"/>
  <c r="H590" i="2"/>
  <c r="H596" i="2"/>
  <c r="H599" i="2"/>
  <c r="H601" i="2"/>
  <c r="H604" i="2"/>
  <c r="H607" i="2"/>
  <c r="H609" i="2"/>
  <c r="H595" i="3"/>
  <c r="H591" i="4"/>
  <c r="H594" i="5"/>
  <c r="H596" i="7"/>
  <c r="H598" i="7"/>
  <c r="H595" i="10"/>
  <c r="H599" i="10"/>
  <c r="H595" i="14"/>
  <c r="H598" i="14"/>
  <c r="H606" i="14"/>
  <c r="H609" i="14"/>
  <c r="H596" i="15"/>
  <c r="H590" i="18"/>
  <c r="H594" i="18"/>
  <c r="H587" i="19"/>
  <c r="H594" i="19"/>
  <c r="H602" i="19"/>
  <c r="H606" i="19"/>
  <c r="H609" i="19"/>
  <c r="H595" i="20"/>
  <c r="H594" i="22"/>
  <c r="H594" i="23"/>
  <c r="H604" i="23"/>
  <c r="H594" i="24"/>
  <c r="H596" i="25"/>
  <c r="H584" i="26"/>
  <c r="H588" i="26"/>
  <c r="H596" i="26"/>
  <c r="H600" i="26"/>
  <c r="H604" i="26"/>
  <c r="H608" i="26"/>
  <c r="H595" i="28"/>
  <c r="H587" i="29"/>
  <c r="H596" i="29"/>
  <c r="H586" i="30"/>
  <c r="H590" i="30"/>
  <c r="H594" i="30"/>
  <c r="H598" i="30"/>
  <c r="H602" i="30"/>
  <c r="H606" i="30"/>
  <c r="H590" i="32"/>
  <c r="H595" i="32"/>
  <c r="H604" i="32"/>
  <c r="H606" i="32"/>
  <c r="H595" i="33"/>
  <c r="H604" i="33"/>
  <c r="H606" i="33"/>
  <c r="H594" i="10"/>
  <c r="H602" i="10"/>
  <c r="H589" i="13"/>
  <c r="H596" i="13"/>
  <c r="H589" i="14"/>
  <c r="H592" i="14"/>
  <c r="H594" i="14"/>
  <c r="H597" i="14"/>
  <c r="H602" i="14"/>
  <c r="H605" i="14"/>
  <c r="H590" i="15"/>
  <c r="H607" i="15"/>
  <c r="H596" i="18"/>
  <c r="H604" i="18"/>
  <c r="H590" i="19"/>
  <c r="H605" i="19"/>
  <c r="H594" i="20"/>
  <c r="H604" i="20"/>
  <c r="H596" i="21"/>
  <c r="H604" i="22"/>
  <c r="H588" i="23"/>
  <c r="H589" i="25"/>
  <c r="H592" i="25"/>
  <c r="H595" i="25"/>
  <c r="H604" i="25"/>
  <c r="H594" i="28"/>
  <c r="H595" i="29"/>
  <c r="H585" i="30"/>
  <c r="H589" i="30"/>
  <c r="H593" i="30"/>
  <c r="H597" i="30"/>
  <c r="H601" i="30"/>
  <c r="H605" i="30"/>
  <c r="H609" i="30"/>
  <c r="G582" i="31"/>
  <c r="H595" i="31"/>
  <c r="H558" i="1"/>
  <c r="H354" i="2"/>
  <c r="H366" i="2"/>
  <c r="H375" i="2"/>
  <c r="H381" i="2"/>
  <c r="H386" i="2"/>
  <c r="H389" i="2"/>
  <c r="H392" i="2"/>
  <c r="H415" i="2"/>
  <c r="H419" i="2"/>
  <c r="H421" i="2"/>
  <c r="H427" i="2"/>
  <c r="H433" i="2"/>
  <c r="H437" i="2"/>
  <c r="H441" i="2"/>
  <c r="H447" i="2"/>
  <c r="H451" i="2"/>
  <c r="H455" i="2"/>
  <c r="H457" i="2"/>
  <c r="H460" i="2"/>
  <c r="H463" i="2"/>
  <c r="H480" i="2"/>
  <c r="H483" i="2"/>
  <c r="H487" i="2"/>
  <c r="H493" i="2"/>
  <c r="H497" i="2"/>
  <c r="H501" i="2"/>
  <c r="H505" i="2"/>
  <c r="H509" i="2"/>
  <c r="H513" i="2"/>
  <c r="H517" i="2"/>
  <c r="H521" i="2"/>
  <c r="H525" i="2"/>
  <c r="H529" i="2"/>
  <c r="H533" i="2"/>
  <c r="H536" i="2"/>
  <c r="H546" i="2"/>
  <c r="H549" i="2"/>
  <c r="H553" i="2"/>
  <c r="H556" i="2"/>
  <c r="H564" i="2"/>
  <c r="H571" i="2"/>
  <c r="H575" i="2"/>
  <c r="H363" i="3"/>
  <c r="H394" i="3"/>
  <c r="H396" i="3"/>
  <c r="H427" i="3"/>
  <c r="H477" i="3"/>
  <c r="H502" i="3"/>
  <c r="H558" i="3"/>
  <c r="H567" i="3"/>
  <c r="H352" i="4"/>
  <c r="H363" i="4"/>
  <c r="H366" i="4"/>
  <c r="H371" i="4"/>
  <c r="H377" i="4"/>
  <c r="H393" i="4"/>
  <c r="H402" i="4"/>
  <c r="H408" i="4"/>
  <c r="H413" i="4"/>
  <c r="H417" i="4"/>
  <c r="H423" i="4"/>
  <c r="H429" i="4"/>
  <c r="H436" i="4"/>
  <c r="H448" i="4"/>
  <c r="H452" i="4"/>
  <c r="H462" i="4"/>
  <c r="H467" i="4"/>
  <c r="H469" i="4"/>
  <c r="H475" i="4"/>
  <c r="H481" i="4"/>
  <c r="H487" i="4"/>
  <c r="H491" i="4"/>
  <c r="H493" i="4"/>
  <c r="H499" i="4"/>
  <c r="H501" i="4"/>
  <c r="H505" i="4"/>
  <c r="H509" i="4"/>
  <c r="H518" i="4"/>
  <c r="H522" i="4"/>
  <c r="H526" i="4"/>
  <c r="H530" i="4"/>
  <c r="H546" i="4"/>
  <c r="H556" i="4"/>
  <c r="H427" i="1"/>
  <c r="H393" i="1"/>
  <c r="H518" i="1"/>
  <c r="H540" i="1"/>
  <c r="H557" i="1"/>
  <c r="H353" i="2"/>
  <c r="H357" i="2"/>
  <c r="H360" i="2"/>
  <c r="H368" i="2"/>
  <c r="H380" i="2"/>
  <c r="H394" i="2"/>
  <c r="H396" i="2"/>
  <c r="H408" i="2"/>
  <c r="H414" i="2"/>
  <c r="H418" i="2"/>
  <c r="H426" i="2"/>
  <c r="H432" i="2"/>
  <c r="H436" i="2"/>
  <c r="H440" i="2"/>
  <c r="H443" i="2"/>
  <c r="H446" i="2"/>
  <c r="H450" i="2"/>
  <c r="H454" i="2"/>
  <c r="H459" i="2"/>
  <c r="H462" i="2"/>
  <c r="H468" i="2"/>
  <c r="H473" i="2"/>
  <c r="H476" i="2"/>
  <c r="H479" i="2"/>
  <c r="H482" i="2"/>
  <c r="H486" i="2"/>
  <c r="H492" i="2"/>
  <c r="H496" i="2"/>
  <c r="H500" i="2"/>
  <c r="H504" i="2"/>
  <c r="H508" i="2"/>
  <c r="H512" i="2"/>
  <c r="H516" i="2"/>
  <c r="H520" i="2"/>
  <c r="H524" i="2"/>
  <c r="H528" i="2"/>
  <c r="H532" i="2"/>
  <c r="H545" i="2"/>
  <c r="H552" i="2"/>
  <c r="H555" i="2"/>
  <c r="H563" i="2"/>
  <c r="H567" i="2"/>
  <c r="H570" i="2"/>
  <c r="H574" i="2"/>
  <c r="H393" i="3"/>
  <c r="H402" i="3"/>
  <c r="H407" i="3"/>
  <c r="H414" i="3"/>
  <c r="H426" i="3"/>
  <c r="H438" i="3"/>
  <c r="H449" i="3"/>
  <c r="H451" i="3"/>
  <c r="H475" i="3"/>
  <c r="H505" i="3"/>
  <c r="H519" i="3"/>
  <c r="H525" i="3"/>
  <c r="H527" i="3"/>
  <c r="H547" i="3"/>
  <c r="H557" i="3"/>
  <c r="H365" i="4"/>
  <c r="H374" i="4"/>
  <c r="H376" i="4"/>
  <c r="H385" i="4"/>
  <c r="H390" i="4"/>
  <c r="H392" i="4"/>
  <c r="H401" i="4"/>
  <c r="H404" i="4"/>
  <c r="H407" i="4"/>
  <c r="H416" i="4"/>
  <c r="H422" i="4"/>
  <c r="H428" i="4"/>
  <c r="H433" i="4"/>
  <c r="H435" i="4"/>
  <c r="H438" i="4"/>
  <c r="H440" i="4"/>
  <c r="H442" i="4"/>
  <c r="H447" i="4"/>
  <c r="H451" i="4"/>
  <c r="H454" i="4"/>
  <c r="H458" i="4"/>
  <c r="H461" i="4"/>
  <c r="H474" i="4"/>
  <c r="H478" i="4"/>
  <c r="H480" i="4"/>
  <c r="H496" i="4"/>
  <c r="H498" i="4"/>
  <c r="H504" i="4"/>
  <c r="H508" i="4"/>
  <c r="H514" i="4"/>
  <c r="H517" i="4"/>
  <c r="H521" i="4"/>
  <c r="H525" i="4"/>
  <c r="H529" i="4"/>
  <c r="H545" i="4"/>
  <c r="H549" i="4"/>
  <c r="H551" i="4"/>
  <c r="H553" i="4"/>
  <c r="H555" i="4"/>
  <c r="H563" i="4"/>
  <c r="H394" i="1"/>
  <c r="H367" i="2"/>
  <c r="H393" i="2"/>
  <c r="H442" i="2"/>
  <c r="H458" i="2"/>
  <c r="H461" i="2"/>
  <c r="H406" i="3"/>
  <c r="H421" i="3"/>
  <c r="H431" i="3"/>
  <c r="H437" i="3"/>
  <c r="H439" i="3"/>
  <c r="H526" i="3"/>
  <c r="H563" i="3"/>
  <c r="H575" i="3"/>
  <c r="H550" i="4"/>
  <c r="H363" i="5"/>
  <c r="H427" i="5"/>
  <c r="H431" i="5"/>
  <c r="H439" i="5"/>
  <c r="H446" i="5"/>
  <c r="H503" i="5"/>
  <c r="H519" i="5"/>
  <c r="H431" i="6"/>
  <c r="H438" i="6"/>
  <c r="H452" i="6"/>
  <c r="H563" i="6"/>
  <c r="H375" i="7"/>
  <c r="H545" i="7"/>
  <c r="H354" i="8"/>
  <c r="H371" i="8"/>
  <c r="H377" i="8"/>
  <c r="H406" i="8"/>
  <c r="H414" i="8"/>
  <c r="H416" i="8"/>
  <c r="H418" i="8"/>
  <c r="H427" i="8"/>
  <c r="H437" i="8"/>
  <c r="H440" i="8"/>
  <c r="H448" i="8"/>
  <c r="H452" i="8"/>
  <c r="H454" i="8"/>
  <c r="H531" i="8"/>
  <c r="H555" i="8"/>
  <c r="H555" i="9"/>
  <c r="H363" i="10"/>
  <c r="H380" i="10"/>
  <c r="H416" i="10"/>
  <c r="H427" i="10"/>
  <c r="H430" i="10"/>
  <c r="H454" i="10"/>
  <c r="H462" i="10"/>
  <c r="H481" i="10"/>
  <c r="H487" i="10"/>
  <c r="H505" i="10"/>
  <c r="H509" i="10"/>
  <c r="H556" i="10"/>
  <c r="H566" i="10"/>
  <c r="H531" i="11"/>
  <c r="H368" i="7"/>
  <c r="H380" i="8"/>
  <c r="H435" i="8"/>
  <c r="H576" i="8"/>
  <c r="H353" i="9"/>
  <c r="H363" i="9"/>
  <c r="H389" i="9"/>
  <c r="H394" i="9"/>
  <c r="H427" i="9"/>
  <c r="H440" i="9"/>
  <c r="H449" i="9"/>
  <c r="H519" i="9"/>
  <c r="H547" i="9"/>
  <c r="H567" i="9"/>
  <c r="H472" i="10"/>
  <c r="H475" i="10"/>
  <c r="H478" i="10"/>
  <c r="H498" i="10"/>
  <c r="H504" i="10"/>
  <c r="H508" i="10"/>
  <c r="H518" i="10"/>
  <c r="H522" i="10"/>
  <c r="H525" i="10"/>
  <c r="H529" i="10"/>
  <c r="H537" i="10"/>
  <c r="H540" i="10"/>
  <c r="H565" i="10"/>
  <c r="H576" i="10"/>
  <c r="H351" i="11"/>
  <c r="H363" i="11"/>
  <c r="H367" i="11"/>
  <c r="H371" i="11"/>
  <c r="H411" i="11"/>
  <c r="H427" i="11"/>
  <c r="H448" i="11"/>
  <c r="H460" i="11"/>
  <c r="H499" i="11"/>
  <c r="H528" i="11"/>
  <c r="H536" i="11"/>
  <c r="H540" i="11"/>
  <c r="H544" i="11"/>
  <c r="H564" i="11"/>
  <c r="H571" i="11"/>
  <c r="H360" i="13"/>
  <c r="H371" i="13"/>
  <c r="H376" i="13"/>
  <c r="H393" i="13"/>
  <c r="H407" i="13"/>
  <c r="H414" i="13"/>
  <c r="H419" i="13"/>
  <c r="H421" i="13"/>
  <c r="H444" i="13"/>
  <c r="H446" i="13"/>
  <c r="H449" i="13"/>
  <c r="H452" i="13"/>
  <c r="H454" i="13"/>
  <c r="H460" i="13"/>
  <c r="H467" i="13"/>
  <c r="H474" i="13"/>
  <c r="H478" i="13"/>
  <c r="H480" i="13"/>
  <c r="H482" i="13"/>
  <c r="H493" i="13"/>
  <c r="H502" i="13"/>
  <c r="H565" i="4"/>
  <c r="H571" i="4"/>
  <c r="H574" i="4"/>
  <c r="H367" i="7"/>
  <c r="H392" i="7"/>
  <c r="H416" i="7"/>
  <c r="H447" i="7"/>
  <c r="H477" i="7"/>
  <c r="H500" i="7"/>
  <c r="H504" i="7"/>
  <c r="H514" i="8"/>
  <c r="H518" i="8"/>
  <c r="H523" i="8"/>
  <c r="H546" i="8"/>
  <c r="H558" i="8"/>
  <c r="H575" i="8"/>
  <c r="H371" i="9"/>
  <c r="H381" i="9"/>
  <c r="H393" i="9"/>
  <c r="H400" i="9"/>
  <c r="H405" i="9"/>
  <c r="H422" i="9"/>
  <c r="H426" i="9"/>
  <c r="H431" i="9"/>
  <c r="H433" i="9"/>
  <c r="H439" i="9"/>
  <c r="H448" i="9"/>
  <c r="H482" i="9"/>
  <c r="H488" i="9"/>
  <c r="H502" i="9"/>
  <c r="H512" i="9"/>
  <c r="H518" i="9"/>
  <c r="H521" i="9"/>
  <c r="H564" i="9"/>
  <c r="H521" i="10"/>
  <c r="H536" i="10"/>
  <c r="H387" i="11"/>
  <c r="H396" i="11"/>
  <c r="H415" i="11"/>
  <c r="H423" i="11"/>
  <c r="H447" i="11"/>
  <c r="H483" i="11"/>
  <c r="H488" i="11"/>
  <c r="H491" i="11"/>
  <c r="H496" i="11"/>
  <c r="H504" i="11"/>
  <c r="H508" i="11"/>
  <c r="H512" i="11"/>
  <c r="H515" i="11"/>
  <c r="H520" i="11"/>
  <c r="H524" i="11"/>
  <c r="H543" i="11"/>
  <c r="H547" i="11"/>
  <c r="H563" i="11"/>
  <c r="H363" i="13"/>
  <c r="H367" i="13"/>
  <c r="H400" i="13"/>
  <c r="H404" i="13"/>
  <c r="H406" i="13"/>
  <c r="H413" i="13"/>
  <c r="H418" i="13"/>
  <c r="H425" i="13"/>
  <c r="H433" i="13"/>
  <c r="H435" i="13"/>
  <c r="H437" i="13"/>
  <c r="H439" i="13"/>
  <c r="H462" i="13"/>
  <c r="H477" i="13"/>
  <c r="H487" i="13"/>
  <c r="H495" i="13"/>
  <c r="H564" i="4"/>
  <c r="H573" i="4"/>
  <c r="H576" i="4"/>
  <c r="H354" i="5"/>
  <c r="H406" i="5"/>
  <c r="H414" i="5"/>
  <c r="H447" i="5"/>
  <c r="H507" i="5"/>
  <c r="H522" i="5"/>
  <c r="H526" i="5"/>
  <c r="H363" i="6"/>
  <c r="H393" i="6"/>
  <c r="H414" i="6"/>
  <c r="H426" i="6"/>
  <c r="H527" i="6"/>
  <c r="H553" i="6"/>
  <c r="H555" i="6"/>
  <c r="H354" i="7"/>
  <c r="H389" i="7"/>
  <c r="H407" i="7"/>
  <c r="H439" i="7"/>
  <c r="H444" i="7"/>
  <c r="H454" i="7"/>
  <c r="H482" i="7"/>
  <c r="H493" i="7"/>
  <c r="H519" i="7"/>
  <c r="H533" i="7"/>
  <c r="H541" i="7"/>
  <c r="H381" i="8"/>
  <c r="H393" i="8"/>
  <c r="H400" i="8"/>
  <c r="H407" i="8"/>
  <c r="H444" i="8"/>
  <c r="H446" i="8"/>
  <c r="H449" i="8"/>
  <c r="H482" i="8"/>
  <c r="H491" i="8"/>
  <c r="H493" i="8"/>
  <c r="H502" i="8"/>
  <c r="H505" i="8"/>
  <c r="H513" i="8"/>
  <c r="H525" i="8"/>
  <c r="H533" i="8"/>
  <c r="H545" i="8"/>
  <c r="H550" i="8"/>
  <c r="H557" i="8"/>
  <c r="H436" i="9"/>
  <c r="H462" i="9"/>
  <c r="H467" i="9"/>
  <c r="H478" i="9"/>
  <c r="H480" i="9"/>
  <c r="H497" i="9"/>
  <c r="H505" i="9"/>
  <c r="H525" i="9"/>
  <c r="H528" i="9"/>
  <c r="H360" i="10"/>
  <c r="H392" i="10"/>
  <c r="H400" i="10"/>
  <c r="H417" i="10"/>
  <c r="H423" i="10"/>
  <c r="H431" i="10"/>
  <c r="H433" i="10"/>
  <c r="H444" i="10"/>
  <c r="H446" i="10"/>
  <c r="H488" i="10"/>
  <c r="H506" i="13"/>
  <c r="H514" i="13"/>
  <c r="H520" i="13"/>
  <c r="H526" i="13"/>
  <c r="H530" i="13"/>
  <c r="H545" i="13"/>
  <c r="H553" i="13"/>
  <c r="H564" i="13"/>
  <c r="H354" i="14"/>
  <c r="H360" i="14"/>
  <c r="H377" i="14"/>
  <c r="H389" i="14"/>
  <c r="H406" i="14"/>
  <c r="H415" i="14"/>
  <c r="H418" i="14"/>
  <c r="H426" i="14"/>
  <c r="H434" i="14"/>
  <c r="H438" i="14"/>
  <c r="H445" i="14"/>
  <c r="H449" i="14"/>
  <c r="H453" i="14"/>
  <c r="H458" i="14"/>
  <c r="H461" i="14"/>
  <c r="H465" i="14"/>
  <c r="H468" i="14"/>
  <c r="H475" i="14"/>
  <c r="H484" i="14"/>
  <c r="H492" i="14"/>
  <c r="H495" i="14"/>
  <c r="H499" i="14"/>
  <c r="H501" i="14"/>
  <c r="H505" i="14"/>
  <c r="H509" i="14"/>
  <c r="H511" i="14"/>
  <c r="H518" i="14"/>
  <c r="H522" i="14"/>
  <c r="H526" i="14"/>
  <c r="H530" i="14"/>
  <c r="H534" i="14"/>
  <c r="H538" i="14"/>
  <c r="H541" i="14"/>
  <c r="H544" i="14"/>
  <c r="H548" i="14"/>
  <c r="H551" i="14"/>
  <c r="H557" i="14"/>
  <c r="H564" i="14"/>
  <c r="H567" i="14"/>
  <c r="H569" i="14"/>
  <c r="H572" i="14"/>
  <c r="H575" i="14"/>
  <c r="H360" i="15"/>
  <c r="H368" i="15"/>
  <c r="H376" i="15"/>
  <c r="H402" i="15"/>
  <c r="H404" i="15"/>
  <c r="H407" i="15"/>
  <c r="H419" i="15"/>
  <c r="H421" i="15"/>
  <c r="H427" i="15"/>
  <c r="H460" i="15"/>
  <c r="H475" i="15"/>
  <c r="H477" i="15"/>
  <c r="H488" i="15"/>
  <c r="H492" i="15"/>
  <c r="H498" i="15"/>
  <c r="H503" i="15"/>
  <c r="H507" i="15"/>
  <c r="H521" i="15"/>
  <c r="H528" i="15"/>
  <c r="H531" i="15"/>
  <c r="H533" i="15"/>
  <c r="H544" i="15"/>
  <c r="H547" i="15"/>
  <c r="H563" i="15"/>
  <c r="H567" i="15"/>
  <c r="H575" i="15"/>
  <c r="H393" i="16"/>
  <c r="H400" i="16"/>
  <c r="H406" i="16"/>
  <c r="H414" i="16"/>
  <c r="H440" i="16"/>
  <c r="H446" i="16"/>
  <c r="H460" i="16"/>
  <c r="H547" i="16"/>
  <c r="H564" i="16"/>
  <c r="H358" i="17"/>
  <c r="H375" i="17"/>
  <c r="H379" i="17"/>
  <c r="H383" i="17"/>
  <c r="H387" i="17"/>
  <c r="H402" i="17"/>
  <c r="H415" i="17"/>
  <c r="H419" i="17"/>
  <c r="H423" i="17"/>
  <c r="H427" i="17"/>
  <c r="H447" i="17"/>
  <c r="H451" i="17"/>
  <c r="H455" i="17"/>
  <c r="H459" i="17"/>
  <c r="H463" i="17"/>
  <c r="H466" i="17"/>
  <c r="H475" i="17"/>
  <c r="H478" i="17"/>
  <c r="H482" i="17"/>
  <c r="H486" i="17"/>
  <c r="H490" i="17"/>
  <c r="H494" i="17"/>
  <c r="H498" i="17"/>
  <c r="H501" i="17"/>
  <c r="H505" i="17"/>
  <c r="H509" i="17"/>
  <c r="H513" i="17"/>
  <c r="H520" i="17"/>
  <c r="H524" i="17"/>
  <c r="H528" i="17"/>
  <c r="H532" i="17"/>
  <c r="H536" i="17"/>
  <c r="H539" i="17"/>
  <c r="H543" i="17"/>
  <c r="H547" i="17"/>
  <c r="H551" i="17"/>
  <c r="H555" i="17"/>
  <c r="H559" i="17"/>
  <c r="H562" i="17"/>
  <c r="H572" i="17"/>
  <c r="H576" i="17"/>
  <c r="H366" i="18"/>
  <c r="H368" i="18"/>
  <c r="H394" i="18"/>
  <c r="H396" i="18"/>
  <c r="H402" i="18"/>
  <c r="H406" i="18"/>
  <c r="H416" i="18"/>
  <c r="H422" i="18"/>
  <c r="H424" i="18"/>
  <c r="H430" i="18"/>
  <c r="H442" i="18"/>
  <c r="H444" i="18"/>
  <c r="H498" i="18"/>
  <c r="H504" i="18"/>
  <c r="H508" i="18"/>
  <c r="H514" i="18"/>
  <c r="H522" i="18"/>
  <c r="H536" i="18"/>
  <c r="H548" i="18"/>
  <c r="H574" i="18"/>
  <c r="H353" i="19"/>
  <c r="H360" i="19"/>
  <c r="H371" i="19"/>
  <c r="H376" i="19"/>
  <c r="H380" i="19"/>
  <c r="H390" i="19"/>
  <c r="H392" i="19"/>
  <c r="H400" i="19"/>
  <c r="H404" i="19"/>
  <c r="H414" i="19"/>
  <c r="H423" i="19"/>
  <c r="H427" i="19"/>
  <c r="H431" i="19"/>
  <c r="H435" i="19"/>
  <c r="H439" i="19"/>
  <c r="H505" i="13"/>
  <c r="H509" i="13"/>
  <c r="H513" i="13"/>
  <c r="H519" i="13"/>
  <c r="H522" i="13"/>
  <c r="H525" i="13"/>
  <c r="H529" i="13"/>
  <c r="H544" i="13"/>
  <c r="H576" i="13"/>
  <c r="H353" i="14"/>
  <c r="H357" i="14"/>
  <c r="H363" i="14"/>
  <c r="H365" i="14"/>
  <c r="H368" i="14"/>
  <c r="H372" i="14"/>
  <c r="H376" i="14"/>
  <c r="H382" i="14"/>
  <c r="H394" i="14"/>
  <c r="H396" i="14"/>
  <c r="H405" i="14"/>
  <c r="H414" i="14"/>
  <c r="H417" i="14"/>
  <c r="H423" i="14"/>
  <c r="H425" i="14"/>
  <c r="H430" i="14"/>
  <c r="H433" i="14"/>
  <c r="H437" i="14"/>
  <c r="H441" i="14"/>
  <c r="H444" i="14"/>
  <c r="H448" i="14"/>
  <c r="H452" i="14"/>
  <c r="H460" i="14"/>
  <c r="H464" i="14"/>
  <c r="H467" i="14"/>
  <c r="H474" i="14"/>
  <c r="H478" i="14"/>
  <c r="H480" i="14"/>
  <c r="H483" i="14"/>
  <c r="H491" i="14"/>
  <c r="H494" i="14"/>
  <c r="H498" i="14"/>
  <c r="H504" i="14"/>
  <c r="H508" i="14"/>
  <c r="H514" i="14"/>
  <c r="H517" i="14"/>
  <c r="H521" i="14"/>
  <c r="H525" i="14"/>
  <c r="H529" i="14"/>
  <c r="H533" i="14"/>
  <c r="H537" i="14"/>
  <c r="H540" i="14"/>
  <c r="H543" i="14"/>
  <c r="H547" i="14"/>
  <c r="H550" i="14"/>
  <c r="H556" i="14"/>
  <c r="H563" i="14"/>
  <c r="H566" i="14"/>
  <c r="H363" i="15"/>
  <c r="H367" i="15"/>
  <c r="H371" i="15"/>
  <c r="H381" i="15"/>
  <c r="H390" i="15"/>
  <c r="H406" i="15"/>
  <c r="H414" i="15"/>
  <c r="H418" i="15"/>
  <c r="H426" i="15"/>
  <c r="H436" i="15"/>
  <c r="H449" i="15"/>
  <c r="H452" i="15"/>
  <c r="H491" i="15"/>
  <c r="H497" i="15"/>
  <c r="H502" i="15"/>
  <c r="H506" i="15"/>
  <c r="H520" i="15"/>
  <c r="H524" i="15"/>
  <c r="H527" i="15"/>
  <c r="H541" i="15"/>
  <c r="H543" i="15"/>
  <c r="H553" i="15"/>
  <c r="H555" i="15"/>
  <c r="H558" i="15"/>
  <c r="H566" i="15"/>
  <c r="H353" i="16"/>
  <c r="H378" i="16"/>
  <c r="H418" i="16"/>
  <c r="H421" i="16"/>
  <c r="H427" i="16"/>
  <c r="H437" i="16"/>
  <c r="H439" i="16"/>
  <c r="H475" i="16"/>
  <c r="H503" i="16"/>
  <c r="H550" i="16"/>
  <c r="H553" i="16"/>
  <c r="H563" i="16"/>
  <c r="H567" i="16"/>
  <c r="H576" i="16"/>
  <c r="H363" i="17"/>
  <c r="H368" i="17"/>
  <c r="H374" i="17"/>
  <c r="H378" i="17"/>
  <c r="H382" i="17"/>
  <c r="H390" i="17"/>
  <c r="H411" i="17"/>
  <c r="H414" i="17"/>
  <c r="H418" i="17"/>
  <c r="H422" i="17"/>
  <c r="H426" i="17"/>
  <c r="H446" i="17"/>
  <c r="H450" i="17"/>
  <c r="H454" i="17"/>
  <c r="H462" i="17"/>
  <c r="H474" i="17"/>
  <c r="H477" i="17"/>
  <c r="H481" i="17"/>
  <c r="H485" i="17"/>
  <c r="H489" i="17"/>
  <c r="H493" i="17"/>
  <c r="H497" i="17"/>
  <c r="H504" i="17"/>
  <c r="H508" i="17"/>
  <c r="H512" i="17"/>
  <c r="H516" i="17"/>
  <c r="H519" i="17"/>
  <c r="H523" i="17"/>
  <c r="H527" i="17"/>
  <c r="H531" i="17"/>
  <c r="H535" i="17"/>
  <c r="H542" i="17"/>
  <c r="H546" i="17"/>
  <c r="H550" i="17"/>
  <c r="H554" i="17"/>
  <c r="H558" i="17"/>
  <c r="H571" i="17"/>
  <c r="H575" i="17"/>
  <c r="H371" i="18"/>
  <c r="H393" i="18"/>
  <c r="H401" i="18"/>
  <c r="H415" i="18"/>
  <c r="H419" i="18"/>
  <c r="H421" i="18"/>
  <c r="H434" i="18"/>
  <c r="H463" i="18"/>
  <c r="H497" i="18"/>
  <c r="H503" i="18"/>
  <c r="H507" i="18"/>
  <c r="H513" i="18"/>
  <c r="H547" i="18"/>
  <c r="H573" i="18"/>
  <c r="D8" i="19"/>
  <c r="F13" i="19" s="1"/>
  <c r="H357" i="19"/>
  <c r="H359" i="19"/>
  <c r="H363" i="19"/>
  <c r="H375" i="19"/>
  <c r="H379" i="19"/>
  <c r="H383" i="19"/>
  <c r="H385" i="19"/>
  <c r="H387" i="19"/>
  <c r="H389" i="19"/>
  <c r="H396" i="19"/>
  <c r="H403" i="19"/>
  <c r="H407" i="19"/>
  <c r="H411" i="19"/>
  <c r="H413" i="19"/>
  <c r="H419" i="19"/>
  <c r="H422" i="19"/>
  <c r="H426" i="19"/>
  <c r="H430" i="19"/>
  <c r="H434" i="19"/>
  <c r="H438" i="19"/>
  <c r="H442" i="19"/>
  <c r="H448" i="19"/>
  <c r="H452" i="19"/>
  <c r="H462" i="19"/>
  <c r="H479" i="19"/>
  <c r="H483" i="19"/>
  <c r="H485" i="19"/>
  <c r="H488" i="19"/>
  <c r="H494" i="19"/>
  <c r="H498" i="19"/>
  <c r="H543" i="19"/>
  <c r="H547" i="19"/>
  <c r="H551" i="19"/>
  <c r="H555" i="19"/>
  <c r="H558" i="19"/>
  <c r="H562" i="19"/>
  <c r="H566" i="19"/>
  <c r="H570" i="19"/>
  <c r="H574" i="19"/>
  <c r="H366" i="20"/>
  <c r="H389" i="20"/>
  <c r="H394" i="20"/>
  <c r="H396" i="20"/>
  <c r="H426" i="20"/>
  <c r="H430" i="20"/>
  <c r="H474" i="20"/>
  <c r="H493" i="20"/>
  <c r="H505" i="20"/>
  <c r="H509" i="20"/>
  <c r="H513" i="20"/>
  <c r="H519" i="20"/>
  <c r="H522" i="20"/>
  <c r="H546" i="20"/>
  <c r="H553" i="20"/>
  <c r="H564" i="20"/>
  <c r="H575" i="20"/>
  <c r="H363" i="21"/>
  <c r="H375" i="21"/>
  <c r="H436" i="21"/>
  <c r="H463" i="21"/>
  <c r="H482" i="21"/>
  <c r="H513" i="21"/>
  <c r="H389" i="22"/>
  <c r="H414" i="22"/>
  <c r="H514" i="22"/>
  <c r="H526" i="22"/>
  <c r="H533" i="22"/>
  <c r="H557" i="22"/>
  <c r="H565" i="22"/>
  <c r="H371" i="23"/>
  <c r="H426" i="23"/>
  <c r="H438" i="23"/>
  <c r="H446" i="23"/>
  <c r="H491" i="23"/>
  <c r="H530" i="23"/>
  <c r="H558" i="23"/>
  <c r="H571" i="23"/>
  <c r="H367" i="24"/>
  <c r="H394" i="24"/>
  <c r="H396" i="24"/>
  <c r="H418" i="24"/>
  <c r="H437" i="24"/>
  <c r="H449" i="24"/>
  <c r="H464" i="24"/>
  <c r="H477" i="24"/>
  <c r="H482" i="24"/>
  <c r="H492" i="24"/>
  <c r="H503" i="24"/>
  <c r="H506" i="24"/>
  <c r="H513" i="24"/>
  <c r="H518" i="24"/>
  <c r="H522" i="24"/>
  <c r="H545" i="24"/>
  <c r="H564" i="24"/>
  <c r="H575" i="24"/>
  <c r="H389" i="25"/>
  <c r="H413" i="25"/>
  <c r="H435" i="25"/>
  <c r="H473" i="25"/>
  <c r="H477" i="25"/>
  <c r="H502" i="25"/>
  <c r="H506" i="25"/>
  <c r="H512" i="25"/>
  <c r="H516" i="25"/>
  <c r="H537" i="25"/>
  <c r="H544" i="25"/>
  <c r="H553" i="25"/>
  <c r="C8" i="26"/>
  <c r="E12" i="26" s="1"/>
  <c r="H12" i="26" s="1"/>
  <c r="H368" i="27"/>
  <c r="H381" i="27"/>
  <c r="H387" i="27"/>
  <c r="H393" i="27"/>
  <c r="H417" i="27"/>
  <c r="H423" i="27"/>
  <c r="H425" i="27"/>
  <c r="H432" i="27"/>
  <c r="H436" i="27"/>
  <c r="H447" i="27"/>
  <c r="H454" i="27"/>
  <c r="H460" i="27"/>
  <c r="H474" i="27"/>
  <c r="H477" i="27"/>
  <c r="H488" i="27"/>
  <c r="H492" i="27"/>
  <c r="H447" i="19"/>
  <c r="H451" i="19"/>
  <c r="H455" i="19"/>
  <c r="H458" i="19"/>
  <c r="H461" i="19"/>
  <c r="H468" i="19"/>
  <c r="H473" i="19"/>
  <c r="H478" i="19"/>
  <c r="H482" i="19"/>
  <c r="H487" i="19"/>
  <c r="H490" i="19"/>
  <c r="H493" i="19"/>
  <c r="H519" i="19"/>
  <c r="H523" i="19"/>
  <c r="H527" i="19"/>
  <c r="H531" i="19"/>
  <c r="H542" i="19"/>
  <c r="H546" i="19"/>
  <c r="H550" i="19"/>
  <c r="H554" i="19"/>
  <c r="H376" i="20"/>
  <c r="H393" i="20"/>
  <c r="H407" i="20"/>
  <c r="H417" i="20"/>
  <c r="H422" i="20"/>
  <c r="H437" i="20"/>
  <c r="H439" i="20"/>
  <c r="H447" i="20"/>
  <c r="H449" i="20"/>
  <c r="H451" i="20"/>
  <c r="H473" i="20"/>
  <c r="H478" i="20"/>
  <c r="H480" i="20"/>
  <c r="H482" i="20"/>
  <c r="H504" i="20"/>
  <c r="H508" i="20"/>
  <c r="H512" i="20"/>
  <c r="H518" i="20"/>
  <c r="H521" i="20"/>
  <c r="H537" i="20"/>
  <c r="H545" i="20"/>
  <c r="H563" i="20"/>
  <c r="H567" i="20"/>
  <c r="H574" i="20"/>
  <c r="H381" i="21"/>
  <c r="H389" i="21"/>
  <c r="H407" i="21"/>
  <c r="H431" i="21"/>
  <c r="H433" i="21"/>
  <c r="H495" i="21"/>
  <c r="H512" i="21"/>
  <c r="H354" i="22"/>
  <c r="H378" i="22"/>
  <c r="H394" i="22"/>
  <c r="H425" i="22"/>
  <c r="H437" i="22"/>
  <c r="H450" i="22"/>
  <c r="H474" i="22"/>
  <c r="H390" i="23"/>
  <c r="H407" i="23"/>
  <c r="H415" i="23"/>
  <c r="H434" i="23"/>
  <c r="H437" i="23"/>
  <c r="H444" i="23"/>
  <c r="H470" i="23"/>
  <c r="H498" i="23"/>
  <c r="H545" i="23"/>
  <c r="H557" i="23"/>
  <c r="H357" i="24"/>
  <c r="H360" i="24"/>
  <c r="H401" i="24"/>
  <c r="H435" i="24"/>
  <c r="H462" i="24"/>
  <c r="H505" i="24"/>
  <c r="H521" i="24"/>
  <c r="H527" i="24"/>
  <c r="H537" i="24"/>
  <c r="H540" i="24"/>
  <c r="H544" i="24"/>
  <c r="H563" i="24"/>
  <c r="H567" i="24"/>
  <c r="H572" i="24"/>
  <c r="H387" i="25"/>
  <c r="H408" i="25"/>
  <c r="H458" i="25"/>
  <c r="H437" i="21"/>
  <c r="H470" i="21"/>
  <c r="H390" i="22"/>
  <c r="H418" i="22"/>
  <c r="H426" i="22"/>
  <c r="H430" i="22"/>
  <c r="H438" i="22"/>
  <c r="H454" i="22"/>
  <c r="H470" i="22"/>
  <c r="H482" i="22"/>
  <c r="H521" i="22"/>
  <c r="H534" i="22"/>
  <c r="H558" i="22"/>
  <c r="H492" i="23"/>
  <c r="H556" i="23"/>
  <c r="H377" i="24"/>
  <c r="H380" i="24"/>
  <c r="H389" i="24"/>
  <c r="H414" i="24"/>
  <c r="H419" i="24"/>
  <c r="H421" i="24"/>
  <c r="H438" i="24"/>
  <c r="H442" i="24"/>
  <c r="H450" i="24"/>
  <c r="H514" i="24"/>
  <c r="H523" i="24"/>
  <c r="H541" i="24"/>
  <c r="G349" i="25"/>
  <c r="H367" i="25"/>
  <c r="H390" i="25"/>
  <c r="H416" i="25"/>
  <c r="H426" i="25"/>
  <c r="H444" i="25"/>
  <c r="H446" i="25"/>
  <c r="H450" i="25"/>
  <c r="H459" i="25"/>
  <c r="H462" i="25"/>
  <c r="H474" i="25"/>
  <c r="H478" i="25"/>
  <c r="H480" i="25"/>
  <c r="H487" i="25"/>
  <c r="H492" i="25"/>
  <c r="H513" i="25"/>
  <c r="H517" i="25"/>
  <c r="H520" i="25"/>
  <c r="H524" i="25"/>
  <c r="H528" i="25"/>
  <c r="H550" i="25"/>
  <c r="H558" i="25"/>
  <c r="H563" i="25"/>
  <c r="H570" i="25"/>
  <c r="H574" i="25"/>
  <c r="H503" i="27"/>
  <c r="H527" i="27"/>
  <c r="H531" i="27"/>
  <c r="H533" i="27"/>
  <c r="H544" i="27"/>
  <c r="H558" i="27"/>
  <c r="H566" i="27"/>
  <c r="H363" i="28"/>
  <c r="H368" i="28"/>
  <c r="H390" i="28"/>
  <c r="H400" i="28"/>
  <c r="H406" i="28"/>
  <c r="H472" i="28"/>
  <c r="H503" i="28"/>
  <c r="H536" i="28"/>
  <c r="H558" i="28"/>
  <c r="H565" i="28"/>
  <c r="H359" i="29"/>
  <c r="H363" i="29"/>
  <c r="H377" i="29"/>
  <c r="H381" i="29"/>
  <c r="H390" i="29"/>
  <c r="H393" i="29"/>
  <c r="H425" i="29"/>
  <c r="H435" i="29"/>
  <c r="H439" i="29"/>
  <c r="H446" i="29"/>
  <c r="H453" i="29"/>
  <c r="H478" i="29"/>
  <c r="H491" i="29"/>
  <c r="H493" i="29"/>
  <c r="H501" i="29"/>
  <c r="H505" i="29"/>
  <c r="H509" i="29"/>
  <c r="H513" i="29"/>
  <c r="H529" i="29"/>
  <c r="H533" i="29"/>
  <c r="H537" i="29"/>
  <c r="H541" i="29"/>
  <c r="H545" i="29"/>
  <c r="H557" i="29"/>
  <c r="H575" i="29"/>
  <c r="H352" i="30"/>
  <c r="H356" i="30"/>
  <c r="H360" i="30"/>
  <c r="H364" i="30"/>
  <c r="H368" i="30"/>
  <c r="H372" i="30"/>
  <c r="H376" i="30"/>
  <c r="H380" i="30"/>
  <c r="H388" i="30"/>
  <c r="H392" i="30"/>
  <c r="H396" i="30"/>
  <c r="H400" i="30"/>
  <c r="H404" i="30"/>
  <c r="H408" i="30"/>
  <c r="H412" i="30"/>
  <c r="H416" i="30"/>
  <c r="H420" i="30"/>
  <c r="H424" i="30"/>
  <c r="H428" i="30"/>
  <c r="H432" i="30"/>
  <c r="H436" i="30"/>
  <c r="H440" i="30"/>
  <c r="H444" i="30"/>
  <c r="H448" i="30"/>
  <c r="H452" i="30"/>
  <c r="H456" i="30"/>
  <c r="H460" i="30"/>
  <c r="H464" i="30"/>
  <c r="H468" i="30"/>
  <c r="H472" i="30"/>
  <c r="H476" i="30"/>
  <c r="H480" i="30"/>
  <c r="H484" i="30"/>
  <c r="H488" i="30"/>
  <c r="H492" i="30"/>
  <c r="H496" i="30"/>
  <c r="H500" i="30"/>
  <c r="H504" i="30"/>
  <c r="H508" i="30"/>
  <c r="H512" i="30"/>
  <c r="H516" i="30"/>
  <c r="H520" i="30"/>
  <c r="H407" i="27"/>
  <c r="H429" i="27"/>
  <c r="H520" i="27"/>
  <c r="H541" i="27"/>
  <c r="H574" i="27"/>
  <c r="H454" i="28"/>
  <c r="H517" i="28"/>
  <c r="H417" i="29"/>
  <c r="H422" i="29"/>
  <c r="H489" i="29"/>
  <c r="H569" i="29"/>
  <c r="H375" i="27"/>
  <c r="H377" i="27"/>
  <c r="H382" i="27"/>
  <c r="H394" i="27"/>
  <c r="H396" i="27"/>
  <c r="H418" i="27"/>
  <c r="H430" i="27"/>
  <c r="H433" i="27"/>
  <c r="H437" i="27"/>
  <c r="H448" i="27"/>
  <c r="H451" i="27"/>
  <c r="H464" i="27"/>
  <c r="H466" i="27"/>
  <c r="H472" i="27"/>
  <c r="H478" i="27"/>
  <c r="H485" i="27"/>
  <c r="H493" i="27"/>
  <c r="H496" i="27"/>
  <c r="H504" i="27"/>
  <c r="H512" i="27"/>
  <c r="H518" i="27"/>
  <c r="H521" i="27"/>
  <c r="H528" i="27"/>
  <c r="H534" i="27"/>
  <c r="H542" i="27"/>
  <c r="H545" i="27"/>
  <c r="H550" i="27"/>
  <c r="H556" i="27"/>
  <c r="H563" i="27"/>
  <c r="H567" i="27"/>
  <c r="H575" i="27"/>
  <c r="H360" i="28"/>
  <c r="H393" i="28"/>
  <c r="H415" i="28"/>
  <c r="H419" i="28"/>
  <c r="H436" i="28"/>
  <c r="H440" i="28"/>
  <c r="H444" i="28"/>
  <c r="H446" i="28"/>
  <c r="H450" i="28"/>
  <c r="H473" i="28"/>
  <c r="H488" i="28"/>
  <c r="H504" i="28"/>
  <c r="H507" i="28"/>
  <c r="H509" i="28"/>
  <c r="H524" i="28"/>
  <c r="H527" i="28"/>
  <c r="H531" i="28"/>
  <c r="H533" i="28"/>
  <c r="H545" i="28"/>
  <c r="H573" i="28"/>
  <c r="H575" i="28"/>
  <c r="H360" i="29"/>
  <c r="H378" i="29"/>
  <c r="H382" i="29"/>
  <c r="H394" i="29"/>
  <c r="H396" i="29"/>
  <c r="H406" i="29"/>
  <c r="H418" i="29"/>
  <c r="H423" i="29"/>
  <c r="H426" i="29"/>
  <c r="H436" i="29"/>
  <c r="H440" i="29"/>
  <c r="H447" i="29"/>
  <c r="H450" i="29"/>
  <c r="H454" i="29"/>
  <c r="H472" i="29"/>
  <c r="H474" i="29"/>
  <c r="H494" i="29"/>
  <c r="H497" i="29"/>
  <c r="H502" i="29"/>
  <c r="H506" i="29"/>
  <c r="H510" i="29"/>
  <c r="H514" i="29"/>
  <c r="H524" i="29"/>
  <c r="H530" i="29"/>
  <c r="H542" i="29"/>
  <c r="H546" i="29"/>
  <c r="H555" i="29"/>
  <c r="H558" i="29"/>
  <c r="H576" i="29"/>
  <c r="H353" i="30"/>
  <c r="H357" i="30"/>
  <c r="H361" i="30"/>
  <c r="H365" i="30"/>
  <c r="H369" i="30"/>
  <c r="H373" i="30"/>
  <c r="H377" i="30"/>
  <c r="H381" i="30"/>
  <c r="H385" i="30"/>
  <c r="H389" i="30"/>
  <c r="H393" i="30"/>
  <c r="H397" i="30"/>
  <c r="H401" i="30"/>
  <c r="H405" i="30"/>
  <c r="H409" i="30"/>
  <c r="H524" i="30"/>
  <c r="H528" i="30"/>
  <c r="H532" i="30"/>
  <c r="H536" i="30"/>
  <c r="H540" i="30"/>
  <c r="H544" i="30"/>
  <c r="H548" i="30"/>
  <c r="H552" i="30"/>
  <c r="H556" i="30"/>
  <c r="H560" i="30"/>
  <c r="H564" i="30"/>
  <c r="H568" i="30"/>
  <c r="H572" i="30"/>
  <c r="H576" i="30"/>
  <c r="H353" i="31"/>
  <c r="H371" i="31"/>
  <c r="H396" i="31"/>
  <c r="H407" i="31"/>
  <c r="H421" i="31"/>
  <c r="H448" i="31"/>
  <c r="H502" i="31"/>
  <c r="H518" i="31"/>
  <c r="H521" i="31"/>
  <c r="H547" i="31"/>
  <c r="H557" i="31"/>
  <c r="H576" i="31"/>
  <c r="H352" i="32"/>
  <c r="H359" i="32"/>
  <c r="H363" i="32"/>
  <c r="H367" i="32"/>
  <c r="H371" i="32"/>
  <c r="H376" i="32"/>
  <c r="H387" i="32"/>
  <c r="H392" i="32"/>
  <c r="H405" i="32"/>
  <c r="H415" i="32"/>
  <c r="H418" i="32"/>
  <c r="H424" i="32"/>
  <c r="H433" i="32"/>
  <c r="H439" i="32"/>
  <c r="H447" i="32"/>
  <c r="H451" i="32"/>
  <c r="H457" i="32"/>
  <c r="H462" i="32"/>
  <c r="H467" i="32"/>
  <c r="H469" i="32"/>
  <c r="H473" i="32"/>
  <c r="H493" i="32"/>
  <c r="H496" i="32"/>
  <c r="H499" i="32"/>
  <c r="H503" i="32"/>
  <c r="H507" i="32"/>
  <c r="H514" i="32"/>
  <c r="H518" i="32"/>
  <c r="H522" i="32"/>
  <c r="H526" i="32"/>
  <c r="H530" i="32"/>
  <c r="H540" i="32"/>
  <c r="H544" i="32"/>
  <c r="H547" i="32"/>
  <c r="H558" i="32"/>
  <c r="H565" i="32"/>
  <c r="H574" i="32"/>
  <c r="H354" i="33"/>
  <c r="H367" i="33"/>
  <c r="H371" i="33"/>
  <c r="H381" i="33"/>
  <c r="H389" i="33"/>
  <c r="H417" i="33"/>
  <c r="H446" i="33"/>
  <c r="H473" i="33"/>
  <c r="H482" i="33"/>
  <c r="H505" i="33"/>
  <c r="H513" i="33"/>
  <c r="H521" i="33"/>
  <c r="H543" i="33"/>
  <c r="H547" i="33"/>
  <c r="H557" i="33"/>
  <c r="H565" i="33"/>
  <c r="H380" i="31"/>
  <c r="H394" i="31"/>
  <c r="H419" i="31"/>
  <c r="H437" i="31"/>
  <c r="H439" i="31"/>
  <c r="H507" i="31"/>
  <c r="H528" i="31"/>
  <c r="H555" i="31"/>
  <c r="H408" i="32"/>
  <c r="H459" i="32"/>
  <c r="H510" i="32"/>
  <c r="H521" i="32"/>
  <c r="H525" i="32"/>
  <c r="H529" i="32"/>
  <c r="H543" i="32"/>
  <c r="H553" i="32"/>
  <c r="H555" i="32"/>
  <c r="H557" i="32"/>
  <c r="H573" i="32"/>
  <c r="H360" i="33"/>
  <c r="H427" i="33"/>
  <c r="H431" i="33"/>
  <c r="H437" i="33"/>
  <c r="H449" i="33"/>
  <c r="H452" i="33"/>
  <c r="H478" i="33"/>
  <c r="H480" i="33"/>
  <c r="H491" i="33"/>
  <c r="H496" i="33"/>
  <c r="H501" i="33"/>
  <c r="H504" i="33"/>
  <c r="H520" i="33"/>
  <c r="H528" i="33"/>
  <c r="H549" i="33"/>
  <c r="H553" i="33"/>
  <c r="H555" i="33"/>
  <c r="H564" i="33"/>
  <c r="H573" i="33"/>
  <c r="H575" i="33"/>
  <c r="H542" i="33"/>
  <c r="H413" i="30"/>
  <c r="H417" i="30"/>
  <c r="H421" i="30"/>
  <c r="H425" i="30"/>
  <c r="H433" i="30"/>
  <c r="H437" i="30"/>
  <c r="H441" i="30"/>
  <c r="H445" i="30"/>
  <c r="H449" i="30"/>
  <c r="H453" i="30"/>
  <c r="H457" i="30"/>
  <c r="H461" i="30"/>
  <c r="H465" i="30"/>
  <c r="H469" i="30"/>
  <c r="H473" i="30"/>
  <c r="H477" i="30"/>
  <c r="H481" i="30"/>
  <c r="H485" i="30"/>
  <c r="H489" i="30"/>
  <c r="H493" i="30"/>
  <c r="H497" i="30"/>
  <c r="H501" i="30"/>
  <c r="H505" i="30"/>
  <c r="H509" i="30"/>
  <c r="H513" i="30"/>
  <c r="H517" i="30"/>
  <c r="H521" i="30"/>
  <c r="H525" i="30"/>
  <c r="H529" i="30"/>
  <c r="H533" i="30"/>
  <c r="H537" i="30"/>
  <c r="H541" i="30"/>
  <c r="H545" i="30"/>
  <c r="H549" i="30"/>
  <c r="H553" i="30"/>
  <c r="H557" i="30"/>
  <c r="H561" i="30"/>
  <c r="H565" i="30"/>
  <c r="H569" i="30"/>
  <c r="H573" i="30"/>
  <c r="H363" i="31"/>
  <c r="H368" i="31"/>
  <c r="H381" i="31"/>
  <c r="H393" i="31"/>
  <c r="H418" i="31"/>
  <c r="H438" i="31"/>
  <c r="H440" i="31"/>
  <c r="H449" i="31"/>
  <c r="H451" i="31"/>
  <c r="H474" i="31"/>
  <c r="H477" i="31"/>
  <c r="H494" i="31"/>
  <c r="H499" i="31"/>
  <c r="H503" i="31"/>
  <c r="H508" i="31"/>
  <c r="H519" i="31"/>
  <c r="H522" i="31"/>
  <c r="H529" i="31"/>
  <c r="H543" i="31"/>
  <c r="H558" i="31"/>
  <c r="H564" i="31"/>
  <c r="H357" i="32"/>
  <c r="H368" i="32"/>
  <c r="H372" i="32"/>
  <c r="H377" i="32"/>
  <c r="H385" i="32"/>
  <c r="H389" i="32"/>
  <c r="H393" i="32"/>
  <c r="H400" i="32"/>
  <c r="H406" i="32"/>
  <c r="H419" i="32"/>
  <c r="H421" i="32"/>
  <c r="H448" i="32"/>
  <c r="H452" i="32"/>
  <c r="H454" i="32"/>
  <c r="H460" i="32"/>
  <c r="H474" i="32"/>
  <c r="H477" i="32"/>
  <c r="H494" i="32"/>
  <c r="H500" i="32"/>
  <c r="H504" i="32"/>
  <c r="H508" i="32"/>
  <c r="H511" i="32"/>
  <c r="H519" i="32"/>
  <c r="E332" i="6"/>
  <c r="H332" i="6" s="1"/>
  <c r="C8" i="6"/>
  <c r="E12" i="6" s="1"/>
  <c r="H182" i="2"/>
  <c r="H189" i="2"/>
  <c r="H197" i="2"/>
  <c r="H205" i="2"/>
  <c r="H211" i="2"/>
  <c r="H215" i="2"/>
  <c r="H219" i="2"/>
  <c r="H223" i="2"/>
  <c r="H226" i="2"/>
  <c r="H230" i="2"/>
  <c r="H234" i="2"/>
  <c r="H244" i="2"/>
  <c r="H247" i="2"/>
  <c r="H254" i="2"/>
  <c r="H258" i="2"/>
  <c r="H262" i="2"/>
  <c r="H265" i="2"/>
  <c r="H269" i="2"/>
  <c r="H273" i="2"/>
  <c r="H282" i="2"/>
  <c r="H285" i="2"/>
  <c r="H292" i="2"/>
  <c r="H296" i="2"/>
  <c r="H300" i="2"/>
  <c r="H304" i="2"/>
  <c r="H308" i="2"/>
  <c r="H312" i="2"/>
  <c r="H315" i="2"/>
  <c r="H321" i="2"/>
  <c r="H325" i="2"/>
  <c r="H332" i="2"/>
  <c r="H336" i="2"/>
  <c r="H340" i="2"/>
  <c r="H196" i="3"/>
  <c r="H220" i="3"/>
  <c r="H281" i="3"/>
  <c r="H285" i="3"/>
  <c r="H311" i="3"/>
  <c r="H337" i="3"/>
  <c r="H177" i="4"/>
  <c r="H181" i="4"/>
  <c r="H185" i="4"/>
  <c r="H192" i="4"/>
  <c r="H196" i="4"/>
  <c r="H215" i="4"/>
  <c r="H222" i="4"/>
  <c r="H227" i="4"/>
  <c r="H230" i="4"/>
  <c r="H234" i="4"/>
  <c r="H237" i="4"/>
  <c r="H239" i="4"/>
  <c r="H245" i="4"/>
  <c r="H251" i="4"/>
  <c r="H255" i="4"/>
  <c r="D8" i="3"/>
  <c r="H311" i="1"/>
  <c r="H196" i="1"/>
  <c r="H242" i="1"/>
  <c r="H252" i="1"/>
  <c r="H274" i="1"/>
  <c r="H178" i="2"/>
  <c r="H185" i="2"/>
  <c r="H196" i="2"/>
  <c r="H208" i="2"/>
  <c r="H218" i="2"/>
  <c r="H222" i="2"/>
  <c r="H229" i="2"/>
  <c r="H233" i="2"/>
  <c r="H237" i="2"/>
  <c r="H243" i="2"/>
  <c r="H250" i="2"/>
  <c r="H253" i="2"/>
  <c r="H257" i="2"/>
  <c r="H261" i="2"/>
  <c r="H268" i="2"/>
  <c r="H272" i="2"/>
  <c r="H281" i="2"/>
  <c r="H284" i="2"/>
  <c r="H291" i="2"/>
  <c r="H295" i="2"/>
  <c r="H299" i="2"/>
  <c r="H303" i="2"/>
  <c r="H307" i="2"/>
  <c r="H311" i="2"/>
  <c r="H314" i="2"/>
  <c r="H318" i="2"/>
  <c r="H320" i="2"/>
  <c r="H324" i="2"/>
  <c r="H331" i="2"/>
  <c r="H335" i="2"/>
  <c r="H339" i="2"/>
  <c r="H343" i="2"/>
  <c r="H259" i="4"/>
  <c r="H268" i="4"/>
  <c r="H272" i="4"/>
  <c r="H284" i="4"/>
  <c r="H287" i="4"/>
  <c r="H291" i="4"/>
  <c r="H297" i="4"/>
  <c r="H305" i="4"/>
  <c r="H309" i="4"/>
  <c r="H313" i="4"/>
  <c r="H323" i="4"/>
  <c r="H327" i="4"/>
  <c r="H332" i="4"/>
  <c r="H336" i="4"/>
  <c r="H339" i="4"/>
  <c r="H177" i="5"/>
  <c r="H223" i="5"/>
  <c r="H235" i="5"/>
  <c r="H254" i="5"/>
  <c r="H256" i="5"/>
  <c r="H262" i="5"/>
  <c r="H273" i="5"/>
  <c r="H297" i="5"/>
  <c r="H300" i="5"/>
  <c r="H330" i="5"/>
  <c r="H342" i="5"/>
  <c r="H242" i="6"/>
  <c r="H299" i="6"/>
  <c r="H322" i="6"/>
  <c r="H183" i="7"/>
  <c r="H217" i="7"/>
  <c r="H220" i="7"/>
  <c r="H243" i="7"/>
  <c r="H246" i="7"/>
  <c r="H252" i="7"/>
  <c r="H255" i="7"/>
  <c r="H261" i="7"/>
  <c r="H266" i="7"/>
  <c r="H270" i="7"/>
  <c r="H274" i="7"/>
  <c r="H279" i="7"/>
  <c r="H286" i="7"/>
  <c r="H295" i="7"/>
  <c r="H298" i="7"/>
  <c r="H306" i="7"/>
  <c r="H320" i="7"/>
  <c r="H332" i="7"/>
  <c r="H196" i="8"/>
  <c r="H198" i="8"/>
  <c r="H234" i="8"/>
  <c r="H242" i="8"/>
  <c r="H252" i="8"/>
  <c r="H269" i="8"/>
  <c r="H279" i="8"/>
  <c r="H281" i="8"/>
  <c r="H285" i="8"/>
  <c r="H299" i="8"/>
  <c r="H311" i="8"/>
  <c r="H333" i="8"/>
  <c r="H336" i="8"/>
  <c r="H340" i="8"/>
  <c r="H177" i="9"/>
  <c r="H184" i="9"/>
  <c r="H217" i="9"/>
  <c r="H220" i="9"/>
  <c r="H224" i="9"/>
  <c r="H226" i="9"/>
  <c r="H229" i="9"/>
  <c r="H237" i="9"/>
  <c r="H247" i="9"/>
  <c r="H267" i="9"/>
  <c r="H269" i="9"/>
  <c r="H273" i="9"/>
  <c r="H279" i="9"/>
  <c r="H298" i="9"/>
  <c r="H304" i="9"/>
  <c r="H309" i="9"/>
  <c r="H316" i="9"/>
  <c r="H318" i="9"/>
  <c r="H320" i="9"/>
  <c r="H323" i="9"/>
  <c r="H339" i="9"/>
  <c r="H342" i="9"/>
  <c r="H207" i="10"/>
  <c r="H211" i="10"/>
  <c r="H183" i="3"/>
  <c r="H217" i="3"/>
  <c r="H226" i="3"/>
  <c r="H231" i="3"/>
  <c r="H233" i="3"/>
  <c r="H242" i="3"/>
  <c r="H251" i="3"/>
  <c r="H254" i="3"/>
  <c r="H269" i="3"/>
  <c r="H279" i="3"/>
  <c r="H284" i="3"/>
  <c r="H292" i="3"/>
  <c r="H295" i="3"/>
  <c r="H304" i="3"/>
  <c r="H307" i="3"/>
  <c r="H309" i="3"/>
  <c r="H336" i="3"/>
  <c r="H339" i="3"/>
  <c r="H175" i="4"/>
  <c r="H180" i="4"/>
  <c r="H184" i="4"/>
  <c r="H191" i="4"/>
  <c r="H195" i="4"/>
  <c r="H218" i="4"/>
  <c r="H221" i="4"/>
  <c r="H226" i="4"/>
  <c r="H229" i="4"/>
  <c r="H233" i="4"/>
  <c r="H244" i="4"/>
  <c r="H247" i="4"/>
  <c r="H250" i="4"/>
  <c r="H254" i="4"/>
  <c r="H258" i="4"/>
  <c r="H262" i="4"/>
  <c r="H267" i="4"/>
  <c r="H271" i="4"/>
  <c r="H296" i="4"/>
  <c r="H300" i="4"/>
  <c r="H308" i="4"/>
  <c r="H312" i="4"/>
  <c r="H316" i="4"/>
  <c r="H318" i="4"/>
  <c r="H320" i="4"/>
  <c r="H322" i="4"/>
  <c r="H326" i="4"/>
  <c r="H331" i="4"/>
  <c r="H335" i="4"/>
  <c r="H342" i="4"/>
  <c r="H196" i="5"/>
  <c r="H211" i="5"/>
  <c r="H232" i="5"/>
  <c r="H234" i="5"/>
  <c r="H245" i="5"/>
  <c r="H253" i="5"/>
  <c r="H261" i="5"/>
  <c r="H267" i="5"/>
  <c r="H272" i="5"/>
  <c r="H296" i="5"/>
  <c r="H299" i="5"/>
  <c r="H307" i="5"/>
  <c r="H312" i="5"/>
  <c r="H326" i="5"/>
  <c r="H337" i="5"/>
  <c r="H207" i="6"/>
  <c r="H274" i="6"/>
  <c r="H196" i="7"/>
  <c r="H207" i="7"/>
  <c r="H216" i="7"/>
  <c r="H219" i="7"/>
  <c r="H223" i="7"/>
  <c r="H240" i="7"/>
  <c r="H242" i="7"/>
  <c r="H245" i="7"/>
  <c r="H249" i="7"/>
  <c r="H251" i="7"/>
  <c r="H254" i="7"/>
  <c r="H258" i="7"/>
  <c r="H263" i="7"/>
  <c r="H265" i="7"/>
  <c r="H269" i="7"/>
  <c r="H273" i="7"/>
  <c r="H281" i="7"/>
  <c r="H285" i="7"/>
  <c r="H311" i="7"/>
  <c r="H316" i="7"/>
  <c r="H318" i="7"/>
  <c r="H327" i="7"/>
  <c r="H331" i="7"/>
  <c r="H340" i="7"/>
  <c r="H343" i="7"/>
  <c r="H184" i="8"/>
  <c r="H190" i="8"/>
  <c r="H192" i="8"/>
  <c r="H211" i="8"/>
  <c r="H218" i="8"/>
  <c r="H221" i="8"/>
  <c r="H224" i="8"/>
  <c r="H226" i="8"/>
  <c r="H232" i="8"/>
  <c r="H246" i="8"/>
  <c r="H251" i="8"/>
  <c r="H254" i="8"/>
  <c r="H257" i="8"/>
  <c r="H261" i="8"/>
  <c r="H266" i="8"/>
  <c r="H268" i="8"/>
  <c r="H271" i="8"/>
  <c r="H274" i="8"/>
  <c r="H284" i="8"/>
  <c r="H298" i="8"/>
  <c r="H304" i="8"/>
  <c r="H306" i="8"/>
  <c r="H314" i="8"/>
  <c r="H320" i="8"/>
  <c r="H330" i="8"/>
  <c r="H342" i="8"/>
  <c r="H183" i="9"/>
  <c r="H190" i="9"/>
  <c r="H192" i="9"/>
  <c r="H207" i="9"/>
  <c r="H219" i="9"/>
  <c r="H223" i="9"/>
  <c r="H231" i="9"/>
  <c r="H236" i="9"/>
  <c r="H305" i="5"/>
  <c r="H192" i="7"/>
  <c r="H226" i="7"/>
  <c r="H278" i="7"/>
  <c r="H297" i="7"/>
  <c r="H305" i="7"/>
  <c r="H314" i="7"/>
  <c r="H242" i="9"/>
  <c r="H245" i="9"/>
  <c r="H248" i="9"/>
  <c r="H256" i="9"/>
  <c r="H261" i="9"/>
  <c r="H263" i="9"/>
  <c r="H270" i="9"/>
  <c r="H274" i="9"/>
  <c r="H284" i="9"/>
  <c r="H299" i="9"/>
  <c r="H310" i="9"/>
  <c r="H330" i="9"/>
  <c r="H336" i="9"/>
  <c r="H340" i="9"/>
  <c r="H175" i="10"/>
  <c r="H183" i="10"/>
  <c r="H191" i="10"/>
  <c r="H196" i="10"/>
  <c r="H212" i="10"/>
  <c r="H236" i="10"/>
  <c r="H247" i="10"/>
  <c r="H264" i="10"/>
  <c r="H268" i="10"/>
  <c r="H272" i="10"/>
  <c r="H279" i="10"/>
  <c r="H284" i="10"/>
  <c r="H287" i="10"/>
  <c r="H292" i="10"/>
  <c r="H296" i="10"/>
  <c r="H300" i="10"/>
  <c r="H311" i="10"/>
  <c r="H315" i="10"/>
  <c r="H320" i="10"/>
  <c r="H323" i="10"/>
  <c r="H191" i="11"/>
  <c r="H195" i="11"/>
  <c r="H211" i="11"/>
  <c r="H216" i="11"/>
  <c r="H219" i="11"/>
  <c r="H226" i="11"/>
  <c r="H229" i="11"/>
  <c r="H231" i="11"/>
  <c r="H234" i="11"/>
  <c r="H252" i="11"/>
  <c r="H256" i="11"/>
  <c r="H263" i="11"/>
  <c r="H298" i="11"/>
  <c r="H306" i="11"/>
  <c r="H311" i="11"/>
  <c r="H340" i="11"/>
  <c r="H182" i="13"/>
  <c r="H303" i="13"/>
  <c r="H309" i="13"/>
  <c r="H322" i="13"/>
  <c r="H329" i="13"/>
  <c r="H201" i="14"/>
  <c r="H209" i="15"/>
  <c r="H244" i="15"/>
  <c r="H289" i="15"/>
  <c r="H335" i="15"/>
  <c r="H184" i="16"/>
  <c r="H217" i="16"/>
  <c r="H252" i="16"/>
  <c r="H297" i="16"/>
  <c r="H204" i="17"/>
  <c r="H177" i="18"/>
  <c r="H208" i="18"/>
  <c r="H215" i="18"/>
  <c r="H218" i="18"/>
  <c r="H227" i="18"/>
  <c r="H233" i="18"/>
  <c r="H247" i="18"/>
  <c r="H224" i="10"/>
  <c r="H235" i="10"/>
  <c r="H243" i="10"/>
  <c r="H260" i="10"/>
  <c r="H267" i="10"/>
  <c r="H271" i="10"/>
  <c r="H291" i="10"/>
  <c r="H295" i="10"/>
  <c r="H299" i="10"/>
  <c r="H332" i="10"/>
  <c r="H336" i="10"/>
  <c r="H340" i="10"/>
  <c r="H190" i="11"/>
  <c r="H228" i="11"/>
  <c r="H243" i="11"/>
  <c r="H255" i="11"/>
  <c r="H281" i="11"/>
  <c r="H291" i="11"/>
  <c r="H297" i="11"/>
  <c r="H331" i="11"/>
  <c r="H184" i="13"/>
  <c r="H219" i="13"/>
  <c r="H233" i="13"/>
  <c r="H246" i="13"/>
  <c r="H253" i="13"/>
  <c r="H257" i="13"/>
  <c r="H263" i="13"/>
  <c r="H265" i="13"/>
  <c r="H269" i="13"/>
  <c r="H272" i="13"/>
  <c r="H292" i="13"/>
  <c r="H306" i="13"/>
  <c r="H315" i="13"/>
  <c r="H326" i="13"/>
  <c r="H340" i="13"/>
  <c r="H342" i="13"/>
  <c r="H175" i="14"/>
  <c r="H177" i="14"/>
  <c r="H185" i="14"/>
  <c r="H191" i="14"/>
  <c r="H198" i="14"/>
  <c r="H200" i="14"/>
  <c r="H216" i="14"/>
  <c r="H255" i="9"/>
  <c r="H283" i="9"/>
  <c r="H220" i="10"/>
  <c r="H232" i="10"/>
  <c r="H263" i="10"/>
  <c r="H328" i="10"/>
  <c r="H287" i="11"/>
  <c r="H289" i="11"/>
  <c r="H183" i="13"/>
  <c r="H189" i="13"/>
  <c r="H211" i="13"/>
  <c r="H224" i="13"/>
  <c r="H226" i="13"/>
  <c r="H237" i="13"/>
  <c r="H239" i="13"/>
  <c r="H242" i="13"/>
  <c r="H249" i="13"/>
  <c r="H252" i="13"/>
  <c r="H256" i="13"/>
  <c r="H260" i="13"/>
  <c r="H268" i="13"/>
  <c r="H279" i="13"/>
  <c r="H281" i="13"/>
  <c r="H283" i="13"/>
  <c r="H296" i="13"/>
  <c r="H299" i="13"/>
  <c r="H304" i="13"/>
  <c r="H310" i="13"/>
  <c r="H314" i="13"/>
  <c r="H323" i="13"/>
  <c r="H325" i="13"/>
  <c r="H337" i="13"/>
  <c r="H339" i="13"/>
  <c r="H184" i="14"/>
  <c r="H190" i="14"/>
  <c r="H194" i="14"/>
  <c r="H197" i="14"/>
  <c r="H204" i="14"/>
  <c r="H207" i="14"/>
  <c r="H209" i="14"/>
  <c r="H215" i="14"/>
  <c r="H222" i="14"/>
  <c r="H231" i="14"/>
  <c r="H235" i="14"/>
  <c r="H243" i="14"/>
  <c r="H247" i="14"/>
  <c r="H250" i="14"/>
  <c r="H254" i="14"/>
  <c r="H258" i="14"/>
  <c r="H262" i="14"/>
  <c r="H266" i="14"/>
  <c r="H270" i="14"/>
  <c r="H273" i="14"/>
  <c r="H281" i="14"/>
  <c r="H283" i="14"/>
  <c r="H287" i="14"/>
  <c r="H291" i="14"/>
  <c r="H297" i="14"/>
  <c r="H301" i="14"/>
  <c r="H305" i="14"/>
  <c r="H309" i="14"/>
  <c r="H312" i="14"/>
  <c r="H316" i="14"/>
  <c r="H322" i="14"/>
  <c r="H326" i="14"/>
  <c r="H330" i="14"/>
  <c r="H334" i="14"/>
  <c r="H338" i="14"/>
  <c r="H342" i="14"/>
  <c r="H341" i="15"/>
  <c r="H183" i="15"/>
  <c r="H190" i="15"/>
  <c r="H197" i="15"/>
  <c r="H245" i="15"/>
  <c r="H247" i="15"/>
  <c r="H252" i="15"/>
  <c r="H256" i="15"/>
  <c r="H266" i="15"/>
  <c r="H273" i="15"/>
  <c r="H281" i="15"/>
  <c r="H285" i="15"/>
  <c r="H295" i="15"/>
  <c r="H304" i="15"/>
  <c r="H312" i="15"/>
  <c r="H333" i="15"/>
  <c r="H336" i="15"/>
  <c r="H177" i="16"/>
  <c r="H196" i="16"/>
  <c r="H224" i="16"/>
  <c r="H226" i="16"/>
  <c r="H249" i="16"/>
  <c r="H253" i="16"/>
  <c r="H258" i="16"/>
  <c r="H295" i="16"/>
  <c r="H331" i="16"/>
  <c r="H336" i="16"/>
  <c r="H182" i="17"/>
  <c r="H190" i="17"/>
  <c r="H193" i="17"/>
  <c r="H205" i="17"/>
  <c r="H212" i="17"/>
  <c r="H221" i="14"/>
  <c r="H227" i="14"/>
  <c r="H230" i="14"/>
  <c r="H234" i="14"/>
  <c r="H240" i="14"/>
  <c r="H242" i="14"/>
  <c r="H246" i="14"/>
  <c r="H253" i="14"/>
  <c r="H257" i="14"/>
  <c r="H261" i="14"/>
  <c r="H265" i="14"/>
  <c r="H269" i="14"/>
  <c r="H272" i="14"/>
  <c r="H277" i="14"/>
  <c r="H280" i="14"/>
  <c r="H286" i="14"/>
  <c r="H290" i="14"/>
  <c r="H293" i="14"/>
  <c r="H296" i="14"/>
  <c r="H300" i="14"/>
  <c r="H304" i="14"/>
  <c r="H308" i="14"/>
  <c r="H311" i="14"/>
  <c r="H315" i="14"/>
  <c r="H321" i="14"/>
  <c r="H325" i="14"/>
  <c r="H329" i="14"/>
  <c r="H333" i="14"/>
  <c r="H337" i="14"/>
  <c r="H341" i="14"/>
  <c r="H189" i="15"/>
  <c r="H192" i="15"/>
  <c r="H196" i="15"/>
  <c r="H218" i="15"/>
  <c r="H221" i="15"/>
  <c r="H224" i="15"/>
  <c r="H226" i="15"/>
  <c r="H232" i="15"/>
  <c r="H234" i="15"/>
  <c r="H240" i="15"/>
  <c r="H242" i="15"/>
  <c r="H249" i="15"/>
  <c r="H251" i="15"/>
  <c r="H255" i="15"/>
  <c r="H263" i="15"/>
  <c r="H265" i="15"/>
  <c r="H269" i="15"/>
  <c r="H272" i="15"/>
  <c r="H278" i="15"/>
  <c r="H284" i="15"/>
  <c r="H293" i="15"/>
  <c r="H300" i="15"/>
  <c r="H309" i="15"/>
  <c r="H311" i="15"/>
  <c r="H318" i="15"/>
  <c r="H320" i="15"/>
  <c r="H322" i="15"/>
  <c r="H324" i="15"/>
  <c r="H327" i="15"/>
  <c r="H332" i="15"/>
  <c r="H220" i="16"/>
  <c r="H223" i="16"/>
  <c r="H229" i="16"/>
  <c r="H235" i="16"/>
  <c r="H243" i="16"/>
  <c r="H245" i="16"/>
  <c r="H257" i="16"/>
  <c r="H267" i="16"/>
  <c r="H269" i="16"/>
  <c r="H272" i="16"/>
  <c r="H279" i="16"/>
  <c r="H286" i="16"/>
  <c r="H299" i="16"/>
  <c r="H312" i="16"/>
  <c r="H327" i="16"/>
  <c r="H330" i="16"/>
  <c r="H181" i="17"/>
  <c r="H189" i="17"/>
  <c r="H192" i="17"/>
  <c r="H196" i="17"/>
  <c r="H199" i="17"/>
  <c r="H177" i="20"/>
  <c r="H222" i="20"/>
  <c r="H226" i="20"/>
  <c r="H258" i="20"/>
  <c r="H290" i="20"/>
  <c r="H232" i="21"/>
  <c r="H258" i="21"/>
  <c r="H289" i="21"/>
  <c r="H322" i="21"/>
  <c r="H329" i="21"/>
  <c r="H333" i="22"/>
  <c r="H215" i="23"/>
  <c r="H278" i="23"/>
  <c r="H295" i="23"/>
  <c r="H193" i="24"/>
  <c r="H197" i="24"/>
  <c r="H243" i="24"/>
  <c r="H278" i="24"/>
  <c r="H184" i="25"/>
  <c r="H232" i="25"/>
  <c r="H248" i="25"/>
  <c r="H278" i="25"/>
  <c r="H297" i="25"/>
  <c r="H300" i="25"/>
  <c r="H304" i="25"/>
  <c r="H328" i="25"/>
  <c r="H342" i="25"/>
  <c r="H222" i="17"/>
  <c r="H228" i="17"/>
  <c r="H232" i="17"/>
  <c r="H236" i="17"/>
  <c r="H243" i="17"/>
  <c r="H247" i="17"/>
  <c r="H251" i="17"/>
  <c r="H255" i="17"/>
  <c r="H259" i="17"/>
  <c r="H263" i="17"/>
  <c r="H265" i="17"/>
  <c r="H269" i="17"/>
  <c r="H273" i="17"/>
  <c r="H280" i="17"/>
  <c r="H284" i="17"/>
  <c r="H288" i="17"/>
  <c r="H295" i="17"/>
  <c r="H299" i="17"/>
  <c r="H320" i="17"/>
  <c r="H324" i="17"/>
  <c r="H328" i="17"/>
  <c r="H332" i="17"/>
  <c r="H336" i="17"/>
  <c r="H340" i="17"/>
  <c r="H342" i="17"/>
  <c r="H184" i="18"/>
  <c r="H190" i="18"/>
  <c r="H195" i="18"/>
  <c r="H216" i="18"/>
  <c r="H219" i="18"/>
  <c r="H224" i="18"/>
  <c r="H232" i="18"/>
  <c r="H234" i="18"/>
  <c r="H240" i="18"/>
  <c r="H242" i="18"/>
  <c r="H246" i="18"/>
  <c r="H248" i="18"/>
  <c r="H251" i="18"/>
  <c r="H255" i="18"/>
  <c r="H259" i="18"/>
  <c r="H261" i="18"/>
  <c r="H270" i="18"/>
  <c r="H274" i="18"/>
  <c r="H284" i="18"/>
  <c r="H288" i="18"/>
  <c r="H298" i="18"/>
  <c r="H312" i="18"/>
  <c r="H331" i="18"/>
  <c r="H237" i="20"/>
  <c r="H245" i="20"/>
  <c r="H249" i="20"/>
  <c r="H261" i="20"/>
  <c r="H273" i="20"/>
  <c r="H342" i="20"/>
  <c r="H184" i="21"/>
  <c r="H189" i="21"/>
  <c r="H193" i="21"/>
  <c r="H198" i="21"/>
  <c r="H220" i="21"/>
  <c r="H224" i="21"/>
  <c r="H226" i="21"/>
  <c r="H233" i="21"/>
  <c r="H246" i="21"/>
  <c r="H253" i="21"/>
  <c r="H256" i="21"/>
  <c r="H259" i="21"/>
  <c r="H271" i="21"/>
  <c r="H295" i="21"/>
  <c r="H312" i="21"/>
  <c r="H314" i="21"/>
  <c r="H330" i="21"/>
  <c r="H334" i="21"/>
  <c r="H336" i="21"/>
  <c r="H339" i="21"/>
  <c r="H245" i="22"/>
  <c r="H253" i="22"/>
  <c r="H261" i="22"/>
  <c r="H270" i="22"/>
  <c r="H274" i="22"/>
  <c r="H284" i="22"/>
  <c r="H311" i="22"/>
  <c r="H327" i="22"/>
  <c r="H334" i="22"/>
  <c r="H336" i="22"/>
  <c r="H195" i="23"/>
  <c r="H207" i="23"/>
  <c r="H235" i="23"/>
  <c r="H237" i="23"/>
  <c r="H243" i="23"/>
  <c r="H254" i="23"/>
  <c r="H261" i="23"/>
  <c r="H263" i="23"/>
  <c r="H265" i="23"/>
  <c r="H269" i="23"/>
  <c r="H274" i="23"/>
  <c r="H279" i="23"/>
  <c r="H301" i="23"/>
  <c r="H316" i="23"/>
  <c r="H318" i="23"/>
  <c r="H320" i="23"/>
  <c r="H322" i="23"/>
  <c r="H335" i="23"/>
  <c r="H177" i="24"/>
  <c r="H183" i="24"/>
  <c r="H198" i="24"/>
  <c r="H220" i="24"/>
  <c r="H224" i="24"/>
  <c r="H226" i="24"/>
  <c r="H235" i="24"/>
  <c r="H237" i="24"/>
  <c r="H239" i="24"/>
  <c r="H246" i="24"/>
  <c r="H254" i="24"/>
  <c r="H256" i="24"/>
  <c r="H263" i="24"/>
  <c r="H265" i="24"/>
  <c r="H274" i="24"/>
  <c r="H279" i="24"/>
  <c r="H281" i="24"/>
  <c r="H298" i="24"/>
  <c r="H311" i="24"/>
  <c r="H323" i="24"/>
  <c r="H330" i="24"/>
  <c r="H338" i="24"/>
  <c r="H177" i="25"/>
  <c r="H185" i="25"/>
  <c r="H195" i="25"/>
  <c r="H212" i="25"/>
  <c r="H222" i="25"/>
  <c r="H237" i="25"/>
  <c r="H249" i="25"/>
  <c r="H251" i="25"/>
  <c r="H258" i="25"/>
  <c r="H261" i="25"/>
  <c r="H268" i="25"/>
  <c r="H272" i="25"/>
  <c r="H279" i="25"/>
  <c r="H286" i="25"/>
  <c r="H288" i="25"/>
  <c r="H293" i="25"/>
  <c r="H295" i="25"/>
  <c r="H298" i="25"/>
  <c r="H312" i="25"/>
  <c r="H314" i="25"/>
  <c r="H326" i="25"/>
  <c r="H329" i="25"/>
  <c r="H333" i="25"/>
  <c r="H337" i="25"/>
  <c r="H177" i="26"/>
  <c r="H181" i="26"/>
  <c r="H185" i="26"/>
  <c r="H189" i="26"/>
  <c r="H193" i="26"/>
  <c r="H197" i="26"/>
  <c r="H201" i="26"/>
  <c r="H205" i="26"/>
  <c r="H209" i="26"/>
  <c r="H213" i="26"/>
  <c r="H208" i="17"/>
  <c r="H218" i="17"/>
  <c r="H221" i="17"/>
  <c r="H227" i="17"/>
  <c r="H231" i="17"/>
  <c r="H235" i="17"/>
  <c r="H240" i="17"/>
  <c r="H242" i="17"/>
  <c r="H246" i="17"/>
  <c r="H250" i="17"/>
  <c r="H254" i="17"/>
  <c r="H258" i="17"/>
  <c r="H262" i="17"/>
  <c r="H268" i="17"/>
  <c r="H272" i="17"/>
  <c r="H276" i="17"/>
  <c r="H298" i="17"/>
  <c r="H305" i="17"/>
  <c r="H308" i="17"/>
  <c r="H312" i="17"/>
  <c r="H316" i="17"/>
  <c r="H323" i="17"/>
  <c r="H327" i="17"/>
  <c r="H331" i="17"/>
  <c r="H335" i="17"/>
  <c r="H339" i="17"/>
  <c r="H183" i="18"/>
  <c r="H189" i="18"/>
  <c r="H194" i="18"/>
  <c r="H198" i="18"/>
  <c r="H212" i="18"/>
  <c r="H223" i="18"/>
  <c r="H229" i="18"/>
  <c r="H231" i="18"/>
  <c r="H237" i="18"/>
  <c r="H239" i="18"/>
  <c r="H245" i="18"/>
  <c r="H254" i="18"/>
  <c r="H258" i="18"/>
  <c r="H266" i="18"/>
  <c r="H269" i="18"/>
  <c r="H273" i="18"/>
  <c r="H279" i="18"/>
  <c r="H281" i="18"/>
  <c r="H283" i="18"/>
  <c r="H287" i="18"/>
  <c r="H292" i="18"/>
  <c r="H297" i="18"/>
  <c r="H300" i="18"/>
  <c r="H305" i="18"/>
  <c r="H311" i="18"/>
  <c r="H316" i="18"/>
  <c r="H318" i="18"/>
  <c r="H320" i="18"/>
  <c r="H322" i="18"/>
  <c r="H327" i="18"/>
  <c r="H330" i="18"/>
  <c r="H334" i="18"/>
  <c r="H337" i="18"/>
  <c r="H340" i="18"/>
  <c r="H343" i="18"/>
  <c r="H217" i="20"/>
  <c r="H265" i="20"/>
  <c r="H270" i="20"/>
  <c r="H309" i="20"/>
  <c r="H318" i="20"/>
  <c r="H341" i="20"/>
  <c r="H177" i="21"/>
  <c r="H183" i="21"/>
  <c r="H197" i="21"/>
  <c r="H211" i="21"/>
  <c r="H215" i="21"/>
  <c r="H219" i="21"/>
  <c r="H223" i="21"/>
  <c r="H237" i="21"/>
  <c r="H243" i="21"/>
  <c r="H245" i="21"/>
  <c r="H249" i="21"/>
  <c r="H252" i="21"/>
  <c r="H262" i="21"/>
  <c r="H267" i="21"/>
  <c r="H270" i="21"/>
  <c r="H274" i="21"/>
  <c r="H279" i="21"/>
  <c r="H281" i="21"/>
  <c r="H285" i="21"/>
  <c r="H299" i="21"/>
  <c r="H301" i="21"/>
  <c r="H307" i="21"/>
  <c r="H309" i="21"/>
  <c r="H311" i="21"/>
  <c r="H327" i="21"/>
  <c r="H333" i="21"/>
  <c r="H342" i="21"/>
  <c r="H247" i="22"/>
  <c r="H249" i="22"/>
  <c r="H252" i="22"/>
  <c r="H256" i="22"/>
  <c r="H259" i="22"/>
  <c r="H269" i="22"/>
  <c r="H273" i="22"/>
  <c r="H303" i="22"/>
  <c r="H310" i="22"/>
  <c r="H177" i="23"/>
  <c r="H184" i="23"/>
  <c r="H189" i="23"/>
  <c r="H191" i="23"/>
  <c r="H212" i="23"/>
  <c r="H218" i="23"/>
  <c r="H221" i="23"/>
  <c r="H224" i="23"/>
  <c r="H226" i="23"/>
  <c r="H232" i="23"/>
  <c r="H234" i="23"/>
  <c r="H240" i="23"/>
  <c r="H242" i="23"/>
  <c r="H245" i="23"/>
  <c r="H247" i="23"/>
  <c r="H253" i="23"/>
  <c r="H258" i="23"/>
  <c r="H268" i="23"/>
  <c r="H273" i="23"/>
  <c r="H286" i="23"/>
  <c r="H300" i="23"/>
  <c r="H304" i="23"/>
  <c r="H306" i="23"/>
  <c r="H310" i="23"/>
  <c r="H315" i="23"/>
  <c r="H327" i="23"/>
  <c r="H332" i="23"/>
  <c r="H334" i="23"/>
  <c r="H190" i="24"/>
  <c r="H195" i="24"/>
  <c r="H217" i="24"/>
  <c r="H219" i="24"/>
  <c r="H223" i="24"/>
  <c r="H232" i="24"/>
  <c r="H234" i="24"/>
  <c r="H245" i="24"/>
  <c r="H260" i="24"/>
  <c r="H273" i="24"/>
  <c r="H285" i="24"/>
  <c r="H310" i="24"/>
  <c r="H325" i="24"/>
  <c r="H337" i="24"/>
  <c r="H343" i="24"/>
  <c r="H175" i="25"/>
  <c r="H180" i="25"/>
  <c r="H193" i="25"/>
  <c r="H211" i="25"/>
  <c r="H218" i="25"/>
  <c r="H221" i="25"/>
  <c r="H227" i="25"/>
  <c r="H230" i="25"/>
  <c r="H235" i="25"/>
  <c r="H243" i="25"/>
  <c r="H246" i="25"/>
  <c r="H257" i="25"/>
  <c r="H260" i="25"/>
  <c r="H267" i="25"/>
  <c r="H271" i="25"/>
  <c r="H281" i="25"/>
  <c r="H285" i="25"/>
  <c r="H290" i="25"/>
  <c r="H292" i="25"/>
  <c r="H311" i="25"/>
  <c r="H325" i="25"/>
  <c r="H332" i="25"/>
  <c r="H336" i="25"/>
  <c r="H340" i="25"/>
  <c r="H182" i="27"/>
  <c r="H194" i="27"/>
  <c r="H218" i="27"/>
  <c r="H232" i="27"/>
  <c r="H250" i="27"/>
  <c r="H306" i="27"/>
  <c r="H335" i="27"/>
  <c r="H249" i="28"/>
  <c r="H327" i="28"/>
  <c r="D8" i="29"/>
  <c r="F13" i="29" s="1"/>
  <c r="H189" i="29"/>
  <c r="H222" i="29"/>
  <c r="H217" i="26"/>
  <c r="H221" i="26"/>
  <c r="H225" i="26"/>
  <c r="H229" i="26"/>
  <c r="H233" i="26"/>
  <c r="H237" i="26"/>
  <c r="H241" i="26"/>
  <c r="H245" i="26"/>
  <c r="H249" i="26"/>
  <c r="H253" i="26"/>
  <c r="H257" i="26"/>
  <c r="H261" i="26"/>
  <c r="H265" i="26"/>
  <c r="H269" i="26"/>
  <c r="H273" i="26"/>
  <c r="H277" i="26"/>
  <c r="H281" i="26"/>
  <c r="H285" i="26"/>
  <c r="H289" i="26"/>
  <c r="H293" i="26"/>
  <c r="H297" i="26"/>
  <c r="H301" i="26"/>
  <c r="H305" i="26"/>
  <c r="H309" i="26"/>
  <c r="H313" i="26"/>
  <c r="H317" i="26"/>
  <c r="H321" i="26"/>
  <c r="H325" i="26"/>
  <c r="H329" i="26"/>
  <c r="H333" i="26"/>
  <c r="H337" i="26"/>
  <c r="H341" i="26"/>
  <c r="D8" i="27"/>
  <c r="H184" i="28"/>
  <c r="H195" i="28"/>
  <c r="H211" i="28"/>
  <c r="H217" i="28"/>
  <c r="H220" i="28"/>
  <c r="H242" i="28"/>
  <c r="H247" i="28"/>
  <c r="H250" i="28"/>
  <c r="H254" i="28"/>
  <c r="H258" i="28"/>
  <c r="H266" i="28"/>
  <c r="H270" i="28"/>
  <c r="H273" i="28"/>
  <c r="H304" i="28"/>
  <c r="H307" i="28"/>
  <c r="H323" i="28"/>
  <c r="H334" i="28"/>
  <c r="H180" i="29"/>
  <c r="H190" i="29"/>
  <c r="H193" i="29"/>
  <c r="H215" i="29"/>
  <c r="H223" i="29"/>
  <c r="H233" i="29"/>
  <c r="H236" i="29"/>
  <c r="H250" i="29"/>
  <c r="H254" i="29"/>
  <c r="H257" i="29"/>
  <c r="H260" i="29"/>
  <c r="H266" i="29"/>
  <c r="H270" i="29"/>
  <c r="H274" i="29"/>
  <c r="H285" i="29"/>
  <c r="H292" i="29"/>
  <c r="H298" i="29"/>
  <c r="H301" i="29"/>
  <c r="H305" i="29"/>
  <c r="H312" i="29"/>
  <c r="H322" i="29"/>
  <c r="H325" i="29"/>
  <c r="H332" i="29"/>
  <c r="H341" i="29"/>
  <c r="H175" i="30"/>
  <c r="H179" i="30"/>
  <c r="H183" i="30"/>
  <c r="H187" i="30"/>
  <c r="H191" i="30"/>
  <c r="H195" i="30"/>
  <c r="H199" i="30"/>
  <c r="H203" i="30"/>
  <c r="H207" i="30"/>
  <c r="H211" i="30"/>
  <c r="H215" i="30"/>
  <c r="G173" i="27"/>
  <c r="H190" i="27"/>
  <c r="H234" i="27"/>
  <c r="H240" i="27"/>
  <c r="H242" i="27"/>
  <c r="H248" i="27"/>
  <c r="H254" i="27"/>
  <c r="H257" i="27"/>
  <c r="H269" i="27"/>
  <c r="H272" i="27"/>
  <c r="H284" i="27"/>
  <c r="H292" i="27"/>
  <c r="H312" i="27"/>
  <c r="H322" i="27"/>
  <c r="H330" i="27"/>
  <c r="H340" i="27"/>
  <c r="H343" i="27"/>
  <c r="H177" i="28"/>
  <c r="H183" i="28"/>
  <c r="H193" i="28"/>
  <c r="H216" i="28"/>
  <c r="H219" i="28"/>
  <c r="H223" i="28"/>
  <c r="H229" i="28"/>
  <c r="H232" i="28"/>
  <c r="H234" i="28"/>
  <c r="H253" i="28"/>
  <c r="H257" i="28"/>
  <c r="H261" i="28"/>
  <c r="H265" i="28"/>
  <c r="H269" i="28"/>
  <c r="H272" i="28"/>
  <c r="H285" i="28"/>
  <c r="H299" i="28"/>
  <c r="H301" i="28"/>
  <c r="H306" i="28"/>
  <c r="H311" i="28"/>
  <c r="H318" i="28"/>
  <c r="H322" i="28"/>
  <c r="H192" i="29"/>
  <c r="H196" i="29"/>
  <c r="H207" i="29"/>
  <c r="H209" i="29"/>
  <c r="H211" i="29"/>
  <c r="H218" i="29"/>
  <c r="H229" i="29"/>
  <c r="H232" i="29"/>
  <c r="H243" i="29"/>
  <c r="H249" i="29"/>
  <c r="H253" i="29"/>
  <c r="H256" i="29"/>
  <c r="H263" i="29"/>
  <c r="H265" i="29"/>
  <c r="H269" i="29"/>
  <c r="H273" i="29"/>
  <c r="H284" i="29"/>
  <c r="H287" i="29"/>
  <c r="H291" i="29"/>
  <c r="H297" i="29"/>
  <c r="H304" i="29"/>
  <c r="H311" i="29"/>
  <c r="H314" i="29"/>
  <c r="H316" i="29"/>
  <c r="H321" i="29"/>
  <c r="H331" i="29"/>
  <c r="H337" i="29"/>
  <c r="H340" i="29"/>
  <c r="H174" i="30"/>
  <c r="H178" i="30"/>
  <c r="H182" i="30"/>
  <c r="H186" i="30"/>
  <c r="H190" i="30"/>
  <c r="H194" i="30"/>
  <c r="H198" i="30"/>
  <c r="H202" i="30"/>
  <c r="H206" i="30"/>
  <c r="H210" i="30"/>
  <c r="H214" i="30"/>
  <c r="H218" i="30"/>
  <c r="H222" i="30"/>
  <c r="H226" i="30"/>
  <c r="H230" i="30"/>
  <c r="H234" i="30"/>
  <c r="H238" i="30"/>
  <c r="H242" i="30"/>
  <c r="H246" i="30"/>
  <c r="H250" i="30"/>
  <c r="H254" i="30"/>
  <c r="H258" i="30"/>
  <c r="H262" i="30"/>
  <c r="H266" i="30"/>
  <c r="H270" i="30"/>
  <c r="H274" i="30"/>
  <c r="H278" i="30"/>
  <c r="H282" i="30"/>
  <c r="H286" i="30"/>
  <c r="H290" i="30"/>
  <c r="H294" i="30"/>
  <c r="H298" i="30"/>
  <c r="H302" i="30"/>
  <c r="H306" i="30"/>
  <c r="H310" i="30"/>
  <c r="H314" i="30"/>
  <c r="H318" i="30"/>
  <c r="H322" i="30"/>
  <c r="H326" i="30"/>
  <c r="H330" i="30"/>
  <c r="H334" i="30"/>
  <c r="H338" i="30"/>
  <c r="H342" i="30"/>
  <c r="H270" i="33"/>
  <c r="H273" i="33"/>
  <c r="H295" i="33"/>
  <c r="H297" i="33"/>
  <c r="H315" i="33"/>
  <c r="H331" i="33"/>
  <c r="H334" i="33"/>
  <c r="H338" i="33"/>
  <c r="H196" i="31"/>
  <c r="H211" i="31"/>
  <c r="H219" i="31"/>
  <c r="H235" i="31"/>
  <c r="H237" i="31"/>
  <c r="H242" i="31"/>
  <c r="H267" i="31"/>
  <c r="H272" i="31"/>
  <c r="H285" i="31"/>
  <c r="H340" i="31"/>
  <c r="H181" i="32"/>
  <c r="H185" i="32"/>
  <c r="H189" i="32"/>
  <c r="H193" i="32"/>
  <c r="H197" i="32"/>
  <c r="H212" i="32"/>
  <c r="H219" i="32"/>
  <c r="H224" i="32"/>
  <c r="H227" i="32"/>
  <c r="H233" i="32"/>
  <c r="H239" i="32"/>
  <c r="H245" i="32"/>
  <c r="H249" i="32"/>
  <c r="H253" i="32"/>
  <c r="H257" i="32"/>
  <c r="H261" i="32"/>
  <c r="H265" i="32"/>
  <c r="H269" i="32"/>
  <c r="H273" i="32"/>
  <c r="H279" i="32"/>
  <c r="H286" i="32"/>
  <c r="H293" i="32"/>
  <c r="H295" i="32"/>
  <c r="H299" i="32"/>
  <c r="H309" i="32"/>
  <c r="H316" i="32"/>
  <c r="H321" i="32"/>
  <c r="H327" i="32"/>
  <c r="H331" i="32"/>
  <c r="H335" i="32"/>
  <c r="H341" i="32"/>
  <c r="H183" i="33"/>
  <c r="H219" i="33"/>
  <c r="H230" i="33"/>
  <c r="H235" i="33"/>
  <c r="H237" i="33"/>
  <c r="H242" i="33"/>
  <c r="H248" i="33"/>
  <c r="H256" i="33"/>
  <c r="H263" i="33"/>
  <c r="H265" i="33"/>
  <c r="H269" i="33"/>
  <c r="H272" i="33"/>
  <c r="H285" i="33"/>
  <c r="H299" i="33"/>
  <c r="H301" i="33"/>
  <c r="H312" i="33"/>
  <c r="H314" i="33"/>
  <c r="H325" i="33"/>
  <c r="H330" i="33"/>
  <c r="H337" i="33"/>
  <c r="H217" i="30"/>
  <c r="H221" i="30"/>
  <c r="H225" i="30"/>
  <c r="H229" i="30"/>
  <c r="H233" i="30"/>
  <c r="H237" i="30"/>
  <c r="H241" i="30"/>
  <c r="H245" i="30"/>
  <c r="H249" i="30"/>
  <c r="H253" i="30"/>
  <c r="H257" i="30"/>
  <c r="H261" i="30"/>
  <c r="H265" i="30"/>
  <c r="H269" i="30"/>
  <c r="H273" i="30"/>
  <c r="H277" i="30"/>
  <c r="H281" i="30"/>
  <c r="H285" i="30"/>
  <c r="H289" i="30"/>
  <c r="H293" i="30"/>
  <c r="H297" i="30"/>
  <c r="H301" i="30"/>
  <c r="H305" i="30"/>
  <c r="H309" i="30"/>
  <c r="H313" i="30"/>
  <c r="H317" i="30"/>
  <c r="H321" i="30"/>
  <c r="H325" i="30"/>
  <c r="H329" i="30"/>
  <c r="H333" i="30"/>
  <c r="H337" i="30"/>
  <c r="H341" i="30"/>
  <c r="H185" i="31"/>
  <c r="H247" i="31"/>
  <c r="H266" i="31"/>
  <c r="H271" i="31"/>
  <c r="H279" i="31"/>
  <c r="H292" i="31"/>
  <c r="H295" i="31"/>
  <c r="H310" i="31"/>
  <c r="H339" i="31"/>
  <c r="H342" i="31"/>
  <c r="H180" i="32"/>
  <c r="H184" i="32"/>
  <c r="H187" i="32"/>
  <c r="H192" i="32"/>
  <c r="H196" i="32"/>
  <c r="H211" i="32"/>
  <c r="H223" i="32"/>
  <c r="H226" i="32"/>
  <c r="H230" i="32"/>
  <c r="H244" i="32"/>
  <c r="H248" i="32"/>
  <c r="H252" i="32"/>
  <c r="H256" i="32"/>
  <c r="H260" i="32"/>
  <c r="H264" i="32"/>
  <c r="H268" i="32"/>
  <c r="H272" i="32"/>
  <c r="H278" i="32"/>
  <c r="H281" i="32"/>
  <c r="H285" i="32"/>
  <c r="H292" i="32"/>
  <c r="H298" i="32"/>
  <c r="H312" i="32"/>
  <c r="H315" i="32"/>
  <c r="H318" i="32"/>
  <c r="H320" i="32"/>
  <c r="H326" i="32"/>
  <c r="H330" i="32"/>
  <c r="H334" i="32"/>
  <c r="H340" i="32"/>
  <c r="H190" i="33"/>
  <c r="H195" i="33"/>
  <c r="H224" i="33"/>
  <c r="H226" i="33"/>
  <c r="H279" i="33"/>
  <c r="H282" i="33"/>
  <c r="H284" i="33"/>
  <c r="H287" i="33"/>
  <c r="H304" i="33"/>
  <c r="H309" i="33"/>
  <c r="H333" i="33"/>
  <c r="H343" i="33"/>
  <c r="H141" i="2"/>
  <c r="H144" i="2"/>
  <c r="H148" i="2"/>
  <c r="H152" i="2"/>
  <c r="H155" i="2"/>
  <c r="H161" i="2"/>
  <c r="H165" i="2"/>
  <c r="H98" i="3"/>
  <c r="H84" i="4"/>
  <c r="H101" i="4"/>
  <c r="H107" i="4"/>
  <c r="H119" i="4"/>
  <c r="H132" i="4"/>
  <c r="H142" i="4"/>
  <c r="H144" i="4"/>
  <c r="H148" i="4"/>
  <c r="H152" i="4"/>
  <c r="H158" i="4"/>
  <c r="H162" i="4"/>
  <c r="H165" i="4"/>
  <c r="H81" i="5"/>
  <c r="H101" i="5"/>
  <c r="H160" i="5"/>
  <c r="H149" i="6"/>
  <c r="H140" i="7"/>
  <c r="H156" i="8"/>
  <c r="H165" i="8"/>
  <c r="H98" i="9"/>
  <c r="H100" i="9"/>
  <c r="H116" i="9"/>
  <c r="H119" i="9"/>
  <c r="H124" i="9"/>
  <c r="H144" i="9"/>
  <c r="H151" i="9"/>
  <c r="H159" i="9"/>
  <c r="H163" i="9"/>
  <c r="H165" i="9"/>
  <c r="H77" i="11"/>
  <c r="H85" i="11"/>
  <c r="H146" i="11"/>
  <c r="H83" i="13"/>
  <c r="H98" i="13"/>
  <c r="H100" i="13"/>
  <c r="H147" i="13"/>
  <c r="H150" i="13"/>
  <c r="H161" i="13"/>
  <c r="H166" i="13"/>
  <c r="H78" i="14"/>
  <c r="H82" i="14"/>
  <c r="H85" i="14"/>
  <c r="H98" i="14"/>
  <c r="H102" i="14"/>
  <c r="H117" i="14"/>
  <c r="H134" i="14"/>
  <c r="H147" i="14"/>
  <c r="H151" i="14"/>
  <c r="H86" i="2"/>
  <c r="H99" i="2"/>
  <c r="H103" i="2"/>
  <c r="H105" i="2"/>
  <c r="H108" i="2"/>
  <c r="H114" i="2"/>
  <c r="H119" i="2"/>
  <c r="H127" i="2"/>
  <c r="H137" i="2"/>
  <c r="H140" i="2"/>
  <c r="H147" i="2"/>
  <c r="H151" i="2"/>
  <c r="H154" i="2"/>
  <c r="H160" i="2"/>
  <c r="H164" i="2"/>
  <c r="H147" i="3"/>
  <c r="H149" i="3"/>
  <c r="H94" i="4"/>
  <c r="H130" i="4"/>
  <c r="H153" i="5"/>
  <c r="H157" i="5"/>
  <c r="H130" i="7"/>
  <c r="H146" i="7"/>
  <c r="H108" i="9"/>
  <c r="H127" i="9"/>
  <c r="H135" i="9"/>
  <c r="H147" i="9"/>
  <c r="H150" i="9"/>
  <c r="H162" i="9"/>
  <c r="H98" i="1"/>
  <c r="H119" i="1"/>
  <c r="H82" i="2"/>
  <c r="H85" i="2"/>
  <c r="H92" i="2"/>
  <c r="H98" i="2"/>
  <c r="H102" i="2"/>
  <c r="H107" i="2"/>
  <c r="H113" i="2"/>
  <c r="H118" i="2"/>
  <c r="H130" i="2"/>
  <c r="H143" i="2"/>
  <c r="H119" i="3"/>
  <c r="H163" i="3"/>
  <c r="H140" i="5"/>
  <c r="H127" i="6"/>
  <c r="H146" i="6"/>
  <c r="H150" i="6"/>
  <c r="H162" i="6"/>
  <c r="H118" i="7"/>
  <c r="H145" i="8"/>
  <c r="H150" i="8"/>
  <c r="H157" i="8"/>
  <c r="H97" i="10"/>
  <c r="H101" i="10"/>
  <c r="H110" i="10"/>
  <c r="H138" i="10"/>
  <c r="H146" i="10"/>
  <c r="H150" i="10"/>
  <c r="H98" i="11"/>
  <c r="H105" i="11"/>
  <c r="H109" i="11"/>
  <c r="H149" i="11"/>
  <c r="H105" i="1"/>
  <c r="H162" i="1"/>
  <c r="H90" i="2"/>
  <c r="H126" i="2"/>
  <c r="H146" i="3"/>
  <c r="H77" i="4"/>
  <c r="H81" i="4"/>
  <c r="H93" i="4"/>
  <c r="H97" i="4"/>
  <c r="H108" i="4"/>
  <c r="H113" i="4"/>
  <c r="H117" i="4"/>
  <c r="H127" i="4"/>
  <c r="H145" i="4"/>
  <c r="H149" i="4"/>
  <c r="H159" i="4"/>
  <c r="H163" i="4"/>
  <c r="H85" i="5"/>
  <c r="H105" i="5"/>
  <c r="H116" i="5"/>
  <c r="H149" i="5"/>
  <c r="H138" i="6"/>
  <c r="G75" i="7"/>
  <c r="H98" i="7"/>
  <c r="H100" i="7"/>
  <c r="H149" i="7"/>
  <c r="H110" i="8"/>
  <c r="H119" i="8"/>
  <c r="H147" i="8"/>
  <c r="H149" i="8"/>
  <c r="H153" i="8"/>
  <c r="H159" i="8"/>
  <c r="H92" i="10"/>
  <c r="H96" i="10"/>
  <c r="H100" i="10"/>
  <c r="H109" i="10"/>
  <c r="H145" i="10"/>
  <c r="H149" i="10"/>
  <c r="H167" i="10"/>
  <c r="C8" i="11"/>
  <c r="E13" i="11" s="1"/>
  <c r="H81" i="11"/>
  <c r="H138" i="11"/>
  <c r="H119" i="13"/>
  <c r="H151" i="13"/>
  <c r="H156" i="13"/>
  <c r="H162" i="13"/>
  <c r="H83" i="14"/>
  <c r="H86" i="14"/>
  <c r="H88" i="14"/>
  <c r="H99" i="14"/>
  <c r="H103" i="14"/>
  <c r="H105" i="14"/>
  <c r="H107" i="14"/>
  <c r="H118" i="14"/>
  <c r="H122" i="14"/>
  <c r="H127" i="14"/>
  <c r="H135" i="14"/>
  <c r="H105" i="15"/>
  <c r="H132" i="15"/>
  <c r="H140" i="15"/>
  <c r="H147" i="15"/>
  <c r="H148" i="16"/>
  <c r="H163" i="16"/>
  <c r="H110" i="17"/>
  <c r="H118" i="17"/>
  <c r="H130" i="17"/>
  <c r="H146" i="17"/>
  <c r="H154" i="17"/>
  <c r="G75" i="18"/>
  <c r="H85" i="18"/>
  <c r="H107" i="18"/>
  <c r="H119" i="18"/>
  <c r="H157" i="18"/>
  <c r="H87" i="19"/>
  <c r="H92" i="19"/>
  <c r="H98" i="19"/>
  <c r="H101" i="19"/>
  <c r="H109" i="19"/>
  <c r="H130" i="19"/>
  <c r="H132" i="19"/>
  <c r="H136" i="19"/>
  <c r="H140" i="19"/>
  <c r="H146" i="19"/>
  <c r="H150" i="19"/>
  <c r="H161" i="19"/>
  <c r="H165" i="19"/>
  <c r="H98" i="20"/>
  <c r="H119" i="20"/>
  <c r="H148" i="20"/>
  <c r="H130" i="21"/>
  <c r="H156" i="22"/>
  <c r="H107" i="23"/>
  <c r="H130" i="23"/>
  <c r="H146" i="23"/>
  <c r="H81" i="24"/>
  <c r="H119" i="24"/>
  <c r="H138" i="24"/>
  <c r="H142" i="24"/>
  <c r="H145" i="24"/>
  <c r="H148" i="24"/>
  <c r="H151" i="24"/>
  <c r="H159" i="24"/>
  <c r="H83" i="25"/>
  <c r="H116" i="25"/>
  <c r="H152" i="25"/>
  <c r="H167" i="25"/>
  <c r="H82" i="26"/>
  <c r="H86" i="26"/>
  <c r="H90" i="26"/>
  <c r="H94" i="26"/>
  <c r="H98" i="26"/>
  <c r="H102" i="26"/>
  <c r="H106" i="26"/>
  <c r="H110" i="26"/>
  <c r="H114" i="26"/>
  <c r="H118" i="26"/>
  <c r="H156" i="14"/>
  <c r="H160" i="14"/>
  <c r="H167" i="14"/>
  <c r="H83" i="15"/>
  <c r="H118" i="15"/>
  <c r="H122" i="15"/>
  <c r="H167" i="15"/>
  <c r="H98" i="16"/>
  <c r="H146" i="16"/>
  <c r="H149" i="16"/>
  <c r="H140" i="20"/>
  <c r="H149" i="20"/>
  <c r="H163" i="20"/>
  <c r="H165" i="20"/>
  <c r="H101" i="21"/>
  <c r="H107" i="21"/>
  <c r="H110" i="21"/>
  <c r="H145" i="21"/>
  <c r="H151" i="21"/>
  <c r="H157" i="21"/>
  <c r="H160" i="21"/>
  <c r="H86" i="22"/>
  <c r="H146" i="22"/>
  <c r="H151" i="22"/>
  <c r="H155" i="22"/>
  <c r="H157" i="22"/>
  <c r="H160" i="22"/>
  <c r="H118" i="23"/>
  <c r="H138" i="23"/>
  <c r="H142" i="23"/>
  <c r="H144" i="23"/>
  <c r="H147" i="23"/>
  <c r="H151" i="23"/>
  <c r="H139" i="14"/>
  <c r="H142" i="14"/>
  <c r="H144" i="14"/>
  <c r="H148" i="14"/>
  <c r="H152" i="14"/>
  <c r="H155" i="14"/>
  <c r="H159" i="14"/>
  <c r="H163" i="14"/>
  <c r="H166" i="14"/>
  <c r="H107" i="15"/>
  <c r="H109" i="15"/>
  <c r="H154" i="15"/>
  <c r="H156" i="15"/>
  <c r="H159" i="15"/>
  <c r="H166" i="15"/>
  <c r="H86" i="16"/>
  <c r="H105" i="16"/>
  <c r="H107" i="16"/>
  <c r="H127" i="16"/>
  <c r="H98" i="17"/>
  <c r="H107" i="17"/>
  <c r="H115" i="17"/>
  <c r="H119" i="17"/>
  <c r="H127" i="17"/>
  <c r="H147" i="17"/>
  <c r="H155" i="17"/>
  <c r="H162" i="17"/>
  <c r="H166" i="17"/>
  <c r="H86" i="18"/>
  <c r="H108" i="18"/>
  <c r="H138" i="18"/>
  <c r="H140" i="18"/>
  <c r="H102" i="19"/>
  <c r="H110" i="19"/>
  <c r="H112" i="19"/>
  <c r="H118" i="19"/>
  <c r="H122" i="19"/>
  <c r="H133" i="19"/>
  <c r="H141" i="19"/>
  <c r="H147" i="19"/>
  <c r="H151" i="19"/>
  <c r="H156" i="19"/>
  <c r="H162" i="19"/>
  <c r="H166" i="19"/>
  <c r="H105" i="20"/>
  <c r="H127" i="20"/>
  <c r="H162" i="20"/>
  <c r="H167" i="20"/>
  <c r="H86" i="21"/>
  <c r="H88" i="21"/>
  <c r="H96" i="21"/>
  <c r="H98" i="21"/>
  <c r="H109" i="21"/>
  <c r="H144" i="21"/>
  <c r="H105" i="22"/>
  <c r="H107" i="22"/>
  <c r="H119" i="22"/>
  <c r="H145" i="22"/>
  <c r="H150" i="22"/>
  <c r="H159" i="22"/>
  <c r="H163" i="22"/>
  <c r="H97" i="23"/>
  <c r="H127" i="23"/>
  <c r="H150" i="23"/>
  <c r="H86" i="24"/>
  <c r="H140" i="24"/>
  <c r="H152" i="24"/>
  <c r="H154" i="24"/>
  <c r="H156" i="24"/>
  <c r="H160" i="24"/>
  <c r="H163" i="24"/>
  <c r="H165" i="24"/>
  <c r="H84" i="25"/>
  <c r="H87" i="25"/>
  <c r="H119" i="25"/>
  <c r="H79" i="26"/>
  <c r="H83" i="26"/>
  <c r="H87" i="26"/>
  <c r="H95" i="26"/>
  <c r="H99" i="26"/>
  <c r="H103" i="26"/>
  <c r="H107" i="26"/>
  <c r="H111" i="26"/>
  <c r="H115" i="26"/>
  <c r="H141" i="27"/>
  <c r="H145" i="27"/>
  <c r="H149" i="27"/>
  <c r="H159" i="27"/>
  <c r="H163" i="27"/>
  <c r="H144" i="31"/>
  <c r="H109" i="32"/>
  <c r="H116" i="32"/>
  <c r="H119" i="32"/>
  <c r="H134" i="32"/>
  <c r="H139" i="32"/>
  <c r="H146" i="32"/>
  <c r="H150" i="32"/>
  <c r="H157" i="32"/>
  <c r="H161" i="32"/>
  <c r="H86" i="33"/>
  <c r="H97" i="33"/>
  <c r="H134" i="33"/>
  <c r="H141" i="33"/>
  <c r="H147" i="33"/>
  <c r="H156" i="33"/>
  <c r="F12" i="35"/>
  <c r="H122" i="26"/>
  <c r="H126" i="26"/>
  <c r="H130" i="26"/>
  <c r="H138" i="26"/>
  <c r="H146" i="26"/>
  <c r="H150" i="26"/>
  <c r="H154" i="26"/>
  <c r="H162" i="26"/>
  <c r="H166" i="26"/>
  <c r="H101" i="27"/>
  <c r="H140" i="27"/>
  <c r="H148" i="27"/>
  <c r="H152" i="27"/>
  <c r="H154" i="27"/>
  <c r="H156" i="27"/>
  <c r="H158" i="27"/>
  <c r="H162" i="27"/>
  <c r="H167" i="27"/>
  <c r="H87" i="28"/>
  <c r="H95" i="28"/>
  <c r="H134" i="28"/>
  <c r="H138" i="28"/>
  <c r="H140" i="28"/>
  <c r="H151" i="28"/>
  <c r="H154" i="28"/>
  <c r="H156" i="28"/>
  <c r="H160" i="28"/>
  <c r="H86" i="29"/>
  <c r="H88" i="29"/>
  <c r="H101" i="29"/>
  <c r="H124" i="29"/>
  <c r="H138" i="29"/>
  <c r="H145" i="29"/>
  <c r="H152" i="29"/>
  <c r="H154" i="29"/>
  <c r="H164" i="29"/>
  <c r="H77" i="30"/>
  <c r="H81" i="30"/>
  <c r="H85" i="30"/>
  <c r="H89" i="30"/>
  <c r="H93" i="30"/>
  <c r="H97" i="30"/>
  <c r="H101" i="30"/>
  <c r="H105" i="30"/>
  <c r="H109" i="30"/>
  <c r="H113" i="30"/>
  <c r="H117" i="30"/>
  <c r="H121" i="30"/>
  <c r="H125" i="30"/>
  <c r="H129" i="30"/>
  <c r="H133" i="30"/>
  <c r="H137" i="30"/>
  <c r="H141" i="30"/>
  <c r="H145" i="30"/>
  <c r="H149" i="30"/>
  <c r="H153" i="30"/>
  <c r="H157" i="30"/>
  <c r="H161" i="30"/>
  <c r="H165" i="30"/>
  <c r="H98" i="31"/>
  <c r="H119" i="31"/>
  <c r="H159" i="31"/>
  <c r="H163" i="31"/>
  <c r="G75" i="32"/>
  <c r="H93" i="32"/>
  <c r="H95" i="32"/>
  <c r="H118" i="32"/>
  <c r="H124" i="32"/>
  <c r="H133" i="32"/>
  <c r="H138" i="32"/>
  <c r="H142" i="32"/>
  <c r="H145" i="32"/>
  <c r="H149" i="32"/>
  <c r="H153" i="32"/>
  <c r="H156" i="32"/>
  <c r="H160" i="32"/>
  <c r="H167" i="32"/>
  <c r="H82" i="33"/>
  <c r="H119" i="33"/>
  <c r="H144" i="33"/>
  <c r="H163" i="33"/>
  <c r="H98" i="27"/>
  <c r="H100" i="27"/>
  <c r="H105" i="27"/>
  <c r="H108" i="28"/>
  <c r="H100" i="29"/>
  <c r="H113" i="29"/>
  <c r="H118" i="29"/>
  <c r="H127" i="29"/>
  <c r="H144" i="29"/>
  <c r="H151" i="29"/>
  <c r="H156" i="29"/>
  <c r="H160" i="29"/>
  <c r="H76" i="30"/>
  <c r="H80" i="30"/>
  <c r="H84" i="30"/>
  <c r="H88" i="30"/>
  <c r="H92" i="30"/>
  <c r="H96" i="30"/>
  <c r="H100" i="30"/>
  <c r="H104" i="30"/>
  <c r="H108" i="30"/>
  <c r="H112" i="30"/>
  <c r="H116" i="30"/>
  <c r="H120" i="30"/>
  <c r="H124" i="30"/>
  <c r="H128" i="30"/>
  <c r="H132" i="30"/>
  <c r="H136" i="30"/>
  <c r="H140" i="30"/>
  <c r="H144" i="30"/>
  <c r="H148" i="30"/>
  <c r="H152" i="30"/>
  <c r="H156" i="30"/>
  <c r="H160" i="30"/>
  <c r="H164" i="30"/>
  <c r="H166" i="31"/>
  <c r="H100" i="33"/>
  <c r="H107" i="33"/>
  <c r="D8" i="1"/>
  <c r="F10" i="1" s="1"/>
  <c r="H41" i="1"/>
  <c r="C8" i="2"/>
  <c r="H20" i="2"/>
  <c r="H24" i="2"/>
  <c r="H27" i="2"/>
  <c r="H32" i="2"/>
  <c r="H36" i="2"/>
  <c r="H43" i="2"/>
  <c r="H46" i="2"/>
  <c r="H56" i="2"/>
  <c r="H60" i="2"/>
  <c r="H67" i="2"/>
  <c r="H26" i="4"/>
  <c r="H28" i="4"/>
  <c r="H50" i="4"/>
  <c r="H60" i="4"/>
  <c r="H49" i="3"/>
  <c r="H56" i="3"/>
  <c r="C8" i="4"/>
  <c r="E13" i="4" s="1"/>
  <c r="H13" i="4" s="1"/>
  <c r="H20" i="4"/>
  <c r="H24" i="4"/>
  <c r="H27" i="4"/>
  <c r="H42" i="4"/>
  <c r="H48" i="4"/>
  <c r="H51" i="4"/>
  <c r="H58" i="4"/>
  <c r="H61" i="4"/>
  <c r="H21" i="2"/>
  <c r="H33" i="2"/>
  <c r="H37" i="2"/>
  <c r="H40" i="2"/>
  <c r="H47" i="2"/>
  <c r="H57" i="2"/>
  <c r="H61" i="2"/>
  <c r="H68" i="2"/>
  <c r="H42" i="3"/>
  <c r="H53" i="3"/>
  <c r="H55" i="3"/>
  <c r="H58" i="3"/>
  <c r="H23" i="4"/>
  <c r="H32" i="4"/>
  <c r="H35" i="4"/>
  <c r="H38" i="4"/>
  <c r="H41" i="4"/>
  <c r="H47" i="4"/>
  <c r="H57" i="4"/>
  <c r="H49" i="7"/>
  <c r="H53" i="7"/>
  <c r="H58" i="7"/>
  <c r="H63" i="7"/>
  <c r="H65" i="7"/>
  <c r="H22" i="8"/>
  <c r="H31" i="8"/>
  <c r="H33" i="8"/>
  <c r="H41" i="8"/>
  <c r="H46" i="8"/>
  <c r="H52" i="8"/>
  <c r="H58" i="8"/>
  <c r="H54" i="9"/>
  <c r="H25" i="11"/>
  <c r="H51" i="11"/>
  <c r="D8" i="16"/>
  <c r="H62" i="4"/>
  <c r="H65" i="4"/>
  <c r="H68" i="4"/>
  <c r="H21" i="7"/>
  <c r="H33" i="7"/>
  <c r="H40" i="7"/>
  <c r="H48" i="7"/>
  <c r="H62" i="7"/>
  <c r="H44" i="8"/>
  <c r="H61" i="8"/>
  <c r="H28" i="10"/>
  <c r="H36" i="10"/>
  <c r="H43" i="10"/>
  <c r="H48" i="10"/>
  <c r="H51" i="10"/>
  <c r="D8" i="11"/>
  <c r="H22" i="11"/>
  <c r="H41" i="11"/>
  <c r="H48" i="11"/>
  <c r="H63" i="11"/>
  <c r="H65" i="11"/>
  <c r="D8" i="13"/>
  <c r="H20" i="13"/>
  <c r="H35" i="13"/>
  <c r="H37" i="13"/>
  <c r="H42" i="13"/>
  <c r="H47" i="13"/>
  <c r="H51" i="13"/>
  <c r="H57" i="13"/>
  <c r="H60" i="13"/>
  <c r="H21" i="14"/>
  <c r="H28" i="14"/>
  <c r="H31" i="14"/>
  <c r="H34" i="14"/>
  <c r="H38" i="14"/>
  <c r="H42" i="14"/>
  <c r="H46" i="14"/>
  <c r="H53" i="14"/>
  <c r="H57" i="14"/>
  <c r="H61" i="14"/>
  <c r="H67" i="14"/>
  <c r="H22" i="15"/>
  <c r="H35" i="15"/>
  <c r="H40" i="15"/>
  <c r="H48" i="15"/>
  <c r="H53" i="15"/>
  <c r="H56" i="15"/>
  <c r="H60" i="15"/>
  <c r="H40" i="16"/>
  <c r="H46" i="16"/>
  <c r="H22" i="17"/>
  <c r="H26" i="17"/>
  <c r="H32" i="17"/>
  <c r="H36" i="17"/>
  <c r="H39" i="17"/>
  <c r="H43" i="17"/>
  <c r="H47" i="17"/>
  <c r="H51" i="17"/>
  <c r="H55" i="17"/>
  <c r="H66" i="17"/>
  <c r="H23" i="18"/>
  <c r="H42" i="18"/>
  <c r="H54" i="18"/>
  <c r="H58" i="18"/>
  <c r="H65" i="18"/>
  <c r="C8" i="19"/>
  <c r="H42" i="19"/>
  <c r="H48" i="19"/>
  <c r="H52" i="19"/>
  <c r="H56" i="19"/>
  <c r="H60" i="19"/>
  <c r="H64" i="19"/>
  <c r="H68" i="19"/>
  <c r="H20" i="20"/>
  <c r="H37" i="20"/>
  <c r="H23" i="21"/>
  <c r="H26" i="21"/>
  <c r="H31" i="21"/>
  <c r="G19" i="24"/>
  <c r="C8" i="24"/>
  <c r="E10" i="24" s="1"/>
  <c r="H10" i="24" s="1"/>
  <c r="H32" i="5"/>
  <c r="H35" i="5"/>
  <c r="H40" i="5"/>
  <c r="H58" i="5"/>
  <c r="H52" i="6"/>
  <c r="H20" i="7"/>
  <c r="H24" i="7"/>
  <c r="H32" i="7"/>
  <c r="H43" i="7"/>
  <c r="H57" i="7"/>
  <c r="H21" i="9"/>
  <c r="H24" i="9"/>
  <c r="H32" i="9"/>
  <c r="H43" i="9"/>
  <c r="H55" i="9"/>
  <c r="H35" i="10"/>
  <c r="H47" i="10"/>
  <c r="H56" i="10"/>
  <c r="H44" i="11"/>
  <c r="H68" i="11"/>
  <c r="H22" i="13"/>
  <c r="H28" i="13"/>
  <c r="H32" i="13"/>
  <c r="H41" i="13"/>
  <c r="H46" i="13"/>
  <c r="H49" i="13"/>
  <c r="H56" i="13"/>
  <c r="H66" i="13"/>
  <c r="H68" i="13"/>
  <c r="H20" i="14"/>
  <c r="H24" i="14"/>
  <c r="H27" i="14"/>
  <c r="H33" i="14"/>
  <c r="H37" i="14"/>
  <c r="H41" i="14"/>
  <c r="H45" i="14"/>
  <c r="H49" i="14"/>
  <c r="H52" i="14"/>
  <c r="H56" i="14"/>
  <c r="H60" i="14"/>
  <c r="H66" i="14"/>
  <c r="H21" i="15"/>
  <c r="H24" i="15"/>
  <c r="H31" i="15"/>
  <c r="H34" i="15"/>
  <c r="H43" i="15"/>
  <c r="H47" i="15"/>
  <c r="H52" i="15"/>
  <c r="H55" i="15"/>
  <c r="H59" i="15"/>
  <c r="H62" i="15"/>
  <c r="H25" i="16"/>
  <c r="H35" i="16"/>
  <c r="H55" i="16"/>
  <c r="H57" i="16"/>
  <c r="H61" i="16"/>
  <c r="H69" i="16"/>
  <c r="H21" i="17"/>
  <c r="H25" i="17"/>
  <c r="H29" i="17"/>
  <c r="H31" i="17"/>
  <c r="H35" i="17"/>
  <c r="H38" i="17"/>
  <c r="H42" i="17"/>
  <c r="H46" i="17"/>
  <c r="H50" i="17"/>
  <c r="H54" i="17"/>
  <c r="H62" i="17"/>
  <c r="H65" i="17"/>
  <c r="H69" i="17"/>
  <c r="H22" i="18"/>
  <c r="H26" i="18"/>
  <c r="H33" i="18"/>
  <c r="H41" i="18"/>
  <c r="H45" i="18"/>
  <c r="H48" i="18"/>
  <c r="H53" i="18"/>
  <c r="H57" i="18"/>
  <c r="H41" i="19"/>
  <c r="H47" i="19"/>
  <c r="H51" i="19"/>
  <c r="H55" i="19"/>
  <c r="H59" i="19"/>
  <c r="H63" i="19"/>
  <c r="H67" i="19"/>
  <c r="H24" i="20"/>
  <c r="H41" i="20"/>
  <c r="H49" i="20"/>
  <c r="H53" i="20"/>
  <c r="H68" i="20"/>
  <c r="H22" i="21"/>
  <c r="H25" i="21"/>
  <c r="H40" i="21"/>
  <c r="H64" i="4"/>
  <c r="H31" i="5"/>
  <c r="H43" i="5"/>
  <c r="H57" i="5"/>
  <c r="C8" i="8"/>
  <c r="E10" i="8" s="1"/>
  <c r="H20" i="8"/>
  <c r="H23" i="8"/>
  <c r="H34" i="8"/>
  <c r="H42" i="8"/>
  <c r="H47" i="8"/>
  <c r="H53" i="8"/>
  <c r="H55" i="8"/>
  <c r="H59" i="8"/>
  <c r="H65" i="8"/>
  <c r="H20" i="9"/>
  <c r="H26" i="9"/>
  <c r="H31" i="9"/>
  <c r="H35" i="9"/>
  <c r="H37" i="9"/>
  <c r="H42" i="9"/>
  <c r="H48" i="9"/>
  <c r="H52" i="9"/>
  <c r="H58" i="9"/>
  <c r="H24" i="13"/>
  <c r="H34" i="13"/>
  <c r="H44" i="13"/>
  <c r="H35" i="27"/>
  <c r="H37" i="27"/>
  <c r="H66" i="27"/>
  <c r="H21" i="30"/>
  <c r="H25" i="30"/>
  <c r="H23" i="32"/>
  <c r="H27" i="32"/>
  <c r="H32" i="32"/>
  <c r="H41" i="32"/>
  <c r="H45" i="32"/>
  <c r="H49" i="32"/>
  <c r="H57" i="32"/>
  <c r="H61" i="32"/>
  <c r="H64" i="32"/>
  <c r="H38" i="33"/>
  <c r="H43" i="33"/>
  <c r="H47" i="33"/>
  <c r="H51" i="33"/>
  <c r="F10" i="35"/>
  <c r="H47" i="21"/>
  <c r="H57" i="21"/>
  <c r="H65" i="21"/>
  <c r="H31" i="23"/>
  <c r="H35" i="23"/>
  <c r="H40" i="23"/>
  <c r="H55" i="23"/>
  <c r="H59" i="23"/>
  <c r="H34" i="24"/>
  <c r="H41" i="24"/>
  <c r="H48" i="24"/>
  <c r="H56" i="24"/>
  <c r="H65" i="24"/>
  <c r="H32" i="25"/>
  <c r="H48" i="25"/>
  <c r="H54" i="25"/>
  <c r="H58" i="25"/>
  <c r="H66" i="25"/>
  <c r="H20" i="26"/>
  <c r="H24" i="26"/>
  <c r="H28" i="26"/>
  <c r="H32" i="26"/>
  <c r="H36" i="26"/>
  <c r="H40" i="26"/>
  <c r="H44" i="26"/>
  <c r="H48" i="26"/>
  <c r="H52" i="26"/>
  <c r="H56" i="26"/>
  <c r="H60" i="26"/>
  <c r="H68" i="26"/>
  <c r="H31" i="27"/>
  <c r="H34" i="27"/>
  <c r="H42" i="27"/>
  <c r="H46" i="27"/>
  <c r="H63" i="27"/>
  <c r="H65" i="27"/>
  <c r="H21" i="28"/>
  <c r="H32" i="28"/>
  <c r="H40" i="28"/>
  <c r="H49" i="28"/>
  <c r="H55" i="28"/>
  <c r="H20" i="29"/>
  <c r="H31" i="29"/>
  <c r="H55" i="29"/>
  <c r="H63" i="29"/>
  <c r="H20" i="30"/>
  <c r="H24" i="30"/>
  <c r="H28" i="30"/>
  <c r="H32" i="30"/>
  <c r="H36" i="30"/>
  <c r="H40" i="30"/>
  <c r="H44" i="30"/>
  <c r="H48" i="30"/>
  <c r="H52" i="30"/>
  <c r="H56" i="30"/>
  <c r="H60" i="30"/>
  <c r="H64" i="30"/>
  <c r="H68" i="30"/>
  <c r="H32" i="31"/>
  <c r="H35" i="31"/>
  <c r="H41" i="31"/>
  <c r="H55" i="31"/>
  <c r="H63" i="31"/>
  <c r="H65" i="31"/>
  <c r="H22" i="32"/>
  <c r="H26" i="32"/>
  <c r="H31" i="32"/>
  <c r="H35" i="32"/>
  <c r="H38" i="32"/>
  <c r="H40" i="32"/>
  <c r="H44" i="32"/>
  <c r="H48" i="32"/>
  <c r="H51" i="32"/>
  <c r="H56" i="32"/>
  <c r="H60" i="32"/>
  <c r="H63" i="32"/>
  <c r="H66" i="32"/>
  <c r="H69" i="32"/>
  <c r="H31" i="33"/>
  <c r="H42" i="33"/>
  <c r="H46" i="33"/>
  <c r="H57" i="33"/>
  <c r="F13" i="35"/>
  <c r="H34" i="21"/>
  <c r="H41" i="21"/>
  <c r="H46" i="21"/>
  <c r="H52" i="21"/>
  <c r="H56" i="21"/>
  <c r="H60" i="21"/>
  <c r="H62" i="21"/>
  <c r="H20" i="23"/>
  <c r="H24" i="23"/>
  <c r="H39" i="23"/>
  <c r="H43" i="23"/>
  <c r="H51" i="23"/>
  <c r="H63" i="23"/>
  <c r="H25" i="24"/>
  <c r="H40" i="24"/>
  <c r="H44" i="24"/>
  <c r="H47" i="24"/>
  <c r="H61" i="24"/>
  <c r="H24" i="25"/>
  <c r="H29" i="25"/>
  <c r="H31" i="25"/>
  <c r="H35" i="25"/>
  <c r="H38" i="25"/>
  <c r="H44" i="25"/>
  <c r="H47" i="25"/>
  <c r="H53" i="25"/>
  <c r="H57" i="25"/>
  <c r="H61" i="25"/>
  <c r="H63" i="25"/>
  <c r="H65" i="25"/>
  <c r="H68" i="25"/>
  <c r="H20" i="28"/>
  <c r="H24" i="28"/>
  <c r="H31" i="28"/>
  <c r="H35" i="28"/>
  <c r="H43" i="28"/>
  <c r="H48" i="28"/>
  <c r="H52" i="28"/>
  <c r="H58" i="28"/>
  <c r="H60" i="28"/>
  <c r="H69" i="28"/>
  <c r="H29" i="29"/>
  <c r="H40" i="29"/>
  <c r="H44" i="29"/>
  <c r="H48" i="29"/>
  <c r="H27" i="30"/>
  <c r="H31" i="30"/>
  <c r="H35" i="30"/>
  <c r="H39" i="30"/>
  <c r="H43" i="30"/>
  <c r="H47" i="30"/>
  <c r="H51" i="30"/>
  <c r="H55" i="30"/>
  <c r="H59" i="30"/>
  <c r="H63" i="30"/>
  <c r="H67" i="30"/>
  <c r="H25" i="31"/>
  <c r="H28" i="31"/>
  <c r="H31" i="31"/>
  <c r="H34" i="31"/>
  <c r="H40" i="31"/>
  <c r="H49" i="31"/>
  <c r="H57" i="31"/>
  <c r="H52" i="33"/>
  <c r="H56" i="33"/>
  <c r="E11" i="35"/>
  <c r="H11" i="35" s="1"/>
  <c r="F9" i="35"/>
  <c r="G10" i="35"/>
  <c r="H10" i="35" s="1"/>
  <c r="G8" i="35"/>
  <c r="E12" i="35"/>
  <c r="E9" i="35"/>
  <c r="G12" i="35"/>
  <c r="E13" i="35"/>
  <c r="H13" i="35" s="1"/>
  <c r="G19" i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5" i="1"/>
  <c r="H45" i="1" s="1"/>
  <c r="E44" i="1"/>
  <c r="H44" i="1" s="1"/>
  <c r="E43" i="1"/>
  <c r="H43" i="1" s="1"/>
  <c r="E42" i="1"/>
  <c r="H42" i="1" s="1"/>
  <c r="E40" i="1"/>
  <c r="H40" i="1" s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 s="1"/>
  <c r="E20" i="1"/>
  <c r="H20" i="1" s="1"/>
  <c r="E19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49" i="1"/>
  <c r="F148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6" i="1"/>
  <c r="F125" i="1"/>
  <c r="F124" i="1"/>
  <c r="F123" i="1"/>
  <c r="F122" i="1"/>
  <c r="F121" i="1"/>
  <c r="F120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7" i="1"/>
  <c r="F96" i="1"/>
  <c r="F95" i="1"/>
  <c r="F94" i="1"/>
  <c r="F93" i="1"/>
  <c r="F92" i="1"/>
  <c r="F91" i="1"/>
  <c r="F90" i="1"/>
  <c r="F89" i="1"/>
  <c r="F88" i="1"/>
  <c r="F87" i="1"/>
  <c r="F85" i="1"/>
  <c r="F84" i="1"/>
  <c r="F83" i="1"/>
  <c r="F82" i="1"/>
  <c r="F81" i="1"/>
  <c r="F80" i="1"/>
  <c r="F79" i="1"/>
  <c r="F78" i="1"/>
  <c r="F77" i="1"/>
  <c r="F76" i="1"/>
  <c r="F75" i="1"/>
  <c r="G173" i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 s="1"/>
  <c r="E267" i="1"/>
  <c r="H267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6" i="1"/>
  <c r="H256" i="1" s="1"/>
  <c r="E255" i="1"/>
  <c r="H255" i="1" s="1"/>
  <c r="E254" i="1"/>
  <c r="H254" i="1" s="1"/>
  <c r="E253" i="1"/>
  <c r="H253" i="1" s="1"/>
  <c r="E251" i="1"/>
  <c r="H251" i="1" s="1"/>
  <c r="E250" i="1"/>
  <c r="H250" i="1" s="1"/>
  <c r="E249" i="1"/>
  <c r="H249" i="1" s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 s="1"/>
  <c r="E217" i="1"/>
  <c r="H217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6" i="1"/>
  <c r="F555" i="1"/>
  <c r="F554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7" i="1"/>
  <c r="F516" i="1"/>
  <c r="F515" i="1"/>
  <c r="F514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G582" i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E582" i="1"/>
  <c r="F44" i="2"/>
  <c r="F39" i="2"/>
  <c r="F30" i="2"/>
  <c r="F27" i="2"/>
  <c r="F19" i="2"/>
  <c r="G75" i="2"/>
  <c r="E159" i="2"/>
  <c r="H159" i="2" s="1"/>
  <c r="E158" i="2"/>
  <c r="H158" i="2" s="1"/>
  <c r="E135" i="2"/>
  <c r="H135" i="2" s="1"/>
  <c r="E134" i="2"/>
  <c r="H134" i="2" s="1"/>
  <c r="E132" i="2"/>
  <c r="H132" i="2" s="1"/>
  <c r="E131" i="2"/>
  <c r="H131" i="2" s="1"/>
  <c r="E129" i="2"/>
  <c r="H129" i="2" s="1"/>
  <c r="E128" i="2"/>
  <c r="H128" i="2" s="1"/>
  <c r="E125" i="2"/>
  <c r="H125" i="2" s="1"/>
  <c r="E123" i="2"/>
  <c r="H123" i="2" s="1"/>
  <c r="E121" i="2"/>
  <c r="H121" i="2" s="1"/>
  <c r="E120" i="2"/>
  <c r="H120" i="2" s="1"/>
  <c r="E116" i="2"/>
  <c r="H116" i="2" s="1"/>
  <c r="E115" i="2"/>
  <c r="H115" i="2" s="1"/>
  <c r="E111" i="2"/>
  <c r="H111" i="2" s="1"/>
  <c r="E106" i="2"/>
  <c r="H106" i="2" s="1"/>
  <c r="E104" i="2"/>
  <c r="H104" i="2" s="1"/>
  <c r="E95" i="2"/>
  <c r="H95" i="2" s="1"/>
  <c r="E91" i="2"/>
  <c r="H91" i="2" s="1"/>
  <c r="E89" i="2"/>
  <c r="H89" i="2" s="1"/>
  <c r="E88" i="2"/>
  <c r="H88" i="2" s="1"/>
  <c r="E83" i="2"/>
  <c r="H83" i="2" s="1"/>
  <c r="E80" i="2"/>
  <c r="H80" i="2" s="1"/>
  <c r="E78" i="2"/>
  <c r="H78" i="2" s="1"/>
  <c r="E77" i="2"/>
  <c r="H77" i="2" s="1"/>
  <c r="E76" i="2"/>
  <c r="H76" i="2" s="1"/>
  <c r="E75" i="2"/>
  <c r="F319" i="2"/>
  <c r="F276" i="2"/>
  <c r="F264" i="2"/>
  <c r="F246" i="2"/>
  <c r="F241" i="2"/>
  <c r="F239" i="2"/>
  <c r="F238" i="2"/>
  <c r="F214" i="2"/>
  <c r="F213" i="2"/>
  <c r="F204" i="2"/>
  <c r="F202" i="2"/>
  <c r="F201" i="2"/>
  <c r="F199" i="2"/>
  <c r="F194" i="2"/>
  <c r="F193" i="2"/>
  <c r="F191" i="2"/>
  <c r="F188" i="2"/>
  <c r="F187" i="2"/>
  <c r="F186" i="2"/>
  <c r="F180" i="2"/>
  <c r="F179" i="2"/>
  <c r="F178" i="2"/>
  <c r="F177" i="2"/>
  <c r="F176" i="2"/>
  <c r="F173" i="2"/>
  <c r="G349" i="2"/>
  <c r="E561" i="2"/>
  <c r="H561" i="2" s="1"/>
  <c r="E559" i="2"/>
  <c r="H559" i="2" s="1"/>
  <c r="E554" i="2"/>
  <c r="H554" i="2" s="1"/>
  <c r="E548" i="2"/>
  <c r="H548" i="2" s="1"/>
  <c r="E542" i="2"/>
  <c r="H542" i="2" s="1"/>
  <c r="E539" i="2"/>
  <c r="H539" i="2" s="1"/>
  <c r="E490" i="2"/>
  <c r="H490" i="2" s="1"/>
  <c r="E481" i="2"/>
  <c r="H481" i="2" s="1"/>
  <c r="E471" i="2"/>
  <c r="H471" i="2" s="1"/>
  <c r="E466" i="2"/>
  <c r="H466" i="2" s="1"/>
  <c r="E465" i="2"/>
  <c r="H465" i="2" s="1"/>
  <c r="E456" i="2"/>
  <c r="H456" i="2" s="1"/>
  <c r="E429" i="2"/>
  <c r="H429" i="2" s="1"/>
  <c r="E428" i="2"/>
  <c r="H428" i="2" s="1"/>
  <c r="E424" i="2"/>
  <c r="H424" i="2" s="1"/>
  <c r="E420" i="2"/>
  <c r="H420" i="2" s="1"/>
  <c r="E412" i="2"/>
  <c r="H412" i="2" s="1"/>
  <c r="E411" i="2"/>
  <c r="H411" i="2" s="1"/>
  <c r="E410" i="2"/>
  <c r="H410" i="2" s="1"/>
  <c r="E409" i="2"/>
  <c r="H409" i="2" s="1"/>
  <c r="E405" i="2"/>
  <c r="H405" i="2" s="1"/>
  <c r="E403" i="2"/>
  <c r="H403" i="2" s="1"/>
  <c r="E401" i="2"/>
  <c r="H401" i="2" s="1"/>
  <c r="E399" i="2"/>
  <c r="H399" i="2" s="1"/>
  <c r="E398" i="2"/>
  <c r="H398" i="2" s="1"/>
  <c r="E397" i="2"/>
  <c r="H397" i="2" s="1"/>
  <c r="E395" i="2"/>
  <c r="H395" i="2" s="1"/>
  <c r="E391" i="2"/>
  <c r="H391" i="2" s="1"/>
  <c r="E388" i="2"/>
  <c r="H388" i="2" s="1"/>
  <c r="E384" i="2"/>
  <c r="H384" i="2" s="1"/>
  <c r="E378" i="2"/>
  <c r="H378" i="2" s="1"/>
  <c r="E374" i="2"/>
  <c r="H374" i="2" s="1"/>
  <c r="E373" i="2"/>
  <c r="H373" i="2" s="1"/>
  <c r="E372" i="2"/>
  <c r="H372" i="2" s="1"/>
  <c r="E370" i="2"/>
  <c r="H370" i="2" s="1"/>
  <c r="E369" i="2"/>
  <c r="H369" i="2" s="1"/>
  <c r="E365" i="2"/>
  <c r="H365" i="2" s="1"/>
  <c r="E364" i="2"/>
  <c r="H364" i="2" s="1"/>
  <c r="E362" i="2"/>
  <c r="H362" i="2" s="1"/>
  <c r="E361" i="2"/>
  <c r="H361" i="2" s="1"/>
  <c r="E356" i="2"/>
  <c r="H356" i="2" s="1"/>
  <c r="E355" i="2"/>
  <c r="H355" i="2" s="1"/>
  <c r="E351" i="2"/>
  <c r="H351" i="2" s="1"/>
  <c r="E350" i="2"/>
  <c r="H350" i="2" s="1"/>
  <c r="E349" i="2"/>
  <c r="F608" i="2"/>
  <c r="F603" i="2"/>
  <c r="F600" i="2"/>
  <c r="F598" i="2"/>
  <c r="F586" i="2"/>
  <c r="F585" i="2"/>
  <c r="F584" i="2"/>
  <c r="F582" i="2"/>
  <c r="G19" i="3"/>
  <c r="E69" i="3"/>
  <c r="H69" i="3" s="1"/>
  <c r="E68" i="3"/>
  <c r="H68" i="3" s="1"/>
  <c r="E67" i="3"/>
  <c r="H67" i="3" s="1"/>
  <c r="E66" i="3"/>
  <c r="H66" i="3" s="1"/>
  <c r="E65" i="3"/>
  <c r="H65" i="3" s="1"/>
  <c r="E64" i="3"/>
  <c r="H64" i="3" s="1"/>
  <c r="E63" i="3"/>
  <c r="H63" i="3" s="1"/>
  <c r="E62" i="3"/>
  <c r="H62" i="3" s="1"/>
  <c r="E61" i="3"/>
  <c r="H61" i="3" s="1"/>
  <c r="E60" i="3"/>
  <c r="H60" i="3" s="1"/>
  <c r="E59" i="3"/>
  <c r="H59" i="3" s="1"/>
  <c r="E54" i="3"/>
  <c r="H54" i="3" s="1"/>
  <c r="E52" i="3"/>
  <c r="H52" i="3" s="1"/>
  <c r="E51" i="3"/>
  <c r="H51" i="3" s="1"/>
  <c r="E50" i="3"/>
  <c r="H50" i="3" s="1"/>
  <c r="E48" i="3"/>
  <c r="H48" i="3" s="1"/>
  <c r="E47" i="3"/>
  <c r="H47" i="3" s="1"/>
  <c r="E45" i="3"/>
  <c r="H45" i="3" s="1"/>
  <c r="E44" i="3"/>
  <c r="H44" i="3" s="1"/>
  <c r="E43" i="3"/>
  <c r="H43" i="3" s="1"/>
  <c r="E40" i="3"/>
  <c r="H40" i="3" s="1"/>
  <c r="E39" i="3"/>
  <c r="H39" i="3" s="1"/>
  <c r="E38" i="3"/>
  <c r="H38" i="3" s="1"/>
  <c r="E36" i="3"/>
  <c r="H36" i="3" s="1"/>
  <c r="E35" i="3"/>
  <c r="H35" i="3" s="1"/>
  <c r="E33" i="3"/>
  <c r="H33" i="3" s="1"/>
  <c r="E32" i="3"/>
  <c r="H32" i="3" s="1"/>
  <c r="E31" i="3"/>
  <c r="H31" i="3" s="1"/>
  <c r="E30" i="3"/>
  <c r="H30" i="3" s="1"/>
  <c r="E29" i="3"/>
  <c r="H29" i="3" s="1"/>
  <c r="E28" i="3"/>
  <c r="H28" i="3" s="1"/>
  <c r="E27" i="3"/>
  <c r="H27" i="3" s="1"/>
  <c r="E26" i="3"/>
  <c r="H26" i="3" s="1"/>
  <c r="E25" i="3"/>
  <c r="H25" i="3" s="1"/>
  <c r="E23" i="3"/>
  <c r="H23" i="3" s="1"/>
  <c r="E20" i="3"/>
  <c r="H20" i="3" s="1"/>
  <c r="E19" i="3"/>
  <c r="F166" i="3"/>
  <c r="F165" i="3"/>
  <c r="F164" i="3"/>
  <c r="F162" i="3"/>
  <c r="F161" i="3"/>
  <c r="F158" i="3"/>
  <c r="F157" i="3"/>
  <c r="F156" i="3"/>
  <c r="F155" i="3"/>
  <c r="F154" i="3"/>
  <c r="F153" i="3"/>
  <c r="F152" i="3"/>
  <c r="F148" i="3"/>
  <c r="F146" i="3"/>
  <c r="F145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6" i="3"/>
  <c r="F125" i="3"/>
  <c r="F124" i="3"/>
  <c r="F123" i="3"/>
  <c r="F122" i="3"/>
  <c r="F121" i="3"/>
  <c r="F120" i="3"/>
  <c r="F118" i="3"/>
  <c r="F117" i="3"/>
  <c r="F116" i="3"/>
  <c r="F115" i="3"/>
  <c r="F114" i="3"/>
  <c r="F113" i="3"/>
  <c r="F112" i="3"/>
  <c r="F111" i="3"/>
  <c r="F110" i="3"/>
  <c r="F109" i="3"/>
  <c r="F108" i="3"/>
  <c r="F106" i="3"/>
  <c r="F105" i="3"/>
  <c r="F104" i="3"/>
  <c r="F103" i="3"/>
  <c r="F102" i="3"/>
  <c r="F101" i="3"/>
  <c r="F100" i="3"/>
  <c r="F99" i="3"/>
  <c r="F97" i="3"/>
  <c r="F96" i="3"/>
  <c r="F95" i="3"/>
  <c r="F94" i="3"/>
  <c r="F93" i="3"/>
  <c r="F92" i="3"/>
  <c r="F91" i="3"/>
  <c r="F90" i="3"/>
  <c r="F89" i="3"/>
  <c r="F88" i="3"/>
  <c r="F87" i="3"/>
  <c r="F85" i="3"/>
  <c r="F84" i="3"/>
  <c r="F82" i="3"/>
  <c r="F81" i="3"/>
  <c r="F80" i="3"/>
  <c r="F79" i="3"/>
  <c r="F78" i="3"/>
  <c r="F77" i="3"/>
  <c r="F76" i="3"/>
  <c r="F75" i="3"/>
  <c r="G173" i="3"/>
  <c r="E343" i="3"/>
  <c r="H343" i="3" s="1"/>
  <c r="E342" i="3"/>
  <c r="H342" i="3" s="1"/>
  <c r="E341" i="3"/>
  <c r="H341" i="3" s="1"/>
  <c r="E338" i="3"/>
  <c r="H338" i="3" s="1"/>
  <c r="E335" i="3"/>
  <c r="H335" i="3" s="1"/>
  <c r="E334" i="3"/>
  <c r="H334" i="3" s="1"/>
  <c r="E333" i="3"/>
  <c r="H333" i="3" s="1"/>
  <c r="E332" i="3"/>
  <c r="H332" i="3" s="1"/>
  <c r="E330" i="3"/>
  <c r="H330" i="3" s="1"/>
  <c r="E329" i="3"/>
  <c r="H329" i="3" s="1"/>
  <c r="E328" i="3"/>
  <c r="H328" i="3" s="1"/>
  <c r="E327" i="3"/>
  <c r="H327" i="3" s="1"/>
  <c r="E325" i="3"/>
  <c r="H325" i="3" s="1"/>
  <c r="E324" i="3"/>
  <c r="H324" i="3" s="1"/>
  <c r="E323" i="3"/>
  <c r="H323" i="3" s="1"/>
  <c r="E322" i="3"/>
  <c r="H322" i="3" s="1"/>
  <c r="E321" i="3"/>
  <c r="H321" i="3" s="1"/>
  <c r="E319" i="3"/>
  <c r="H319" i="3" s="1"/>
  <c r="E318" i="3"/>
  <c r="H318" i="3" s="1"/>
  <c r="E317" i="3"/>
  <c r="H317" i="3" s="1"/>
  <c r="E316" i="3"/>
  <c r="H316" i="3" s="1"/>
  <c r="E315" i="3"/>
  <c r="H315" i="3" s="1"/>
  <c r="E314" i="3"/>
  <c r="H314" i="3" s="1"/>
  <c r="E313" i="3"/>
  <c r="H313" i="3" s="1"/>
  <c r="E312" i="3"/>
  <c r="H312" i="3" s="1"/>
  <c r="E310" i="3"/>
  <c r="H310" i="3" s="1"/>
  <c r="E308" i="3"/>
  <c r="H308" i="3" s="1"/>
  <c r="E306" i="3"/>
  <c r="H306" i="3" s="1"/>
  <c r="E305" i="3"/>
  <c r="H305" i="3" s="1"/>
  <c r="E303" i="3"/>
  <c r="H303" i="3" s="1"/>
  <c r="E302" i="3"/>
  <c r="H302" i="3" s="1"/>
  <c r="E301" i="3"/>
  <c r="H301" i="3" s="1"/>
  <c r="E300" i="3"/>
  <c r="H300" i="3" s="1"/>
  <c r="E298" i="3"/>
  <c r="H298" i="3" s="1"/>
  <c r="E297" i="3"/>
  <c r="H297" i="3" s="1"/>
  <c r="E296" i="3"/>
  <c r="H296" i="3" s="1"/>
  <c r="E294" i="3"/>
  <c r="H294" i="3" s="1"/>
  <c r="E293" i="3"/>
  <c r="H293" i="3" s="1"/>
  <c r="E291" i="3"/>
  <c r="H291" i="3" s="1"/>
  <c r="E290" i="3"/>
  <c r="H290" i="3" s="1"/>
  <c r="E289" i="3"/>
  <c r="H289" i="3" s="1"/>
  <c r="E288" i="3"/>
  <c r="H288" i="3" s="1"/>
  <c r="E287" i="3"/>
  <c r="H287" i="3" s="1"/>
  <c r="E286" i="3"/>
  <c r="H286" i="3" s="1"/>
  <c r="E283" i="3"/>
  <c r="H283" i="3" s="1"/>
  <c r="E282" i="3"/>
  <c r="H282" i="3" s="1"/>
  <c r="E280" i="3"/>
  <c r="H280" i="3" s="1"/>
  <c r="E278" i="3"/>
  <c r="H278" i="3" s="1"/>
  <c r="E277" i="3"/>
  <c r="H277" i="3" s="1"/>
  <c r="E276" i="3"/>
  <c r="H276" i="3" s="1"/>
  <c r="E275" i="3"/>
  <c r="H275" i="3" s="1"/>
  <c r="E273" i="3"/>
  <c r="H273" i="3" s="1"/>
  <c r="E272" i="3"/>
  <c r="H272" i="3" s="1"/>
  <c r="E271" i="3"/>
  <c r="H271" i="3" s="1"/>
  <c r="E270" i="3"/>
  <c r="H270" i="3" s="1"/>
  <c r="E267" i="3"/>
  <c r="H267" i="3" s="1"/>
  <c r="E266" i="3"/>
  <c r="H266" i="3" s="1"/>
  <c r="E265" i="3"/>
  <c r="H265" i="3" s="1"/>
  <c r="E264" i="3"/>
  <c r="H264" i="3" s="1"/>
  <c r="E262" i="3"/>
  <c r="H262" i="3" s="1"/>
  <c r="E261" i="3"/>
  <c r="H261" i="3" s="1"/>
  <c r="E260" i="3"/>
  <c r="H260" i="3" s="1"/>
  <c r="E259" i="3"/>
  <c r="H259" i="3" s="1"/>
  <c r="E258" i="3"/>
  <c r="H258" i="3" s="1"/>
  <c r="E256" i="3"/>
  <c r="H256" i="3" s="1"/>
  <c r="E255" i="3"/>
  <c r="H255" i="3" s="1"/>
  <c r="E250" i="3"/>
  <c r="H250" i="3" s="1"/>
  <c r="E249" i="3"/>
  <c r="H249" i="3" s="1"/>
  <c r="E248" i="3"/>
  <c r="H248" i="3" s="1"/>
  <c r="E246" i="3"/>
  <c r="H246" i="3" s="1"/>
  <c r="E244" i="3"/>
  <c r="H244" i="3" s="1"/>
  <c r="E241" i="3"/>
  <c r="H241" i="3" s="1"/>
  <c r="E240" i="3"/>
  <c r="H240" i="3" s="1"/>
  <c r="E239" i="3"/>
  <c r="H239" i="3" s="1"/>
  <c r="E238" i="3"/>
  <c r="H238" i="3" s="1"/>
  <c r="E236" i="3"/>
  <c r="H236" i="3" s="1"/>
  <c r="E235" i="3"/>
  <c r="H235" i="3" s="1"/>
  <c r="E234" i="3"/>
  <c r="H234" i="3" s="1"/>
  <c r="E232" i="3"/>
  <c r="H232" i="3" s="1"/>
  <c r="E230" i="3"/>
  <c r="H230" i="3" s="1"/>
  <c r="E229" i="3"/>
  <c r="H229" i="3" s="1"/>
  <c r="E228" i="3"/>
  <c r="H228" i="3" s="1"/>
  <c r="E227" i="3"/>
  <c r="H227" i="3" s="1"/>
  <c r="E225" i="3"/>
  <c r="H225" i="3" s="1"/>
  <c r="E224" i="3"/>
  <c r="H224" i="3" s="1"/>
  <c r="E223" i="3"/>
  <c r="H223" i="3" s="1"/>
  <c r="E216" i="3"/>
  <c r="H216" i="3" s="1"/>
  <c r="E215" i="3"/>
  <c r="H215" i="3" s="1"/>
  <c r="E214" i="3"/>
  <c r="H214" i="3" s="1"/>
  <c r="E213" i="3"/>
  <c r="H213" i="3" s="1"/>
  <c r="E212" i="3"/>
  <c r="H212" i="3" s="1"/>
  <c r="E211" i="3"/>
  <c r="H211" i="3" s="1"/>
  <c r="E210" i="3"/>
  <c r="H210" i="3" s="1"/>
  <c r="E209" i="3"/>
  <c r="H209" i="3" s="1"/>
  <c r="E208" i="3"/>
  <c r="H208" i="3" s="1"/>
  <c r="E207" i="3"/>
  <c r="H207" i="3" s="1"/>
  <c r="E206" i="3"/>
  <c r="H206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8" i="3"/>
  <c r="H198" i="3" s="1"/>
  <c r="E197" i="3"/>
  <c r="H197" i="3" s="1"/>
  <c r="E195" i="3"/>
  <c r="H195" i="3" s="1"/>
  <c r="E194" i="3"/>
  <c r="H194" i="3" s="1"/>
  <c r="E193" i="3"/>
  <c r="H193" i="3" s="1"/>
  <c r="E192" i="3"/>
  <c r="H192" i="3" s="1"/>
  <c r="E191" i="3"/>
  <c r="H191" i="3" s="1"/>
  <c r="E190" i="3"/>
  <c r="H190" i="3" s="1"/>
  <c r="E189" i="3"/>
  <c r="H189" i="3" s="1"/>
  <c r="E188" i="3"/>
  <c r="H188" i="3" s="1"/>
  <c r="E187" i="3"/>
  <c r="H187" i="3" s="1"/>
  <c r="E186" i="3"/>
  <c r="H186" i="3" s="1"/>
  <c r="E185" i="3"/>
  <c r="H185" i="3" s="1"/>
  <c r="E182" i="3"/>
  <c r="H182" i="3" s="1"/>
  <c r="E181" i="3"/>
  <c r="H181" i="3" s="1"/>
  <c r="E180" i="3"/>
  <c r="H180" i="3" s="1"/>
  <c r="E179" i="3"/>
  <c r="H179" i="3" s="1"/>
  <c r="E178" i="3"/>
  <c r="H178" i="3" s="1"/>
  <c r="E177" i="3"/>
  <c r="H177" i="3" s="1"/>
  <c r="E176" i="3"/>
  <c r="H176" i="3" s="1"/>
  <c r="E175" i="3"/>
  <c r="H175" i="3" s="1"/>
  <c r="E174" i="3"/>
  <c r="H174" i="3" s="1"/>
  <c r="E173" i="3"/>
  <c r="F576" i="3"/>
  <c r="F575" i="3"/>
  <c r="F574" i="3"/>
  <c r="F572" i="3"/>
  <c r="F571" i="3"/>
  <c r="F570" i="3"/>
  <c r="F569" i="3"/>
  <c r="F568" i="3"/>
  <c r="F566" i="3"/>
  <c r="F565" i="3"/>
  <c r="F564" i="3"/>
  <c r="F563" i="3"/>
  <c r="F562" i="3"/>
  <c r="F561" i="3"/>
  <c r="F560" i="3"/>
  <c r="F559" i="3"/>
  <c r="F556" i="3"/>
  <c r="F555" i="3"/>
  <c r="F554" i="3"/>
  <c r="F552" i="3"/>
  <c r="F551" i="3"/>
  <c r="F550" i="3"/>
  <c r="F549" i="3"/>
  <c r="F548" i="3"/>
  <c r="F546" i="3"/>
  <c r="F544" i="3"/>
  <c r="F543" i="3"/>
  <c r="F542" i="3"/>
  <c r="F541" i="3"/>
  <c r="F540" i="3"/>
  <c r="F539" i="3"/>
  <c r="F538" i="3"/>
  <c r="F537" i="3"/>
  <c r="F536" i="3"/>
  <c r="F535" i="3"/>
  <c r="F534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7" i="3"/>
  <c r="F516" i="3"/>
  <c r="F515" i="3"/>
  <c r="F514" i="3"/>
  <c r="F512" i="3"/>
  <c r="F511" i="3"/>
  <c r="F510" i="3"/>
  <c r="F509" i="3"/>
  <c r="F508" i="3"/>
  <c r="F507" i="3"/>
  <c r="F506" i="3"/>
  <c r="F504" i="3"/>
  <c r="F503" i="3"/>
  <c r="F501" i="3"/>
  <c r="F500" i="3"/>
  <c r="F499" i="3"/>
  <c r="F498" i="3"/>
  <c r="F497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59" i="3"/>
  <c r="F458" i="3"/>
  <c r="F457" i="3"/>
  <c r="F456" i="3"/>
  <c r="F455" i="3"/>
  <c r="F454" i="3"/>
  <c r="F453" i="3"/>
  <c r="F452" i="3"/>
  <c r="F450" i="3"/>
  <c r="F445" i="3"/>
  <c r="F444" i="3"/>
  <c r="F443" i="3"/>
  <c r="F442" i="3"/>
  <c r="F441" i="3"/>
  <c r="F440" i="3"/>
  <c r="F439" i="3"/>
  <c r="F438" i="3"/>
  <c r="F437" i="3"/>
  <c r="F435" i="3"/>
  <c r="F434" i="3"/>
  <c r="F433" i="3"/>
  <c r="F432" i="3"/>
  <c r="F431" i="3"/>
  <c r="F429" i="3"/>
  <c r="F428" i="3"/>
  <c r="F425" i="3"/>
  <c r="F424" i="3"/>
  <c r="F423" i="3"/>
  <c r="F422" i="3"/>
  <c r="F421" i="3"/>
  <c r="F420" i="3"/>
  <c r="F419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3" i="3"/>
  <c r="F402" i="3"/>
  <c r="F401" i="3"/>
  <c r="F399" i="3"/>
  <c r="F398" i="3"/>
  <c r="F397" i="3"/>
  <c r="F395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0" i="3"/>
  <c r="F369" i="3"/>
  <c r="F368" i="3"/>
  <c r="F367" i="3"/>
  <c r="F366" i="3"/>
  <c r="F365" i="3"/>
  <c r="F364" i="3"/>
  <c r="F362" i="3"/>
  <c r="F361" i="3"/>
  <c r="F359" i="3"/>
  <c r="F358" i="3"/>
  <c r="F357" i="3"/>
  <c r="F356" i="3"/>
  <c r="F355" i="3"/>
  <c r="F354" i="3"/>
  <c r="F352" i="3"/>
  <c r="F351" i="3"/>
  <c r="F350" i="3"/>
  <c r="F349" i="3"/>
  <c r="G582" i="3"/>
  <c r="E609" i="3"/>
  <c r="H609" i="3" s="1"/>
  <c r="E608" i="3"/>
  <c r="H608" i="3" s="1"/>
  <c r="E607" i="3"/>
  <c r="H607" i="3" s="1"/>
  <c r="E606" i="3"/>
  <c r="H606" i="3" s="1"/>
  <c r="E605" i="3"/>
  <c r="H605" i="3" s="1"/>
  <c r="E604" i="3"/>
  <c r="H604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6" i="3"/>
  <c r="H596" i="3" s="1"/>
  <c r="E593" i="3"/>
  <c r="H593" i="3" s="1"/>
  <c r="E592" i="3"/>
  <c r="H592" i="3" s="1"/>
  <c r="E591" i="3"/>
  <c r="H591" i="3" s="1"/>
  <c r="E590" i="3"/>
  <c r="H590" i="3" s="1"/>
  <c r="E589" i="3"/>
  <c r="H589" i="3" s="1"/>
  <c r="E588" i="3"/>
  <c r="H588" i="3" s="1"/>
  <c r="E587" i="3"/>
  <c r="H587" i="3" s="1"/>
  <c r="E586" i="3"/>
  <c r="H586" i="3" s="1"/>
  <c r="E585" i="3"/>
  <c r="H585" i="3" s="1"/>
  <c r="E584" i="3"/>
  <c r="H584" i="3" s="1"/>
  <c r="E583" i="3"/>
  <c r="H583" i="3" s="1"/>
  <c r="E582" i="3"/>
  <c r="F64" i="4"/>
  <c r="F60" i="4"/>
  <c r="F50" i="4"/>
  <c r="F45" i="4"/>
  <c r="F30" i="4"/>
  <c r="F29" i="4"/>
  <c r="F28" i="4"/>
  <c r="F27" i="4"/>
  <c r="F26" i="4"/>
  <c r="F19" i="4"/>
  <c r="G75" i="4"/>
  <c r="E155" i="4"/>
  <c r="H155" i="4" s="1"/>
  <c r="E143" i="4"/>
  <c r="H143" i="4" s="1"/>
  <c r="E139" i="4"/>
  <c r="H139" i="4" s="1"/>
  <c r="E137" i="4"/>
  <c r="H137" i="4" s="1"/>
  <c r="E136" i="4"/>
  <c r="H136" i="4" s="1"/>
  <c r="E134" i="4"/>
  <c r="H134" i="4" s="1"/>
  <c r="E133" i="4"/>
  <c r="H133" i="4" s="1"/>
  <c r="E131" i="4"/>
  <c r="H131" i="4" s="1"/>
  <c r="E129" i="4"/>
  <c r="H129" i="4" s="1"/>
  <c r="E128" i="4"/>
  <c r="H128" i="4" s="1"/>
  <c r="E126" i="4"/>
  <c r="H126" i="4" s="1"/>
  <c r="E125" i="4"/>
  <c r="H125" i="4" s="1"/>
  <c r="E123" i="4"/>
  <c r="H123" i="4" s="1"/>
  <c r="E122" i="4"/>
  <c r="H122" i="4" s="1"/>
  <c r="E121" i="4"/>
  <c r="H121" i="4" s="1"/>
  <c r="E120" i="4"/>
  <c r="H120" i="4" s="1"/>
  <c r="E116" i="4"/>
  <c r="H116" i="4" s="1"/>
  <c r="E115" i="4"/>
  <c r="H115" i="4" s="1"/>
  <c r="E114" i="4"/>
  <c r="H114" i="4" s="1"/>
  <c r="E112" i="4"/>
  <c r="H112" i="4" s="1"/>
  <c r="E111" i="4"/>
  <c r="H111" i="4" s="1"/>
  <c r="E104" i="4"/>
  <c r="H104" i="4" s="1"/>
  <c r="E103" i="4"/>
  <c r="H103" i="4" s="1"/>
  <c r="E102" i="4"/>
  <c r="H102" i="4" s="1"/>
  <c r="E100" i="4"/>
  <c r="H100" i="4" s="1"/>
  <c r="E99" i="4"/>
  <c r="H99" i="4" s="1"/>
  <c r="E96" i="4"/>
  <c r="H96" i="4" s="1"/>
  <c r="E95" i="4"/>
  <c r="H95" i="4" s="1"/>
  <c r="E92" i="4"/>
  <c r="H92" i="4" s="1"/>
  <c r="E91" i="4"/>
  <c r="H91" i="4" s="1"/>
  <c r="E90" i="4"/>
  <c r="H90" i="4" s="1"/>
  <c r="E88" i="4"/>
  <c r="H88" i="4" s="1"/>
  <c r="E87" i="4"/>
  <c r="H87" i="4" s="1"/>
  <c r="E85" i="4"/>
  <c r="H85" i="4" s="1"/>
  <c r="E80" i="4"/>
  <c r="H80" i="4" s="1"/>
  <c r="E79" i="4"/>
  <c r="H79" i="4" s="1"/>
  <c r="E76" i="4"/>
  <c r="H76" i="4" s="1"/>
  <c r="E75" i="4"/>
  <c r="F343" i="4"/>
  <c r="F329" i="4"/>
  <c r="F321" i="4"/>
  <c r="F319" i="4"/>
  <c r="F317" i="4"/>
  <c r="F304" i="4"/>
  <c r="F302" i="4"/>
  <c r="F294" i="4"/>
  <c r="F290" i="4"/>
  <c r="F289" i="4"/>
  <c r="F283" i="4"/>
  <c r="F282" i="4"/>
  <c r="F278" i="4"/>
  <c r="F277" i="4"/>
  <c r="F276" i="4"/>
  <c r="F275" i="4"/>
  <c r="F264" i="4"/>
  <c r="F262" i="4"/>
  <c r="F247" i="4"/>
  <c r="F241" i="4"/>
  <c r="F238" i="4"/>
  <c r="F236" i="4"/>
  <c r="F228" i="4"/>
  <c r="F225" i="4"/>
  <c r="F224" i="4"/>
  <c r="F218" i="4"/>
  <c r="F213" i="4"/>
  <c r="F208" i="4"/>
  <c r="F206" i="4"/>
  <c r="F205" i="4"/>
  <c r="F204" i="4"/>
  <c r="F203" i="4"/>
  <c r="F202" i="4"/>
  <c r="F201" i="4"/>
  <c r="F200" i="4"/>
  <c r="F188" i="4"/>
  <c r="F187" i="4"/>
  <c r="F179" i="4"/>
  <c r="F178" i="4"/>
  <c r="F176" i="4"/>
  <c r="F175" i="4"/>
  <c r="F174" i="4"/>
  <c r="F173" i="4"/>
  <c r="G349" i="4"/>
  <c r="E420" i="4"/>
  <c r="H420" i="4" s="1"/>
  <c r="E412" i="4"/>
  <c r="H412" i="4" s="1"/>
  <c r="E411" i="4"/>
  <c r="H411" i="4" s="1"/>
  <c r="E410" i="4"/>
  <c r="H410" i="4" s="1"/>
  <c r="E409" i="4"/>
  <c r="H409" i="4" s="1"/>
  <c r="E405" i="4"/>
  <c r="H405" i="4" s="1"/>
  <c r="E403" i="4"/>
  <c r="H403" i="4" s="1"/>
  <c r="E399" i="4"/>
  <c r="H399" i="4" s="1"/>
  <c r="E398" i="4"/>
  <c r="H398" i="4" s="1"/>
  <c r="E397" i="4"/>
  <c r="H397" i="4" s="1"/>
  <c r="E395" i="4"/>
  <c r="H395" i="4" s="1"/>
  <c r="E391" i="4"/>
  <c r="H391" i="4" s="1"/>
  <c r="E388" i="4"/>
  <c r="H388" i="4" s="1"/>
  <c r="E384" i="4"/>
  <c r="H384" i="4" s="1"/>
  <c r="E383" i="4"/>
  <c r="H383" i="4" s="1"/>
  <c r="E382" i="4"/>
  <c r="H382" i="4" s="1"/>
  <c r="E379" i="4"/>
  <c r="H379" i="4" s="1"/>
  <c r="E378" i="4"/>
  <c r="H378" i="4" s="1"/>
  <c r="E375" i="4"/>
  <c r="H375" i="4" s="1"/>
  <c r="E373" i="4"/>
  <c r="H373" i="4" s="1"/>
  <c r="E372" i="4"/>
  <c r="H372" i="4" s="1"/>
  <c r="E370" i="4"/>
  <c r="H370" i="4" s="1"/>
  <c r="E369" i="4"/>
  <c r="H369" i="4" s="1"/>
  <c r="E364" i="4"/>
  <c r="H364" i="4" s="1"/>
  <c r="E362" i="4"/>
  <c r="H362" i="4" s="1"/>
  <c r="E361" i="4"/>
  <c r="H361" i="4" s="1"/>
  <c r="E358" i="4"/>
  <c r="H358" i="4" s="1"/>
  <c r="E356" i="4"/>
  <c r="H356" i="4" s="1"/>
  <c r="E355" i="4"/>
  <c r="H355" i="4" s="1"/>
  <c r="E351" i="4"/>
  <c r="H351" i="4" s="1"/>
  <c r="E350" i="4"/>
  <c r="H350" i="4" s="1"/>
  <c r="E349" i="4"/>
  <c r="E609" i="4"/>
  <c r="H609" i="4" s="1"/>
  <c r="E608" i="4"/>
  <c r="H608" i="4" s="1"/>
  <c r="E600" i="4"/>
  <c r="H600" i="4" s="1"/>
  <c r="F598" i="4"/>
  <c r="F609" i="4"/>
  <c r="F608" i="4"/>
  <c r="F605" i="4"/>
  <c r="F601" i="4"/>
  <c r="F600" i="4"/>
  <c r="F597" i="4"/>
  <c r="F585" i="4"/>
  <c r="F584" i="4"/>
  <c r="F582" i="4"/>
  <c r="E64" i="5"/>
  <c r="H64" i="5" s="1"/>
  <c r="E68" i="5"/>
  <c r="H68" i="5" s="1"/>
  <c r="E61" i="5"/>
  <c r="H61" i="5" s="1"/>
  <c r="E54" i="5"/>
  <c r="H54" i="5" s="1"/>
  <c r="E45" i="5"/>
  <c r="H45" i="5" s="1"/>
  <c r="E27" i="5"/>
  <c r="H27" i="5" s="1"/>
  <c r="G19" i="5"/>
  <c r="H20" i="5"/>
  <c r="H21" i="5"/>
  <c r="H22" i="5"/>
  <c r="H23" i="5"/>
  <c r="H24" i="5"/>
  <c r="H46" i="5"/>
  <c r="H47" i="5"/>
  <c r="H48" i="5"/>
  <c r="H49" i="5"/>
  <c r="H63" i="5"/>
  <c r="H65" i="5"/>
  <c r="F167" i="5"/>
  <c r="F165" i="5"/>
  <c r="F164" i="5"/>
  <c r="F162" i="5"/>
  <c r="F158" i="5"/>
  <c r="F157" i="5"/>
  <c r="F155" i="5"/>
  <c r="F154" i="5"/>
  <c r="F153" i="5"/>
  <c r="F152" i="5"/>
  <c r="F148" i="5"/>
  <c r="F143" i="5"/>
  <c r="F141" i="5"/>
  <c r="F137" i="5"/>
  <c r="F136" i="5"/>
  <c r="F135" i="5"/>
  <c r="F134" i="5"/>
  <c r="F133" i="5"/>
  <c r="F132" i="5"/>
  <c r="F131" i="5"/>
  <c r="F130" i="5"/>
  <c r="F129" i="5"/>
  <c r="F128" i="5"/>
  <c r="F126" i="5"/>
  <c r="F125" i="5"/>
  <c r="F124" i="5"/>
  <c r="F123" i="5"/>
  <c r="F122" i="5"/>
  <c r="F121" i="5"/>
  <c r="F120" i="5"/>
  <c r="F117" i="5"/>
  <c r="F116" i="5"/>
  <c r="F115" i="5"/>
  <c r="F114" i="5"/>
  <c r="F113" i="5"/>
  <c r="F112" i="5"/>
  <c r="F111" i="5"/>
  <c r="F110" i="5"/>
  <c r="F109" i="5"/>
  <c r="F108" i="5"/>
  <c r="F106" i="5"/>
  <c r="F104" i="5"/>
  <c r="F103" i="5"/>
  <c r="F102" i="5"/>
  <c r="F99" i="5"/>
  <c r="F97" i="5"/>
  <c r="F96" i="5"/>
  <c r="F95" i="5"/>
  <c r="F94" i="5"/>
  <c r="F93" i="5"/>
  <c r="F92" i="5"/>
  <c r="F91" i="5"/>
  <c r="F90" i="5"/>
  <c r="F89" i="5"/>
  <c r="F87" i="5"/>
  <c r="F85" i="5"/>
  <c r="F84" i="5"/>
  <c r="F82" i="5"/>
  <c r="F81" i="5"/>
  <c r="F80" i="5"/>
  <c r="F79" i="5"/>
  <c r="F78" i="5"/>
  <c r="F77" i="5"/>
  <c r="F76" i="5"/>
  <c r="F75" i="5"/>
  <c r="E338" i="5"/>
  <c r="H338" i="5" s="1"/>
  <c r="E333" i="5"/>
  <c r="H333" i="5" s="1"/>
  <c r="E319" i="5"/>
  <c r="H319" i="5" s="1"/>
  <c r="E313" i="5"/>
  <c r="H313" i="5" s="1"/>
  <c r="E306" i="5"/>
  <c r="H306" i="5" s="1"/>
  <c r="E293" i="5"/>
  <c r="H293" i="5" s="1"/>
  <c r="E288" i="5"/>
  <c r="H288" i="5" s="1"/>
  <c r="E278" i="5"/>
  <c r="H278" i="5" s="1"/>
  <c r="E268" i="5"/>
  <c r="H268" i="5" s="1"/>
  <c r="E258" i="5"/>
  <c r="H258" i="5" s="1"/>
  <c r="E236" i="5"/>
  <c r="H236" i="5" s="1"/>
  <c r="E233" i="5"/>
  <c r="H233" i="5" s="1"/>
  <c r="E225" i="5"/>
  <c r="H225" i="5" s="1"/>
  <c r="E213" i="5"/>
  <c r="H213" i="5" s="1"/>
  <c r="E208" i="5"/>
  <c r="H208" i="5" s="1"/>
  <c r="E203" i="5"/>
  <c r="H203" i="5" s="1"/>
  <c r="E199" i="5"/>
  <c r="H199" i="5" s="1"/>
  <c r="E198" i="5"/>
  <c r="H198" i="5" s="1"/>
  <c r="E192" i="5"/>
  <c r="H192" i="5" s="1"/>
  <c r="E187" i="5"/>
  <c r="H187" i="5" s="1"/>
  <c r="E181" i="5"/>
  <c r="H181" i="5" s="1"/>
  <c r="E176" i="5"/>
  <c r="H176" i="5" s="1"/>
  <c r="G173" i="5"/>
  <c r="H183" i="5"/>
  <c r="H184" i="5"/>
  <c r="H193" i="5"/>
  <c r="H216" i="5"/>
  <c r="H218" i="5"/>
  <c r="H220" i="5"/>
  <c r="H226" i="5"/>
  <c r="H229" i="5"/>
  <c r="H242" i="5"/>
  <c r="H243" i="5"/>
  <c r="H281" i="5"/>
  <c r="H282" i="5"/>
  <c r="H284" i="5"/>
  <c r="H285" i="5"/>
  <c r="H309" i="5"/>
  <c r="H314" i="5"/>
  <c r="H327" i="5"/>
  <c r="H339" i="5"/>
  <c r="H340" i="5"/>
  <c r="F572" i="5"/>
  <c r="F570" i="5"/>
  <c r="F569" i="5"/>
  <c r="F568" i="5"/>
  <c r="F567" i="5"/>
  <c r="F566" i="5"/>
  <c r="F562" i="5"/>
  <c r="F561" i="5"/>
  <c r="F560" i="5"/>
  <c r="F559" i="5"/>
  <c r="F556" i="5"/>
  <c r="F554" i="5"/>
  <c r="F551" i="5"/>
  <c r="F549" i="5"/>
  <c r="F548" i="5"/>
  <c r="F546" i="5"/>
  <c r="F545" i="5"/>
  <c r="F543" i="5"/>
  <c r="F542" i="5"/>
  <c r="F541" i="5"/>
  <c r="F539" i="5"/>
  <c r="F538" i="5"/>
  <c r="F537" i="5"/>
  <c r="F535" i="5"/>
  <c r="F534" i="5"/>
  <c r="F532" i="5"/>
  <c r="F529" i="5"/>
  <c r="F528" i="5"/>
  <c r="F524" i="5"/>
  <c r="F521" i="5"/>
  <c r="F517" i="5"/>
  <c r="F516" i="5"/>
  <c r="F515" i="5"/>
  <c r="F514" i="5"/>
  <c r="F512" i="5"/>
  <c r="F511" i="5"/>
  <c r="F510" i="5"/>
  <c r="F509" i="5"/>
  <c r="F500" i="5"/>
  <c r="F498" i="5"/>
  <c r="F497" i="5"/>
  <c r="F496" i="5"/>
  <c r="F495" i="5"/>
  <c r="F492" i="5"/>
  <c r="F490" i="5"/>
  <c r="F489" i="5"/>
  <c r="F488" i="5"/>
  <c r="F487" i="5"/>
  <c r="F486" i="5"/>
  <c r="F485" i="5"/>
  <c r="F484" i="5"/>
  <c r="F483" i="5"/>
  <c r="F482" i="5"/>
  <c r="F481" i="5"/>
  <c r="F479" i="5"/>
  <c r="F476" i="5"/>
  <c r="F473" i="5"/>
  <c r="F471" i="5"/>
  <c r="F470" i="5"/>
  <c r="F469" i="5"/>
  <c r="F468" i="5"/>
  <c r="F467" i="5"/>
  <c r="F466" i="5"/>
  <c r="F465" i="5"/>
  <c r="F464" i="5"/>
  <c r="F463" i="5"/>
  <c r="F462" i="5"/>
  <c r="F461" i="5"/>
  <c r="F458" i="5"/>
  <c r="F457" i="5"/>
  <c r="F456" i="5"/>
  <c r="F455" i="5"/>
  <c r="F454" i="5"/>
  <c r="F453" i="5"/>
  <c r="F452" i="5"/>
  <c r="F448" i="5"/>
  <c r="F445" i="5"/>
  <c r="F443" i="5"/>
  <c r="F442" i="5"/>
  <c r="F439" i="5"/>
  <c r="F437" i="5"/>
  <c r="F434" i="5"/>
  <c r="F432" i="5"/>
  <c r="F431" i="5"/>
  <c r="F429" i="5"/>
  <c r="F428" i="5"/>
  <c r="F422" i="5"/>
  <c r="F421" i="5"/>
  <c r="F420" i="5"/>
  <c r="F413" i="5"/>
  <c r="F412" i="5"/>
  <c r="F411" i="5"/>
  <c r="F410" i="5"/>
  <c r="F409" i="5"/>
  <c r="F408" i="5"/>
  <c r="F403" i="5"/>
  <c r="F402" i="5"/>
  <c r="F399" i="5"/>
  <c r="F398" i="5"/>
  <c r="F397" i="5"/>
  <c r="F395" i="5"/>
  <c r="F394" i="5"/>
  <c r="F392" i="5"/>
  <c r="F391" i="5"/>
  <c r="F389" i="5"/>
  <c r="F388" i="5"/>
  <c r="F387" i="5"/>
  <c r="F386" i="5"/>
  <c r="F385" i="5"/>
  <c r="F384" i="5"/>
  <c r="F383" i="5"/>
  <c r="F382" i="5"/>
  <c r="F380" i="5"/>
  <c r="F379" i="5"/>
  <c r="F378" i="5"/>
  <c r="F377" i="5"/>
  <c r="F375" i="5"/>
  <c r="F374" i="5"/>
  <c r="F373" i="5"/>
  <c r="F372" i="5"/>
  <c r="F370" i="5"/>
  <c r="F369" i="5"/>
  <c r="F367" i="5"/>
  <c r="F366" i="5"/>
  <c r="F365" i="5"/>
  <c r="F364" i="5"/>
  <c r="F362" i="5"/>
  <c r="F361" i="5"/>
  <c r="F360" i="5"/>
  <c r="F359" i="5"/>
  <c r="F358" i="5"/>
  <c r="F356" i="5"/>
  <c r="F355" i="5"/>
  <c r="F352" i="5"/>
  <c r="F351" i="5"/>
  <c r="F350" i="5"/>
  <c r="F349" i="5"/>
  <c r="E605" i="5"/>
  <c r="H605" i="5" s="1"/>
  <c r="E609" i="5"/>
  <c r="H609" i="5" s="1"/>
  <c r="E603" i="5"/>
  <c r="H603" i="5" s="1"/>
  <c r="E602" i="5"/>
  <c r="H602" i="5" s="1"/>
  <c r="E599" i="5"/>
  <c r="H599" i="5" s="1"/>
  <c r="E598" i="5"/>
  <c r="H598" i="5" s="1"/>
  <c r="E593" i="5"/>
  <c r="H593" i="5" s="1"/>
  <c r="E592" i="5"/>
  <c r="H592" i="5" s="1"/>
  <c r="E591" i="5"/>
  <c r="H591" i="5" s="1"/>
  <c r="E586" i="5"/>
  <c r="H586" i="5" s="1"/>
  <c r="E585" i="5"/>
  <c r="H585" i="5" s="1"/>
  <c r="G582" i="5"/>
  <c r="E582" i="5"/>
  <c r="H588" i="5"/>
  <c r="H595" i="5"/>
  <c r="H596" i="5"/>
  <c r="E65" i="6"/>
  <c r="H65" i="6" s="1"/>
  <c r="E68" i="6"/>
  <c r="H68" i="6" s="1"/>
  <c r="E67" i="6"/>
  <c r="H67" i="6" s="1"/>
  <c r="E64" i="6"/>
  <c r="H64" i="6" s="1"/>
  <c r="E63" i="6"/>
  <c r="H63" i="6" s="1"/>
  <c r="E60" i="6"/>
  <c r="H60" i="6" s="1"/>
  <c r="E59" i="6"/>
  <c r="H59" i="6" s="1"/>
  <c r="E55" i="6"/>
  <c r="H55" i="6" s="1"/>
  <c r="E51" i="6"/>
  <c r="H51" i="6" s="1"/>
  <c r="E48" i="6"/>
  <c r="H48" i="6" s="1"/>
  <c r="E44" i="6"/>
  <c r="H44" i="6" s="1"/>
  <c r="E40" i="6"/>
  <c r="H40" i="6" s="1"/>
  <c r="E39" i="6"/>
  <c r="H39" i="6" s="1"/>
  <c r="E36" i="6"/>
  <c r="H36" i="6" s="1"/>
  <c r="E32" i="6"/>
  <c r="H32" i="6" s="1"/>
  <c r="E31" i="6"/>
  <c r="H31" i="6" s="1"/>
  <c r="E28" i="6"/>
  <c r="H28" i="6" s="1"/>
  <c r="E27" i="6"/>
  <c r="H27" i="6" s="1"/>
  <c r="E24" i="6"/>
  <c r="H24" i="6" s="1"/>
  <c r="E23" i="6"/>
  <c r="H23" i="6" s="1"/>
  <c r="E19" i="6"/>
  <c r="F69" i="6"/>
  <c r="F68" i="6"/>
  <c r="F67" i="6"/>
  <c r="F66" i="6"/>
  <c r="F65" i="6"/>
  <c r="F64" i="6"/>
  <c r="F63" i="6"/>
  <c r="F59" i="6"/>
  <c r="F55" i="6"/>
  <c r="F54" i="6"/>
  <c r="F53" i="6"/>
  <c r="F51" i="6"/>
  <c r="F50" i="6"/>
  <c r="F49" i="6"/>
  <c r="F48" i="6"/>
  <c r="F45" i="6"/>
  <c r="F44" i="6"/>
  <c r="F39" i="6"/>
  <c r="F38" i="6"/>
  <c r="F37" i="6"/>
  <c r="F36" i="6"/>
  <c r="F35" i="6"/>
  <c r="F34" i="6"/>
  <c r="F32" i="6"/>
  <c r="F30" i="6"/>
  <c r="F29" i="6"/>
  <c r="F28" i="6"/>
  <c r="F27" i="6"/>
  <c r="F26" i="6"/>
  <c r="F25" i="6"/>
  <c r="F24" i="6"/>
  <c r="F23" i="6"/>
  <c r="F22" i="6"/>
  <c r="F19" i="6"/>
  <c r="E158" i="6"/>
  <c r="H158" i="6" s="1"/>
  <c r="E167" i="6"/>
  <c r="H167" i="6" s="1"/>
  <c r="E166" i="6"/>
  <c r="H166" i="6" s="1"/>
  <c r="E161" i="6"/>
  <c r="H161" i="6" s="1"/>
  <c r="E157" i="6"/>
  <c r="H157" i="6" s="1"/>
  <c r="E153" i="6"/>
  <c r="H153" i="6" s="1"/>
  <c r="E152" i="6"/>
  <c r="H152" i="6" s="1"/>
  <c r="E145" i="6"/>
  <c r="H145" i="6" s="1"/>
  <c r="E144" i="6"/>
  <c r="H144" i="6" s="1"/>
  <c r="E141" i="6"/>
  <c r="H141" i="6" s="1"/>
  <c r="E140" i="6"/>
  <c r="H140" i="6" s="1"/>
  <c r="E139" i="6"/>
  <c r="H139" i="6" s="1"/>
  <c r="E136" i="6"/>
  <c r="H136" i="6" s="1"/>
  <c r="E135" i="6"/>
  <c r="H135" i="6" s="1"/>
  <c r="E132" i="6"/>
  <c r="H132" i="6" s="1"/>
  <c r="E131" i="6"/>
  <c r="H131" i="6" s="1"/>
  <c r="E128" i="6"/>
  <c r="H128" i="6" s="1"/>
  <c r="E126" i="6"/>
  <c r="H126" i="6" s="1"/>
  <c r="E123" i="6"/>
  <c r="H123" i="6" s="1"/>
  <c r="E122" i="6"/>
  <c r="H122" i="6" s="1"/>
  <c r="E118" i="6"/>
  <c r="H118" i="6" s="1"/>
  <c r="E117" i="6"/>
  <c r="H117" i="6" s="1"/>
  <c r="E114" i="6"/>
  <c r="H114" i="6" s="1"/>
  <c r="E113" i="6"/>
  <c r="H113" i="6" s="1"/>
  <c r="E110" i="6"/>
  <c r="H110" i="6" s="1"/>
  <c r="E109" i="6"/>
  <c r="H109" i="6" s="1"/>
  <c r="E106" i="6"/>
  <c r="H106" i="6" s="1"/>
  <c r="E102" i="6"/>
  <c r="H102" i="6" s="1"/>
  <c r="E101" i="6"/>
  <c r="H101" i="6" s="1"/>
  <c r="E100" i="6"/>
  <c r="H100" i="6" s="1"/>
  <c r="E96" i="6"/>
  <c r="H96" i="6" s="1"/>
  <c r="E95" i="6"/>
  <c r="H95" i="6" s="1"/>
  <c r="E92" i="6"/>
  <c r="H92" i="6" s="1"/>
  <c r="E91" i="6"/>
  <c r="H91" i="6" s="1"/>
  <c r="E88" i="6"/>
  <c r="H88" i="6" s="1"/>
  <c r="E87" i="6"/>
  <c r="H87" i="6" s="1"/>
  <c r="E83" i="6"/>
  <c r="H83" i="6" s="1"/>
  <c r="E82" i="6"/>
  <c r="H82" i="6" s="1"/>
  <c r="E79" i="6"/>
  <c r="H79" i="6" s="1"/>
  <c r="E78" i="6"/>
  <c r="H78" i="6" s="1"/>
  <c r="G75" i="6"/>
  <c r="E75" i="6"/>
  <c r="H98" i="6"/>
  <c r="H154" i="6"/>
  <c r="H159" i="6"/>
  <c r="H163" i="6"/>
  <c r="F343" i="6"/>
  <c r="F342" i="6"/>
  <c r="F341" i="6"/>
  <c r="F339" i="6"/>
  <c r="F338" i="6"/>
  <c r="F335" i="6"/>
  <c r="F334" i="6"/>
  <c r="F333" i="6"/>
  <c r="F332" i="6"/>
  <c r="F329" i="6"/>
  <c r="F328" i="6"/>
  <c r="F327" i="6"/>
  <c r="F325" i="6"/>
  <c r="F324" i="6"/>
  <c r="F323" i="6"/>
  <c r="F321" i="6"/>
  <c r="F320" i="6"/>
  <c r="F319" i="6"/>
  <c r="F318" i="6"/>
  <c r="F317" i="6"/>
  <c r="F316" i="6"/>
  <c r="F315" i="6"/>
  <c r="F314" i="6"/>
  <c r="F313" i="6"/>
  <c r="F310" i="6"/>
  <c r="F308" i="6"/>
  <c r="F306" i="6"/>
  <c r="F305" i="6"/>
  <c r="F304" i="6"/>
  <c r="F303" i="6"/>
  <c r="F302" i="6"/>
  <c r="F301" i="6"/>
  <c r="F300" i="6"/>
  <c r="F298" i="6"/>
  <c r="F296" i="6"/>
  <c r="F295" i="6"/>
  <c r="F294" i="6"/>
  <c r="F293" i="6"/>
  <c r="F292" i="6"/>
  <c r="F291" i="6"/>
  <c r="F290" i="6"/>
  <c r="F289" i="6"/>
  <c r="F288" i="6"/>
  <c r="F287" i="6"/>
  <c r="F286" i="6"/>
  <c r="F283" i="6"/>
  <c r="F282" i="6"/>
  <c r="F280" i="6"/>
  <c r="F278" i="6"/>
  <c r="F277" i="6"/>
  <c r="F276" i="6"/>
  <c r="F275" i="6"/>
  <c r="F271" i="6"/>
  <c r="F270" i="6"/>
  <c r="F269" i="6"/>
  <c r="F268" i="6"/>
  <c r="F264" i="6"/>
  <c r="F262" i="6"/>
  <c r="F260" i="6"/>
  <c r="F259" i="6"/>
  <c r="F258" i="6"/>
  <c r="F256" i="6"/>
  <c r="F255" i="6"/>
  <c r="F253" i="6"/>
  <c r="F250" i="6"/>
  <c r="F249" i="6"/>
  <c r="F248" i="6"/>
  <c r="F247" i="6"/>
  <c r="F246" i="6"/>
  <c r="F244" i="6"/>
  <c r="F243" i="6"/>
  <c r="F241" i="6"/>
  <c r="F240" i="6"/>
  <c r="F238" i="6"/>
  <c r="F237" i="6"/>
  <c r="F236" i="6"/>
  <c r="F234" i="6"/>
  <c r="F233" i="6"/>
  <c r="F232" i="6"/>
  <c r="F230" i="6"/>
  <c r="F228" i="6"/>
  <c r="F227" i="6"/>
  <c r="F226" i="6"/>
  <c r="F225" i="6"/>
  <c r="F222" i="6"/>
  <c r="F221" i="6"/>
  <c r="F220" i="6"/>
  <c r="F218" i="6"/>
  <c r="F215" i="6"/>
  <c r="F214" i="6"/>
  <c r="F213" i="6"/>
  <c r="F212" i="6"/>
  <c r="F211" i="6"/>
  <c r="F210" i="6"/>
  <c r="F209" i="6"/>
  <c r="F208" i="6"/>
  <c r="F206" i="6"/>
  <c r="F205" i="6"/>
  <c r="F204" i="6"/>
  <c r="F203" i="6"/>
  <c r="F202" i="6"/>
  <c r="F201" i="6"/>
  <c r="F200" i="6"/>
  <c r="F199" i="6"/>
  <c r="F197" i="6"/>
  <c r="F196" i="6"/>
  <c r="F195" i="6"/>
  <c r="F194" i="6"/>
  <c r="F193" i="6"/>
  <c r="F192" i="6"/>
  <c r="F191" i="6"/>
  <c r="F189" i="6"/>
  <c r="F188" i="6"/>
  <c r="F187" i="6"/>
  <c r="F186" i="6"/>
  <c r="F185" i="6"/>
  <c r="F184" i="6"/>
  <c r="F182" i="6"/>
  <c r="F181" i="6"/>
  <c r="F180" i="6"/>
  <c r="F179" i="6"/>
  <c r="F178" i="6"/>
  <c r="F176" i="6"/>
  <c r="F175" i="6"/>
  <c r="F174" i="6"/>
  <c r="F173" i="6"/>
  <c r="E576" i="6"/>
  <c r="H576" i="6" s="1"/>
  <c r="E575" i="6"/>
  <c r="H575" i="6" s="1"/>
  <c r="E571" i="6"/>
  <c r="H571" i="6" s="1"/>
  <c r="E559" i="6"/>
  <c r="H559" i="6" s="1"/>
  <c r="E548" i="6"/>
  <c r="H548" i="6" s="1"/>
  <c r="E542" i="6"/>
  <c r="H542" i="6" s="1"/>
  <c r="E538" i="6"/>
  <c r="H538" i="6" s="1"/>
  <c r="E534" i="6"/>
  <c r="H534" i="6" s="1"/>
  <c r="E533" i="6"/>
  <c r="H533" i="6" s="1"/>
  <c r="E529" i="6"/>
  <c r="H529" i="6" s="1"/>
  <c r="E523" i="6"/>
  <c r="H523" i="6" s="1"/>
  <c r="E517" i="6"/>
  <c r="H517" i="6" s="1"/>
  <c r="E512" i="6"/>
  <c r="H512" i="6" s="1"/>
  <c r="E508" i="6"/>
  <c r="H508" i="6" s="1"/>
  <c r="E504" i="6"/>
  <c r="H504" i="6" s="1"/>
  <c r="E499" i="6"/>
  <c r="H499" i="6" s="1"/>
  <c r="E494" i="6"/>
  <c r="H494" i="6" s="1"/>
  <c r="E490" i="6"/>
  <c r="H490" i="6" s="1"/>
  <c r="E486" i="6"/>
  <c r="H486" i="6" s="1"/>
  <c r="E481" i="6"/>
  <c r="H481" i="6" s="1"/>
  <c r="E476" i="6"/>
  <c r="H476" i="6" s="1"/>
  <c r="E475" i="6"/>
  <c r="H475" i="6" s="1"/>
  <c r="E471" i="6"/>
  <c r="H471" i="6" s="1"/>
  <c r="E470" i="6"/>
  <c r="H470" i="6" s="1"/>
  <c r="E467" i="6"/>
  <c r="H467" i="6" s="1"/>
  <c r="E466" i="6"/>
  <c r="H466" i="6" s="1"/>
  <c r="E463" i="6"/>
  <c r="H463" i="6" s="1"/>
  <c r="E462" i="6"/>
  <c r="H462" i="6" s="1"/>
  <c r="E458" i="6"/>
  <c r="H458" i="6" s="1"/>
  <c r="E457" i="6"/>
  <c r="H457" i="6" s="1"/>
  <c r="E454" i="6"/>
  <c r="H454" i="6" s="1"/>
  <c r="E453" i="6"/>
  <c r="H453" i="6" s="1"/>
  <c r="E444" i="6"/>
  <c r="H444" i="6" s="1"/>
  <c r="E443" i="6"/>
  <c r="H443" i="6" s="1"/>
  <c r="E436" i="6"/>
  <c r="H436" i="6" s="1"/>
  <c r="E435" i="6"/>
  <c r="H435" i="6" s="1"/>
  <c r="E432" i="6"/>
  <c r="H432" i="6" s="1"/>
  <c r="E428" i="6"/>
  <c r="H428" i="6" s="1"/>
  <c r="E425" i="6"/>
  <c r="H425" i="6" s="1"/>
  <c r="E422" i="6"/>
  <c r="H422" i="6" s="1"/>
  <c r="E416" i="6"/>
  <c r="H416" i="6" s="1"/>
  <c r="E415" i="6"/>
  <c r="H415" i="6" s="1"/>
  <c r="E411" i="6"/>
  <c r="H411" i="6" s="1"/>
  <c r="E410" i="6"/>
  <c r="H410" i="6" s="1"/>
  <c r="E406" i="6"/>
  <c r="H406" i="6" s="1"/>
  <c r="E403" i="6"/>
  <c r="H403" i="6" s="1"/>
  <c r="E402" i="6"/>
  <c r="H402" i="6" s="1"/>
  <c r="E399" i="6"/>
  <c r="H399" i="6" s="1"/>
  <c r="E398" i="6"/>
  <c r="H398" i="6" s="1"/>
  <c r="E392" i="6"/>
  <c r="H392" i="6" s="1"/>
  <c r="E389" i="6"/>
  <c r="H389" i="6" s="1"/>
  <c r="E388" i="6"/>
  <c r="H388" i="6" s="1"/>
  <c r="E385" i="6"/>
  <c r="H385" i="6" s="1"/>
  <c r="E384" i="6"/>
  <c r="H384" i="6" s="1"/>
  <c r="E379" i="6"/>
  <c r="H379" i="6" s="1"/>
  <c r="E376" i="6"/>
  <c r="H376" i="6" s="1"/>
  <c r="E375" i="6"/>
  <c r="H375" i="6" s="1"/>
  <c r="E372" i="6"/>
  <c r="H372" i="6" s="1"/>
  <c r="E368" i="6"/>
  <c r="H368" i="6" s="1"/>
  <c r="E367" i="6"/>
  <c r="H367" i="6" s="1"/>
  <c r="E364" i="6"/>
  <c r="H364" i="6" s="1"/>
  <c r="E362" i="6"/>
  <c r="H362" i="6" s="1"/>
  <c r="E359" i="6"/>
  <c r="H359" i="6" s="1"/>
  <c r="E358" i="6"/>
  <c r="H358" i="6" s="1"/>
  <c r="E355" i="6"/>
  <c r="H355" i="6" s="1"/>
  <c r="E354" i="6"/>
  <c r="H354" i="6" s="1"/>
  <c r="E353" i="6"/>
  <c r="H353" i="6" s="1"/>
  <c r="E350" i="6"/>
  <c r="H350" i="6" s="1"/>
  <c r="E349" i="6"/>
  <c r="H360" i="6"/>
  <c r="H396" i="6"/>
  <c r="H400" i="6"/>
  <c r="H417" i="6"/>
  <c r="H418" i="6"/>
  <c r="H419" i="6"/>
  <c r="H433" i="6"/>
  <c r="H446" i="6"/>
  <c r="H447" i="6"/>
  <c r="H449" i="6"/>
  <c r="H478" i="6"/>
  <c r="H491" i="6"/>
  <c r="H496" i="6"/>
  <c r="H525" i="6"/>
  <c r="H567" i="6"/>
  <c r="E608" i="6"/>
  <c r="H608" i="6" s="1"/>
  <c r="E607" i="6"/>
  <c r="H607" i="6" s="1"/>
  <c r="E606" i="6"/>
  <c r="H606" i="6" s="1"/>
  <c r="E603" i="6"/>
  <c r="H603" i="6" s="1"/>
  <c r="E602" i="6"/>
  <c r="H602" i="6" s="1"/>
  <c r="E599" i="6"/>
  <c r="H599" i="6" s="1"/>
  <c r="E598" i="6"/>
  <c r="H598" i="6" s="1"/>
  <c r="E594" i="6"/>
  <c r="H594" i="6" s="1"/>
  <c r="E591" i="6"/>
  <c r="H591" i="6" s="1"/>
  <c r="E590" i="6"/>
  <c r="H590" i="6" s="1"/>
  <c r="E587" i="6"/>
  <c r="H587" i="6" s="1"/>
  <c r="E586" i="6"/>
  <c r="H586" i="6" s="1"/>
  <c r="E583" i="6"/>
  <c r="H583" i="6" s="1"/>
  <c r="E582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5" i="6"/>
  <c r="F594" i="6"/>
  <c r="F593" i="6"/>
  <c r="F592" i="6"/>
  <c r="F591" i="6"/>
  <c r="F590" i="6"/>
  <c r="F589" i="6"/>
  <c r="F587" i="6"/>
  <c r="F586" i="6"/>
  <c r="F585" i="6"/>
  <c r="F584" i="6"/>
  <c r="F583" i="6"/>
  <c r="F582" i="6"/>
  <c r="F165" i="7"/>
  <c r="F164" i="7"/>
  <c r="F162" i="7"/>
  <c r="F157" i="7"/>
  <c r="F156" i="7"/>
  <c r="F154" i="7"/>
  <c r="F153" i="7"/>
  <c r="F149" i="7"/>
  <c r="F148" i="7"/>
  <c r="F146" i="7"/>
  <c r="F143" i="7"/>
  <c r="F142" i="7"/>
  <c r="F137" i="7"/>
  <c r="F136" i="7"/>
  <c r="F134" i="7"/>
  <c r="F132" i="7"/>
  <c r="F131" i="7"/>
  <c r="F130" i="7"/>
  <c r="F129" i="7"/>
  <c r="F128" i="7"/>
  <c r="F126" i="7"/>
  <c r="F125" i="7"/>
  <c r="F124" i="7"/>
  <c r="F123" i="7"/>
  <c r="F122" i="7"/>
  <c r="F121" i="7"/>
  <c r="F120" i="7"/>
  <c r="F117" i="7"/>
  <c r="F116" i="7"/>
  <c r="F115" i="7"/>
  <c r="F114" i="7"/>
  <c r="F113" i="7"/>
  <c r="F111" i="7"/>
  <c r="F110" i="7"/>
  <c r="F108" i="7"/>
  <c r="F104" i="7"/>
  <c r="F103" i="7"/>
  <c r="F102" i="7"/>
  <c r="F100" i="7"/>
  <c r="F99" i="7"/>
  <c r="F97" i="7"/>
  <c r="F96" i="7"/>
  <c r="F95" i="7"/>
  <c r="F94" i="7"/>
  <c r="F93" i="7"/>
  <c r="F92" i="7"/>
  <c r="F91" i="7"/>
  <c r="F90" i="7"/>
  <c r="F89" i="7"/>
  <c r="F87" i="7"/>
  <c r="F82" i="7"/>
  <c r="F81" i="7"/>
  <c r="F80" i="7"/>
  <c r="F79" i="7"/>
  <c r="F78" i="7"/>
  <c r="F77" i="7"/>
  <c r="F76" i="7"/>
  <c r="F75" i="7"/>
  <c r="G173" i="7"/>
  <c r="E341" i="7"/>
  <c r="H341" i="7" s="1"/>
  <c r="E338" i="7"/>
  <c r="H338" i="7" s="1"/>
  <c r="E337" i="7"/>
  <c r="H337" i="7" s="1"/>
  <c r="E335" i="7"/>
  <c r="H335" i="7" s="1"/>
  <c r="E329" i="7"/>
  <c r="H329" i="7" s="1"/>
  <c r="E328" i="7"/>
  <c r="H328" i="7" s="1"/>
  <c r="E324" i="7"/>
  <c r="H324" i="7" s="1"/>
  <c r="E323" i="7"/>
  <c r="H323" i="7" s="1"/>
  <c r="E322" i="7"/>
  <c r="H322" i="7" s="1"/>
  <c r="E321" i="7"/>
  <c r="H321" i="7" s="1"/>
  <c r="E319" i="7"/>
  <c r="H319" i="7" s="1"/>
  <c r="E317" i="7"/>
  <c r="H317" i="7" s="1"/>
  <c r="E315" i="7"/>
  <c r="H315" i="7" s="1"/>
  <c r="E313" i="7"/>
  <c r="H313" i="7" s="1"/>
  <c r="E312" i="7"/>
  <c r="H312" i="7" s="1"/>
  <c r="E308" i="7"/>
  <c r="H308" i="7" s="1"/>
  <c r="E303" i="7"/>
  <c r="H303" i="7" s="1"/>
  <c r="E302" i="7"/>
  <c r="H302" i="7" s="1"/>
  <c r="E301" i="7"/>
  <c r="H301" i="7" s="1"/>
  <c r="E300" i="7"/>
  <c r="H300" i="7" s="1"/>
  <c r="E294" i="7"/>
  <c r="H294" i="7" s="1"/>
  <c r="E293" i="7"/>
  <c r="H293" i="7" s="1"/>
  <c r="E291" i="7"/>
  <c r="H291" i="7" s="1"/>
  <c r="E290" i="7"/>
  <c r="H290" i="7" s="1"/>
  <c r="E289" i="7"/>
  <c r="H289" i="7" s="1"/>
  <c r="E288" i="7"/>
  <c r="H288" i="7" s="1"/>
  <c r="E287" i="7"/>
  <c r="H287" i="7" s="1"/>
  <c r="E283" i="7"/>
  <c r="H283" i="7" s="1"/>
  <c r="E282" i="7"/>
  <c r="H282" i="7" s="1"/>
  <c r="E280" i="7"/>
  <c r="H280" i="7" s="1"/>
  <c r="E277" i="7"/>
  <c r="H277" i="7" s="1"/>
  <c r="E276" i="7"/>
  <c r="H276" i="7" s="1"/>
  <c r="E275" i="7"/>
  <c r="H275" i="7" s="1"/>
  <c r="E264" i="7"/>
  <c r="H264" i="7" s="1"/>
  <c r="E262" i="7"/>
  <c r="H262" i="7" s="1"/>
  <c r="E260" i="7"/>
  <c r="H260" i="7" s="1"/>
  <c r="E253" i="7"/>
  <c r="H253" i="7" s="1"/>
  <c r="E250" i="7"/>
  <c r="H250" i="7" s="1"/>
  <c r="E241" i="7"/>
  <c r="H241" i="7" s="1"/>
  <c r="E238" i="7"/>
  <c r="H238" i="7" s="1"/>
  <c r="E236" i="7"/>
  <c r="H236" i="7" s="1"/>
  <c r="E233" i="7"/>
  <c r="H233" i="7" s="1"/>
  <c r="E231" i="7"/>
  <c r="H231" i="7" s="1"/>
  <c r="E230" i="7"/>
  <c r="H230" i="7" s="1"/>
  <c r="E229" i="7"/>
  <c r="H229" i="7" s="1"/>
  <c r="E228" i="7"/>
  <c r="H228" i="7" s="1"/>
  <c r="E225" i="7"/>
  <c r="H225" i="7" s="1"/>
  <c r="E224" i="7"/>
  <c r="H224" i="7" s="1"/>
  <c r="E222" i="7"/>
  <c r="H222" i="7" s="1"/>
  <c r="E221" i="7"/>
  <c r="H221" i="7" s="1"/>
  <c r="E214" i="7"/>
  <c r="H214" i="7" s="1"/>
  <c r="E213" i="7"/>
  <c r="H213" i="7" s="1"/>
  <c r="E212" i="7"/>
  <c r="H212" i="7" s="1"/>
  <c r="E210" i="7"/>
  <c r="H210" i="7" s="1"/>
  <c r="E209" i="7"/>
  <c r="H209" i="7" s="1"/>
  <c r="E208" i="7"/>
  <c r="H208" i="7" s="1"/>
  <c r="E206" i="7"/>
  <c r="H206" i="7" s="1"/>
  <c r="E205" i="7"/>
  <c r="H205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4" i="7"/>
  <c r="H194" i="7" s="1"/>
  <c r="E191" i="7"/>
  <c r="H191" i="7" s="1"/>
  <c r="E190" i="7"/>
  <c r="H190" i="7" s="1"/>
  <c r="E189" i="7"/>
  <c r="H189" i="7" s="1"/>
  <c r="E188" i="7"/>
  <c r="H188" i="7" s="1"/>
  <c r="E187" i="7"/>
  <c r="H187" i="7" s="1"/>
  <c r="E186" i="7"/>
  <c r="H186" i="7" s="1"/>
  <c r="E185" i="7"/>
  <c r="H185" i="7" s="1"/>
  <c r="E182" i="7"/>
  <c r="H182" i="7" s="1"/>
  <c r="E181" i="7"/>
  <c r="H181" i="7" s="1"/>
  <c r="E180" i="7"/>
  <c r="H180" i="7" s="1"/>
  <c r="E179" i="7"/>
  <c r="H179" i="7" s="1"/>
  <c r="E178" i="7"/>
  <c r="H178" i="7" s="1"/>
  <c r="E176" i="7"/>
  <c r="H176" i="7" s="1"/>
  <c r="E175" i="7"/>
  <c r="H175" i="7" s="1"/>
  <c r="E174" i="7"/>
  <c r="H174" i="7" s="1"/>
  <c r="E173" i="7"/>
  <c r="F572" i="7"/>
  <c r="F570" i="7"/>
  <c r="F569" i="7"/>
  <c r="F568" i="7"/>
  <c r="F566" i="7"/>
  <c r="F565" i="7"/>
  <c r="F563" i="7"/>
  <c r="F562" i="7"/>
  <c r="F561" i="7"/>
  <c r="F560" i="7"/>
  <c r="F559" i="7"/>
  <c r="F556" i="7"/>
  <c r="F554" i="7"/>
  <c r="F551" i="7"/>
  <c r="F548" i="7"/>
  <c r="F546" i="7"/>
  <c r="F544" i="7"/>
  <c r="F542" i="7"/>
  <c r="F539" i="7"/>
  <c r="F538" i="7"/>
  <c r="F537" i="7"/>
  <c r="F536" i="7"/>
  <c r="F535" i="7"/>
  <c r="F532" i="7"/>
  <c r="F530" i="7"/>
  <c r="F527" i="7"/>
  <c r="F517" i="7"/>
  <c r="F515" i="7"/>
  <c r="F514" i="7"/>
  <c r="F497" i="7"/>
  <c r="F494" i="7"/>
  <c r="F492" i="7"/>
  <c r="F490" i="7"/>
  <c r="F489" i="7"/>
  <c r="F487" i="7"/>
  <c r="F486" i="7"/>
  <c r="F485" i="7"/>
  <c r="F484" i="7"/>
  <c r="F483" i="7"/>
  <c r="F481" i="7"/>
  <c r="F479" i="7"/>
  <c r="F478" i="7"/>
  <c r="F476" i="7"/>
  <c r="F475" i="7"/>
  <c r="F473" i="7"/>
  <c r="F471" i="7"/>
  <c r="F469" i="7"/>
  <c r="F468" i="7"/>
  <c r="F467" i="7"/>
  <c r="F466" i="7"/>
  <c r="F465" i="7"/>
  <c r="F464" i="7"/>
  <c r="F463" i="7"/>
  <c r="F462" i="7"/>
  <c r="F461" i="7"/>
  <c r="F459" i="7"/>
  <c r="F458" i="7"/>
  <c r="F456" i="7"/>
  <c r="F455" i="7"/>
  <c r="F453" i="7"/>
  <c r="F450" i="7"/>
  <c r="F445" i="7"/>
  <c r="F443" i="7"/>
  <c r="F441" i="7"/>
  <c r="F440" i="7"/>
  <c r="F439" i="7"/>
  <c r="F438" i="7"/>
  <c r="F437" i="7"/>
  <c r="F434" i="7"/>
  <c r="F432" i="7"/>
  <c r="F431" i="7"/>
  <c r="F429" i="7"/>
  <c r="F428" i="7"/>
  <c r="F425" i="7"/>
  <c r="F424" i="7"/>
  <c r="F423" i="7"/>
  <c r="F420" i="7"/>
  <c r="F413" i="7"/>
  <c r="F412" i="7"/>
  <c r="F411" i="7"/>
  <c r="F410" i="7"/>
  <c r="F409" i="7"/>
  <c r="F408" i="7"/>
  <c r="F405" i="7"/>
  <c r="F404" i="7"/>
  <c r="F403" i="7"/>
  <c r="F402" i="7"/>
  <c r="F401" i="7"/>
  <c r="F399" i="7"/>
  <c r="F398" i="7"/>
  <c r="F397" i="7"/>
  <c r="F396" i="7"/>
  <c r="F395" i="7"/>
  <c r="F394" i="7"/>
  <c r="F389" i="7"/>
  <c r="F388" i="7"/>
  <c r="F386" i="7"/>
  <c r="F384" i="7"/>
  <c r="F383" i="7"/>
  <c r="F382" i="7"/>
  <c r="F380" i="7"/>
  <c r="F379" i="7"/>
  <c r="F376" i="7"/>
  <c r="F375" i="7"/>
  <c r="F374" i="7"/>
  <c r="F373" i="7"/>
  <c r="F372" i="7"/>
  <c r="F370" i="7"/>
  <c r="F369" i="7"/>
  <c r="F366" i="7"/>
  <c r="F365" i="7"/>
  <c r="F364" i="7"/>
  <c r="F362" i="7"/>
  <c r="F361" i="7"/>
  <c r="F359" i="7"/>
  <c r="F358" i="7"/>
  <c r="F357" i="7"/>
  <c r="F356" i="7"/>
  <c r="F355" i="7"/>
  <c r="F352" i="7"/>
  <c r="F351" i="7"/>
  <c r="F350" i="7"/>
  <c r="F349" i="7"/>
  <c r="G582" i="7"/>
  <c r="E609" i="7"/>
  <c r="H609" i="7" s="1"/>
  <c r="E608" i="7"/>
  <c r="H608" i="7" s="1"/>
  <c r="E607" i="7"/>
  <c r="H607" i="7" s="1"/>
  <c r="E606" i="7"/>
  <c r="H606" i="7" s="1"/>
  <c r="E605" i="7"/>
  <c r="H605" i="7" s="1"/>
  <c r="E603" i="7"/>
  <c r="H603" i="7" s="1"/>
  <c r="E602" i="7"/>
  <c r="H602" i="7" s="1"/>
  <c r="E601" i="7"/>
  <c r="H601" i="7" s="1"/>
  <c r="E600" i="7"/>
  <c r="H600" i="7" s="1"/>
  <c r="E599" i="7"/>
  <c r="H599" i="7" s="1"/>
  <c r="E597" i="7"/>
  <c r="H597" i="7" s="1"/>
  <c r="E593" i="7"/>
  <c r="H593" i="7" s="1"/>
  <c r="E592" i="7"/>
  <c r="H592" i="7" s="1"/>
  <c r="E591" i="7"/>
  <c r="H591" i="7" s="1"/>
  <c r="E590" i="7"/>
  <c r="H590" i="7" s="1"/>
  <c r="E589" i="7"/>
  <c r="H589" i="7" s="1"/>
  <c r="E587" i="7"/>
  <c r="H587" i="7" s="1"/>
  <c r="E586" i="7"/>
  <c r="H586" i="7" s="1"/>
  <c r="E585" i="7"/>
  <c r="H585" i="7" s="1"/>
  <c r="E584" i="7"/>
  <c r="H584" i="7" s="1"/>
  <c r="E583" i="7"/>
  <c r="H583" i="7" s="1"/>
  <c r="E582" i="7"/>
  <c r="F68" i="8"/>
  <c r="F67" i="8"/>
  <c r="F64" i="8"/>
  <c r="F63" i="8"/>
  <c r="F62" i="8"/>
  <c r="F61" i="8"/>
  <c r="F54" i="8"/>
  <c r="F50" i="8"/>
  <c r="F49" i="8"/>
  <c r="F48" i="8"/>
  <c r="F45" i="8"/>
  <c r="F44" i="8"/>
  <c r="F39" i="8"/>
  <c r="F36" i="8"/>
  <c r="F32" i="8"/>
  <c r="F30" i="8"/>
  <c r="F29" i="8"/>
  <c r="F28" i="8"/>
  <c r="F27" i="8"/>
  <c r="F25" i="8"/>
  <c r="F21" i="8"/>
  <c r="F19" i="8"/>
  <c r="E166" i="8"/>
  <c r="H166" i="8" s="1"/>
  <c r="E164" i="8"/>
  <c r="H164" i="8" s="1"/>
  <c r="E161" i="8"/>
  <c r="H161" i="8" s="1"/>
  <c r="E160" i="8"/>
  <c r="H160" i="8" s="1"/>
  <c r="E155" i="8"/>
  <c r="H155" i="8" s="1"/>
  <c r="E148" i="8"/>
  <c r="H148" i="8" s="1"/>
  <c r="E144" i="8"/>
  <c r="H144" i="8" s="1"/>
  <c r="E142" i="8"/>
  <c r="H142" i="8" s="1"/>
  <c r="E141" i="8"/>
  <c r="H141" i="8" s="1"/>
  <c r="E140" i="8"/>
  <c r="H140" i="8" s="1"/>
  <c r="E139" i="8"/>
  <c r="H139" i="8" s="1"/>
  <c r="E137" i="8"/>
  <c r="H137" i="8" s="1"/>
  <c r="E136" i="8"/>
  <c r="H136" i="8" s="1"/>
  <c r="E134" i="8"/>
  <c r="H134" i="8" s="1"/>
  <c r="E133" i="8"/>
  <c r="H133" i="8" s="1"/>
  <c r="E132" i="8"/>
  <c r="H132" i="8" s="1"/>
  <c r="E131" i="8"/>
  <c r="H131" i="8" s="1"/>
  <c r="E129" i="8"/>
  <c r="H129" i="8" s="1"/>
  <c r="E128" i="8"/>
  <c r="H128" i="8" s="1"/>
  <c r="E126" i="8"/>
  <c r="H126" i="8" s="1"/>
  <c r="E125" i="8"/>
  <c r="H125" i="8" s="1"/>
  <c r="E124" i="8"/>
  <c r="H124" i="8" s="1"/>
  <c r="E123" i="8"/>
  <c r="H123" i="8" s="1"/>
  <c r="E122" i="8"/>
  <c r="H122" i="8" s="1"/>
  <c r="E121" i="8"/>
  <c r="H121" i="8" s="1"/>
  <c r="E120" i="8"/>
  <c r="H120" i="8" s="1"/>
  <c r="E118" i="8"/>
  <c r="H118" i="8" s="1"/>
  <c r="E117" i="8"/>
  <c r="H117" i="8" s="1"/>
  <c r="E116" i="8"/>
  <c r="H116" i="8" s="1"/>
  <c r="E115" i="8"/>
  <c r="H115" i="8" s="1"/>
  <c r="E114" i="8"/>
  <c r="H114" i="8" s="1"/>
  <c r="E113" i="8"/>
  <c r="H113" i="8" s="1"/>
  <c r="E112" i="8"/>
  <c r="H112" i="8" s="1"/>
  <c r="E111" i="8"/>
  <c r="H111" i="8" s="1"/>
  <c r="E109" i="8"/>
  <c r="H109" i="8" s="1"/>
  <c r="E108" i="8"/>
  <c r="H108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7" i="8"/>
  <c r="H97" i="8" s="1"/>
  <c r="E96" i="8"/>
  <c r="H96" i="8" s="1"/>
  <c r="E95" i="8"/>
  <c r="H95" i="8" s="1"/>
  <c r="E94" i="8"/>
  <c r="H94" i="8" s="1"/>
  <c r="E93" i="8"/>
  <c r="H93" i="8" s="1"/>
  <c r="E92" i="8"/>
  <c r="H92" i="8" s="1"/>
  <c r="E91" i="8"/>
  <c r="H91" i="8" s="1"/>
  <c r="E90" i="8"/>
  <c r="H90" i="8" s="1"/>
  <c r="E89" i="8"/>
  <c r="H89" i="8" s="1"/>
  <c r="E87" i="8"/>
  <c r="H87" i="8" s="1"/>
  <c r="E85" i="8"/>
  <c r="H85" i="8" s="1"/>
  <c r="E84" i="8"/>
  <c r="H84" i="8" s="1"/>
  <c r="E82" i="8"/>
  <c r="H82" i="8" s="1"/>
  <c r="E80" i="8"/>
  <c r="H80" i="8" s="1"/>
  <c r="E79" i="8"/>
  <c r="H79" i="8" s="1"/>
  <c r="E78" i="8"/>
  <c r="H78" i="8" s="1"/>
  <c r="E77" i="8"/>
  <c r="H77" i="8" s="1"/>
  <c r="E76" i="8"/>
  <c r="H76" i="8" s="1"/>
  <c r="E75" i="8"/>
  <c r="F342" i="8"/>
  <c r="F338" i="8"/>
  <c r="F330" i="8"/>
  <c r="F329" i="8"/>
  <c r="F328" i="8"/>
  <c r="F324" i="8"/>
  <c r="F321" i="8"/>
  <c r="F319" i="8"/>
  <c r="F317" i="8"/>
  <c r="F313" i="8"/>
  <c r="F312" i="8"/>
  <c r="F310" i="8"/>
  <c r="F308" i="8"/>
  <c r="F306" i="8"/>
  <c r="F305" i="8"/>
  <c r="F302" i="8"/>
  <c r="F301" i="8"/>
  <c r="F300" i="8"/>
  <c r="F296" i="8"/>
  <c r="F295" i="8"/>
  <c r="F294" i="8"/>
  <c r="F293" i="8"/>
  <c r="F292" i="8"/>
  <c r="F290" i="8"/>
  <c r="F289" i="8"/>
  <c r="F288" i="8"/>
  <c r="F287" i="8"/>
  <c r="F286" i="8"/>
  <c r="F283" i="8"/>
  <c r="F282" i="8"/>
  <c r="F280" i="8"/>
  <c r="F278" i="8"/>
  <c r="F277" i="8"/>
  <c r="F276" i="8"/>
  <c r="F275" i="8"/>
  <c r="F271" i="8"/>
  <c r="F270" i="8"/>
  <c r="F267" i="8"/>
  <c r="F264" i="8"/>
  <c r="F259" i="8"/>
  <c r="F257" i="8"/>
  <c r="F253" i="8"/>
  <c r="F250" i="8"/>
  <c r="F249" i="8"/>
  <c r="F248" i="8"/>
  <c r="F246" i="8"/>
  <c r="F244" i="8"/>
  <c r="F243" i="8"/>
  <c r="F241" i="8"/>
  <c r="F240" i="8"/>
  <c r="F238" i="8"/>
  <c r="F236" i="8"/>
  <c r="F233" i="8"/>
  <c r="F232" i="8"/>
  <c r="F230" i="8"/>
  <c r="F228" i="8"/>
  <c r="F227" i="8"/>
  <c r="F225" i="8"/>
  <c r="F222" i="8"/>
  <c r="F218" i="8"/>
  <c r="F216" i="8"/>
  <c r="F215" i="8"/>
  <c r="F214" i="8"/>
  <c r="F213" i="8"/>
  <c r="F212" i="8"/>
  <c r="F210" i="8"/>
  <c r="F209" i="8"/>
  <c r="F208" i="8"/>
  <c r="F206" i="8"/>
  <c r="F205" i="8"/>
  <c r="F204" i="8"/>
  <c r="F203" i="8"/>
  <c r="F202" i="8"/>
  <c r="F201" i="8"/>
  <c r="F200" i="8"/>
  <c r="F199" i="8"/>
  <c r="F197" i="8"/>
  <c r="F195" i="8"/>
  <c r="F194" i="8"/>
  <c r="F193" i="8"/>
  <c r="F191" i="8"/>
  <c r="F189" i="8"/>
  <c r="F188" i="8"/>
  <c r="F187" i="8"/>
  <c r="F186" i="8"/>
  <c r="F185" i="8"/>
  <c r="F183" i="8"/>
  <c r="F182" i="8"/>
  <c r="F181" i="8"/>
  <c r="F180" i="8"/>
  <c r="F179" i="8"/>
  <c r="F178" i="8"/>
  <c r="F176" i="8"/>
  <c r="F175" i="8"/>
  <c r="F174" i="8"/>
  <c r="F173" i="8"/>
  <c r="G349" i="8"/>
  <c r="E574" i="8"/>
  <c r="H574" i="8" s="1"/>
  <c r="E572" i="8"/>
  <c r="H572" i="8" s="1"/>
  <c r="E571" i="8"/>
  <c r="H571" i="8" s="1"/>
  <c r="E570" i="8"/>
  <c r="H570" i="8" s="1"/>
  <c r="E569" i="8"/>
  <c r="H569" i="8" s="1"/>
  <c r="E568" i="8"/>
  <c r="H568" i="8" s="1"/>
  <c r="E565" i="8"/>
  <c r="H565" i="8" s="1"/>
  <c r="E562" i="8"/>
  <c r="H562" i="8" s="1"/>
  <c r="E561" i="8"/>
  <c r="H561" i="8" s="1"/>
  <c r="E560" i="8"/>
  <c r="H560" i="8" s="1"/>
  <c r="E559" i="8"/>
  <c r="H559" i="8" s="1"/>
  <c r="E556" i="8"/>
  <c r="H556" i="8" s="1"/>
  <c r="E554" i="8"/>
  <c r="H554" i="8" s="1"/>
  <c r="E552" i="8"/>
  <c r="H552" i="8" s="1"/>
  <c r="E551" i="8"/>
  <c r="H551" i="8" s="1"/>
  <c r="E549" i="8"/>
  <c r="H549" i="8" s="1"/>
  <c r="E548" i="8"/>
  <c r="H548" i="8" s="1"/>
  <c r="E542" i="8"/>
  <c r="H542" i="8" s="1"/>
  <c r="E541" i="8"/>
  <c r="H541" i="8" s="1"/>
  <c r="E539" i="8"/>
  <c r="H539" i="8" s="1"/>
  <c r="E538" i="8"/>
  <c r="H538" i="8" s="1"/>
  <c r="E536" i="8"/>
  <c r="H536" i="8" s="1"/>
  <c r="E535" i="8"/>
  <c r="H535" i="8" s="1"/>
  <c r="E534" i="8"/>
  <c r="H534" i="8" s="1"/>
  <c r="E532" i="8"/>
  <c r="H532" i="8" s="1"/>
  <c r="E530" i="8"/>
  <c r="H530" i="8" s="1"/>
  <c r="E529" i="8"/>
  <c r="H529" i="8" s="1"/>
  <c r="E528" i="8"/>
  <c r="H528" i="8" s="1"/>
  <c r="E526" i="8"/>
  <c r="H526" i="8" s="1"/>
  <c r="E522" i="8"/>
  <c r="H522" i="8" s="1"/>
  <c r="E520" i="8"/>
  <c r="H520" i="8" s="1"/>
  <c r="E517" i="8"/>
  <c r="H517" i="8" s="1"/>
  <c r="E516" i="8"/>
  <c r="H516" i="8" s="1"/>
  <c r="E515" i="8"/>
  <c r="H515" i="8" s="1"/>
  <c r="E512" i="8"/>
  <c r="H512" i="8" s="1"/>
  <c r="E511" i="8"/>
  <c r="H511" i="8" s="1"/>
  <c r="E510" i="8"/>
  <c r="H510" i="8" s="1"/>
  <c r="E509" i="8"/>
  <c r="H509" i="8" s="1"/>
  <c r="E508" i="8"/>
  <c r="H508" i="8" s="1"/>
  <c r="E507" i="8"/>
  <c r="H507" i="8" s="1"/>
  <c r="E500" i="8"/>
  <c r="H500" i="8" s="1"/>
  <c r="E499" i="8"/>
  <c r="H499" i="8" s="1"/>
  <c r="E497" i="8"/>
  <c r="H497" i="8" s="1"/>
  <c r="E495" i="8"/>
  <c r="H495" i="8" s="1"/>
  <c r="E492" i="8"/>
  <c r="H492" i="8" s="1"/>
  <c r="E490" i="8"/>
  <c r="H490" i="8" s="1"/>
  <c r="E489" i="8"/>
  <c r="H489" i="8" s="1"/>
  <c r="E488" i="8"/>
  <c r="H488" i="8" s="1"/>
  <c r="E487" i="8"/>
  <c r="H487" i="8" s="1"/>
  <c r="E486" i="8"/>
  <c r="H486" i="8" s="1"/>
  <c r="E485" i="8"/>
  <c r="H485" i="8" s="1"/>
  <c r="E484" i="8"/>
  <c r="H484" i="8" s="1"/>
  <c r="E483" i="8"/>
  <c r="H483" i="8" s="1"/>
  <c r="E481" i="8"/>
  <c r="H481" i="8" s="1"/>
  <c r="E480" i="8"/>
  <c r="H480" i="8" s="1"/>
  <c r="E479" i="8"/>
  <c r="H479" i="8" s="1"/>
  <c r="E478" i="8"/>
  <c r="H478" i="8" s="1"/>
  <c r="E476" i="8"/>
  <c r="H476" i="8" s="1"/>
  <c r="E475" i="8"/>
  <c r="H475" i="8" s="1"/>
  <c r="E472" i="8"/>
  <c r="H472" i="8" s="1"/>
  <c r="E471" i="8"/>
  <c r="H471" i="8" s="1"/>
  <c r="E470" i="8"/>
  <c r="H470" i="8" s="1"/>
  <c r="E469" i="8"/>
  <c r="H469" i="8" s="1"/>
  <c r="E468" i="8"/>
  <c r="H468" i="8" s="1"/>
  <c r="E467" i="8"/>
  <c r="H467" i="8" s="1"/>
  <c r="E466" i="8"/>
  <c r="H466" i="8" s="1"/>
  <c r="E465" i="8"/>
  <c r="H465" i="8" s="1"/>
  <c r="E464" i="8"/>
  <c r="H464" i="8" s="1"/>
  <c r="E463" i="8"/>
  <c r="H463" i="8" s="1"/>
  <c r="E462" i="8"/>
  <c r="H462" i="8" s="1"/>
  <c r="E461" i="8"/>
  <c r="H461" i="8" s="1"/>
  <c r="E460" i="8"/>
  <c r="H460" i="8" s="1"/>
  <c r="E459" i="8"/>
  <c r="H459" i="8" s="1"/>
  <c r="E458" i="8"/>
  <c r="H458" i="8" s="1"/>
  <c r="E457" i="8"/>
  <c r="H457" i="8" s="1"/>
  <c r="E456" i="8"/>
  <c r="H456" i="8" s="1"/>
  <c r="E455" i="8"/>
  <c r="H455" i="8" s="1"/>
  <c r="E453" i="8"/>
  <c r="H453" i="8" s="1"/>
  <c r="E447" i="8"/>
  <c r="H447" i="8" s="1"/>
  <c r="E445" i="8"/>
  <c r="H445" i="8" s="1"/>
  <c r="E443" i="8"/>
  <c r="H443" i="8" s="1"/>
  <c r="E442" i="8"/>
  <c r="H442" i="8" s="1"/>
  <c r="E436" i="8"/>
  <c r="H436" i="8" s="1"/>
  <c r="E434" i="8"/>
  <c r="H434" i="8" s="1"/>
  <c r="E433" i="8"/>
  <c r="H433" i="8" s="1"/>
  <c r="E432" i="8"/>
  <c r="H432" i="8" s="1"/>
  <c r="E431" i="8"/>
  <c r="H431" i="8" s="1"/>
  <c r="E429" i="8"/>
  <c r="H429" i="8" s="1"/>
  <c r="E428" i="8"/>
  <c r="H428" i="8" s="1"/>
  <c r="E425" i="8"/>
  <c r="H425" i="8" s="1"/>
  <c r="E424" i="8"/>
  <c r="H424" i="8" s="1"/>
  <c r="E423" i="8"/>
  <c r="H423" i="8" s="1"/>
  <c r="E422" i="8"/>
  <c r="H422" i="8" s="1"/>
  <c r="E420" i="8"/>
  <c r="H420" i="8" s="1"/>
  <c r="E419" i="8"/>
  <c r="H419" i="8" s="1"/>
  <c r="E417" i="8"/>
  <c r="H417" i="8" s="1"/>
  <c r="E415" i="8"/>
  <c r="H415" i="8" s="1"/>
  <c r="E413" i="8"/>
  <c r="H413" i="8" s="1"/>
  <c r="E412" i="8"/>
  <c r="H412" i="8" s="1"/>
  <c r="E411" i="8"/>
  <c r="H411" i="8" s="1"/>
  <c r="E410" i="8"/>
  <c r="H410" i="8" s="1"/>
  <c r="E409" i="8"/>
  <c r="H409" i="8" s="1"/>
  <c r="E408" i="8"/>
  <c r="H408" i="8" s="1"/>
  <c r="E405" i="8"/>
  <c r="H405" i="8" s="1"/>
  <c r="E404" i="8"/>
  <c r="H404" i="8" s="1"/>
  <c r="E403" i="8"/>
  <c r="H403" i="8" s="1"/>
  <c r="E402" i="8"/>
  <c r="H402" i="8" s="1"/>
  <c r="E401" i="8"/>
  <c r="H401" i="8" s="1"/>
  <c r="E399" i="8"/>
  <c r="H399" i="8" s="1"/>
  <c r="E398" i="8"/>
  <c r="H398" i="8" s="1"/>
  <c r="E397" i="8"/>
  <c r="H397" i="8" s="1"/>
  <c r="E395" i="8"/>
  <c r="H395" i="8" s="1"/>
  <c r="E392" i="8"/>
  <c r="H392" i="8" s="1"/>
  <c r="E391" i="8"/>
  <c r="H391" i="8" s="1"/>
  <c r="E389" i="8"/>
  <c r="H389" i="8" s="1"/>
  <c r="E388" i="8"/>
  <c r="H388" i="8" s="1"/>
  <c r="E387" i="8"/>
  <c r="H387" i="8" s="1"/>
  <c r="E386" i="8"/>
  <c r="H386" i="8" s="1"/>
  <c r="E385" i="8"/>
  <c r="H385" i="8" s="1"/>
  <c r="E384" i="8"/>
  <c r="H384" i="8" s="1"/>
  <c r="E383" i="8"/>
  <c r="H383" i="8" s="1"/>
  <c r="E382" i="8"/>
  <c r="H382" i="8" s="1"/>
  <c r="E379" i="8"/>
  <c r="H379" i="8" s="1"/>
  <c r="E378" i="8"/>
  <c r="H378" i="8" s="1"/>
  <c r="E376" i="8"/>
  <c r="H376" i="8" s="1"/>
  <c r="E375" i="8"/>
  <c r="H375" i="8" s="1"/>
  <c r="E374" i="8"/>
  <c r="H374" i="8" s="1"/>
  <c r="E373" i="8"/>
  <c r="H373" i="8" s="1"/>
  <c r="E372" i="8"/>
  <c r="H372" i="8" s="1"/>
  <c r="E370" i="8"/>
  <c r="H370" i="8" s="1"/>
  <c r="E369" i="8"/>
  <c r="H369" i="8" s="1"/>
  <c r="E368" i="8"/>
  <c r="H368" i="8" s="1"/>
  <c r="E365" i="8"/>
  <c r="H365" i="8" s="1"/>
  <c r="E364" i="8"/>
  <c r="H364" i="8" s="1"/>
  <c r="E362" i="8"/>
  <c r="H362" i="8" s="1"/>
  <c r="E361" i="8"/>
  <c r="H361" i="8" s="1"/>
  <c r="E358" i="8"/>
  <c r="H358" i="8" s="1"/>
  <c r="E357" i="8"/>
  <c r="H357" i="8" s="1"/>
  <c r="E356" i="8"/>
  <c r="H356" i="8" s="1"/>
  <c r="E355" i="8"/>
  <c r="H355" i="8" s="1"/>
  <c r="E352" i="8"/>
  <c r="H352" i="8" s="1"/>
  <c r="E351" i="8"/>
  <c r="H351" i="8" s="1"/>
  <c r="E350" i="8"/>
  <c r="H350" i="8" s="1"/>
  <c r="E349" i="8"/>
  <c r="F609" i="8"/>
  <c r="F608" i="8"/>
  <c r="F607" i="8"/>
  <c r="F605" i="8"/>
  <c r="F604" i="8"/>
  <c r="F603" i="8"/>
  <c r="F601" i="8"/>
  <c r="F600" i="8"/>
  <c r="F599" i="8"/>
  <c r="F598" i="8"/>
  <c r="F597" i="8"/>
  <c r="F595" i="8"/>
  <c r="F594" i="8"/>
  <c r="F593" i="8"/>
  <c r="F592" i="8"/>
  <c r="F589" i="8"/>
  <c r="F587" i="8"/>
  <c r="F586" i="8"/>
  <c r="F585" i="8"/>
  <c r="F584" i="8"/>
  <c r="F583" i="8"/>
  <c r="F582" i="8"/>
  <c r="G19" i="9"/>
  <c r="E68" i="9"/>
  <c r="H68" i="9" s="1"/>
  <c r="E67" i="9"/>
  <c r="H67" i="9" s="1"/>
  <c r="E66" i="9"/>
  <c r="H66" i="9" s="1"/>
  <c r="E64" i="9"/>
  <c r="H64" i="9" s="1"/>
  <c r="E62" i="9"/>
  <c r="H62" i="9" s="1"/>
  <c r="E61" i="9"/>
  <c r="H61" i="9" s="1"/>
  <c r="E59" i="9"/>
  <c r="H59" i="9" s="1"/>
  <c r="E50" i="9"/>
  <c r="H50" i="9" s="1"/>
  <c r="E49" i="9"/>
  <c r="H49" i="9" s="1"/>
  <c r="E45" i="9"/>
  <c r="H45" i="9" s="1"/>
  <c r="E39" i="9"/>
  <c r="H39" i="9" s="1"/>
  <c r="E38" i="9"/>
  <c r="H38" i="9" s="1"/>
  <c r="E36" i="9"/>
  <c r="H36" i="9" s="1"/>
  <c r="E30" i="9"/>
  <c r="H30" i="9" s="1"/>
  <c r="E29" i="9"/>
  <c r="H29" i="9" s="1"/>
  <c r="E28" i="9"/>
  <c r="H28" i="9" s="1"/>
  <c r="E27" i="9"/>
  <c r="H27" i="9" s="1"/>
  <c r="E25" i="9"/>
  <c r="H25" i="9" s="1"/>
  <c r="E23" i="9"/>
  <c r="H23" i="9" s="1"/>
  <c r="E19" i="9"/>
  <c r="F164" i="9"/>
  <c r="F158" i="9"/>
  <c r="F155" i="9"/>
  <c r="F153" i="9"/>
  <c r="F143" i="9"/>
  <c r="F142" i="9"/>
  <c r="F139" i="9"/>
  <c r="F137" i="9"/>
  <c r="F134" i="9"/>
  <c r="F133" i="9"/>
  <c r="F131" i="9"/>
  <c r="F129" i="9"/>
  <c r="F128" i="9"/>
  <c r="F126" i="9"/>
  <c r="F125" i="9"/>
  <c r="F124" i="9"/>
  <c r="F123" i="9"/>
  <c r="F122" i="9"/>
  <c r="F120" i="9"/>
  <c r="F118" i="9"/>
  <c r="F117" i="9"/>
  <c r="F116" i="9"/>
  <c r="F115" i="9"/>
  <c r="F113" i="9"/>
  <c r="F112" i="9"/>
  <c r="F111" i="9"/>
  <c r="F109" i="9"/>
  <c r="F108" i="9"/>
  <c r="F106" i="9"/>
  <c r="F104" i="9"/>
  <c r="F103" i="9"/>
  <c r="F99" i="9"/>
  <c r="F97" i="9"/>
  <c r="F96" i="9"/>
  <c r="F95" i="9"/>
  <c r="F94" i="9"/>
  <c r="F93" i="9"/>
  <c r="F92" i="9"/>
  <c r="F91" i="9"/>
  <c r="F90" i="9"/>
  <c r="F89" i="9"/>
  <c r="F87" i="9"/>
  <c r="F85" i="9"/>
  <c r="F84" i="9"/>
  <c r="F81" i="9"/>
  <c r="F80" i="9"/>
  <c r="F79" i="9"/>
  <c r="F78" i="9"/>
  <c r="F77" i="9"/>
  <c r="F76" i="9"/>
  <c r="F75" i="9"/>
  <c r="G173" i="9"/>
  <c r="E343" i="9"/>
  <c r="H343" i="9" s="1"/>
  <c r="E341" i="9"/>
  <c r="H341" i="9" s="1"/>
  <c r="E335" i="9"/>
  <c r="H335" i="9" s="1"/>
  <c r="E329" i="9"/>
  <c r="H329" i="9" s="1"/>
  <c r="E328" i="9"/>
  <c r="H328" i="9" s="1"/>
  <c r="E325" i="9"/>
  <c r="H325" i="9" s="1"/>
  <c r="E324" i="9"/>
  <c r="H324" i="9" s="1"/>
  <c r="E321" i="9"/>
  <c r="H321" i="9" s="1"/>
  <c r="E319" i="9"/>
  <c r="H319" i="9" s="1"/>
  <c r="E317" i="9"/>
  <c r="H317" i="9" s="1"/>
  <c r="E313" i="9"/>
  <c r="H313" i="9" s="1"/>
  <c r="E312" i="9"/>
  <c r="H312" i="9" s="1"/>
  <c r="E308" i="9"/>
  <c r="H308" i="9" s="1"/>
  <c r="E307" i="9"/>
  <c r="H307" i="9" s="1"/>
  <c r="E306" i="9"/>
  <c r="H306" i="9" s="1"/>
  <c r="E305" i="9"/>
  <c r="H305" i="9" s="1"/>
  <c r="E303" i="9"/>
  <c r="H303" i="9" s="1"/>
  <c r="E302" i="9"/>
  <c r="H302" i="9" s="1"/>
  <c r="E301" i="9"/>
  <c r="H301" i="9" s="1"/>
  <c r="E300" i="9"/>
  <c r="H300" i="9" s="1"/>
  <c r="E294" i="9"/>
  <c r="H294" i="9" s="1"/>
  <c r="E293" i="9"/>
  <c r="H293" i="9" s="1"/>
  <c r="E291" i="9"/>
  <c r="H291" i="9" s="1"/>
  <c r="E289" i="9"/>
  <c r="H289" i="9" s="1"/>
  <c r="E288" i="9"/>
  <c r="H288" i="9" s="1"/>
  <c r="E287" i="9"/>
  <c r="H287" i="9" s="1"/>
  <c r="E286" i="9"/>
  <c r="H286" i="9" s="1"/>
  <c r="E282" i="9"/>
  <c r="H282" i="9" s="1"/>
  <c r="E280" i="9"/>
  <c r="H280" i="9" s="1"/>
  <c r="E278" i="9"/>
  <c r="H278" i="9" s="1"/>
  <c r="E277" i="9"/>
  <c r="H277" i="9" s="1"/>
  <c r="E276" i="9"/>
  <c r="H276" i="9" s="1"/>
  <c r="E275" i="9"/>
  <c r="H275" i="9" s="1"/>
  <c r="E268" i="9"/>
  <c r="H268" i="9" s="1"/>
  <c r="E264" i="9"/>
  <c r="H264" i="9" s="1"/>
  <c r="E262" i="9"/>
  <c r="H262" i="9" s="1"/>
  <c r="E260" i="9"/>
  <c r="H260" i="9" s="1"/>
  <c r="E259" i="9"/>
  <c r="H259" i="9" s="1"/>
  <c r="E250" i="9"/>
  <c r="H250" i="9" s="1"/>
  <c r="E244" i="9"/>
  <c r="H244" i="9" s="1"/>
  <c r="E241" i="9"/>
  <c r="H241" i="9" s="1"/>
  <c r="E238" i="9"/>
  <c r="H238" i="9" s="1"/>
  <c r="E233" i="9"/>
  <c r="H233" i="9" s="1"/>
  <c r="E230" i="9"/>
  <c r="H230" i="9" s="1"/>
  <c r="E228" i="9"/>
  <c r="H228" i="9" s="1"/>
  <c r="E225" i="9"/>
  <c r="H225" i="9" s="1"/>
  <c r="E216" i="9"/>
  <c r="H216" i="9" s="1"/>
  <c r="E214" i="9"/>
  <c r="H214" i="9" s="1"/>
  <c r="E213" i="9"/>
  <c r="H213" i="9" s="1"/>
  <c r="E211" i="9"/>
  <c r="H211" i="9" s="1"/>
  <c r="E210" i="9"/>
  <c r="H210" i="9" s="1"/>
  <c r="E209" i="9"/>
  <c r="H209" i="9" s="1"/>
  <c r="E208" i="9"/>
  <c r="H208" i="9" s="1"/>
  <c r="E206" i="9"/>
  <c r="H206" i="9" s="1"/>
  <c r="E205" i="9"/>
  <c r="H205" i="9" s="1"/>
  <c r="E204" i="9"/>
  <c r="H204" i="9" s="1"/>
  <c r="E203" i="9"/>
  <c r="H203" i="9" s="1"/>
  <c r="E202" i="9"/>
  <c r="H202" i="9" s="1"/>
  <c r="E201" i="9"/>
  <c r="H201" i="9" s="1"/>
  <c r="E200" i="9"/>
  <c r="H200" i="9" s="1"/>
  <c r="E199" i="9"/>
  <c r="H199" i="9" s="1"/>
  <c r="E197" i="9"/>
  <c r="H197" i="9" s="1"/>
  <c r="E195" i="9"/>
  <c r="H195" i="9" s="1"/>
  <c r="E194" i="9"/>
  <c r="H194" i="9" s="1"/>
  <c r="E191" i="9"/>
  <c r="H191" i="9" s="1"/>
  <c r="E188" i="9"/>
  <c r="H188" i="9" s="1"/>
  <c r="E187" i="9"/>
  <c r="H187" i="9" s="1"/>
  <c r="E186" i="9"/>
  <c r="H186" i="9" s="1"/>
  <c r="E185" i="9"/>
  <c r="H185" i="9" s="1"/>
  <c r="E182" i="9"/>
  <c r="H182" i="9" s="1"/>
  <c r="E181" i="9"/>
  <c r="H181" i="9" s="1"/>
  <c r="E180" i="9"/>
  <c r="H180" i="9" s="1"/>
  <c r="E179" i="9"/>
  <c r="H179" i="9" s="1"/>
  <c r="E178" i="9"/>
  <c r="H178" i="9" s="1"/>
  <c r="E176" i="9"/>
  <c r="H176" i="9" s="1"/>
  <c r="E175" i="9"/>
  <c r="H175" i="9" s="1"/>
  <c r="E174" i="9"/>
  <c r="H174" i="9" s="1"/>
  <c r="E173" i="9"/>
  <c r="F574" i="9"/>
  <c r="F569" i="9"/>
  <c r="F568" i="9"/>
  <c r="F564" i="9"/>
  <c r="F561" i="9"/>
  <c r="F560" i="9"/>
  <c r="F552" i="9"/>
  <c r="F548" i="9"/>
  <c r="F540" i="9"/>
  <c r="F537" i="9"/>
  <c r="F532" i="9"/>
  <c r="F530" i="9"/>
  <c r="F529" i="9"/>
  <c r="F523" i="9"/>
  <c r="F517" i="9"/>
  <c r="F515" i="9"/>
  <c r="F514" i="9"/>
  <c r="F511" i="9"/>
  <c r="F510" i="9"/>
  <c r="F501" i="9"/>
  <c r="F500" i="9"/>
  <c r="F499" i="9"/>
  <c r="F498" i="9"/>
  <c r="F495" i="9"/>
  <c r="F493" i="9"/>
  <c r="F492" i="9"/>
  <c r="F490" i="9"/>
  <c r="F489" i="9"/>
  <c r="F487" i="9"/>
  <c r="F486" i="9"/>
  <c r="F485" i="9"/>
  <c r="F484" i="9"/>
  <c r="F483" i="9"/>
  <c r="F481" i="9"/>
  <c r="F480" i="9"/>
  <c r="F479" i="9"/>
  <c r="F476" i="9"/>
  <c r="F472" i="9"/>
  <c r="F471" i="9"/>
  <c r="F470" i="9"/>
  <c r="F469" i="9"/>
  <c r="F468" i="9"/>
  <c r="F467" i="9"/>
  <c r="F466" i="9"/>
  <c r="F465" i="9"/>
  <c r="F464" i="9"/>
  <c r="F461" i="9"/>
  <c r="F459" i="9"/>
  <c r="F458" i="9"/>
  <c r="F457" i="9"/>
  <c r="F456" i="9"/>
  <c r="F455" i="9"/>
  <c r="F453" i="9"/>
  <c r="F445" i="9"/>
  <c r="F443" i="9"/>
  <c r="F442" i="9"/>
  <c r="F441" i="9"/>
  <c r="F437" i="9"/>
  <c r="F436" i="9"/>
  <c r="F434" i="9"/>
  <c r="F433" i="9"/>
  <c r="F432" i="9"/>
  <c r="F429" i="9"/>
  <c r="F425" i="9"/>
  <c r="F420" i="9"/>
  <c r="F416" i="9"/>
  <c r="F415" i="9"/>
  <c r="F413" i="9"/>
  <c r="F412" i="9"/>
  <c r="F410" i="9"/>
  <c r="F409" i="9"/>
  <c r="F408" i="9"/>
  <c r="F407" i="9"/>
  <c r="F405" i="9"/>
  <c r="F404" i="9"/>
  <c r="F403" i="9"/>
  <c r="F401" i="9"/>
  <c r="F399" i="9"/>
  <c r="F398" i="9"/>
  <c r="F397" i="9"/>
  <c r="F395" i="9"/>
  <c r="F394" i="9"/>
  <c r="F392" i="9"/>
  <c r="F391" i="9"/>
  <c r="F388" i="9"/>
  <c r="F387" i="9"/>
  <c r="F386" i="9"/>
  <c r="F384" i="9"/>
  <c r="F383" i="9"/>
  <c r="F382" i="9"/>
  <c r="F380" i="9"/>
  <c r="F379" i="9"/>
  <c r="F378" i="9"/>
  <c r="F376" i="9"/>
  <c r="F374" i="9"/>
  <c r="F373" i="9"/>
  <c r="F372" i="9"/>
  <c r="F371" i="9"/>
  <c r="F370" i="9"/>
  <c r="F369" i="9"/>
  <c r="F366" i="9"/>
  <c r="F365" i="9"/>
  <c r="F364" i="9"/>
  <c r="F362" i="9"/>
  <c r="F361" i="9"/>
  <c r="F359" i="9"/>
  <c r="F358" i="9"/>
  <c r="F357" i="9"/>
  <c r="F356" i="9"/>
  <c r="F355" i="9"/>
  <c r="F352" i="9"/>
  <c r="F351" i="9"/>
  <c r="F350" i="9"/>
  <c r="F349" i="9"/>
  <c r="E606" i="9"/>
  <c r="H606" i="9" s="1"/>
  <c r="E609" i="9"/>
  <c r="H609" i="9" s="1"/>
  <c r="E608" i="9"/>
  <c r="H608" i="9" s="1"/>
  <c r="E605" i="9"/>
  <c r="H605" i="9" s="1"/>
  <c r="E604" i="9"/>
  <c r="H604" i="9" s="1"/>
  <c r="E603" i="9"/>
  <c r="H603" i="9" s="1"/>
  <c r="E600" i="9"/>
  <c r="H600" i="9" s="1"/>
  <c r="E599" i="9"/>
  <c r="H599" i="9" s="1"/>
  <c r="E594" i="9"/>
  <c r="H594" i="9" s="1"/>
  <c r="E593" i="9"/>
  <c r="H593" i="9" s="1"/>
  <c r="E587" i="9"/>
  <c r="H587" i="9" s="1"/>
  <c r="E586" i="9"/>
  <c r="H586" i="9" s="1"/>
  <c r="E583" i="9"/>
  <c r="H583" i="9" s="1"/>
  <c r="E582" i="9"/>
  <c r="E61" i="10"/>
  <c r="H61" i="10" s="1"/>
  <c r="E64" i="10"/>
  <c r="H64" i="10" s="1"/>
  <c r="E59" i="10"/>
  <c r="H59" i="10" s="1"/>
  <c r="E52" i="10"/>
  <c r="H52" i="10" s="1"/>
  <c r="E44" i="10"/>
  <c r="H44" i="10" s="1"/>
  <c r="E39" i="10"/>
  <c r="H39" i="10" s="1"/>
  <c r="E32" i="10"/>
  <c r="H32" i="10" s="1"/>
  <c r="E27" i="10"/>
  <c r="H27" i="10" s="1"/>
  <c r="E19" i="10"/>
  <c r="F66" i="10"/>
  <c r="F61" i="10"/>
  <c r="F59" i="10"/>
  <c r="F54" i="10"/>
  <c r="F45" i="10"/>
  <c r="F44" i="10"/>
  <c r="F30" i="10"/>
  <c r="F27" i="10"/>
  <c r="F19" i="10"/>
  <c r="E155" i="10"/>
  <c r="H155" i="10" s="1"/>
  <c r="E153" i="10"/>
  <c r="H153" i="10" s="1"/>
  <c r="E143" i="10"/>
  <c r="H143" i="10" s="1"/>
  <c r="E142" i="10"/>
  <c r="H142" i="10" s="1"/>
  <c r="E141" i="10"/>
  <c r="H141" i="10" s="1"/>
  <c r="E137" i="10"/>
  <c r="H137" i="10" s="1"/>
  <c r="E133" i="10"/>
  <c r="H133" i="10" s="1"/>
  <c r="E132" i="10"/>
  <c r="H132" i="10" s="1"/>
  <c r="E128" i="10"/>
  <c r="H128" i="10" s="1"/>
  <c r="E126" i="10"/>
  <c r="H126" i="10" s="1"/>
  <c r="E122" i="10"/>
  <c r="H122" i="10" s="1"/>
  <c r="E121" i="10"/>
  <c r="H121" i="10" s="1"/>
  <c r="E120" i="10"/>
  <c r="H120" i="10" s="1"/>
  <c r="E118" i="10"/>
  <c r="H118" i="10" s="1"/>
  <c r="E116" i="10"/>
  <c r="H116" i="10" s="1"/>
  <c r="E115" i="10"/>
  <c r="H115" i="10" s="1"/>
  <c r="E114" i="10"/>
  <c r="H114" i="10" s="1"/>
  <c r="E111" i="10"/>
  <c r="H111" i="10" s="1"/>
  <c r="E106" i="10"/>
  <c r="H106" i="10" s="1"/>
  <c r="E104" i="10"/>
  <c r="H104" i="10" s="1"/>
  <c r="E93" i="10"/>
  <c r="H93" i="10" s="1"/>
  <c r="E91" i="10"/>
  <c r="H91" i="10" s="1"/>
  <c r="E90" i="10"/>
  <c r="H90" i="10" s="1"/>
  <c r="E89" i="10"/>
  <c r="H89" i="10" s="1"/>
  <c r="E87" i="10"/>
  <c r="H87" i="10" s="1"/>
  <c r="E81" i="10"/>
  <c r="H81" i="10" s="1"/>
  <c r="E80" i="10"/>
  <c r="H80" i="10" s="1"/>
  <c r="E79" i="10"/>
  <c r="H79" i="10" s="1"/>
  <c r="E76" i="10"/>
  <c r="H76" i="10" s="1"/>
  <c r="G75" i="10"/>
  <c r="E75" i="10"/>
  <c r="H83" i="10"/>
  <c r="H102" i="10"/>
  <c r="H130" i="10"/>
  <c r="H135" i="10"/>
  <c r="H156" i="10"/>
  <c r="H157" i="10"/>
  <c r="H159" i="10"/>
  <c r="H160" i="10"/>
  <c r="H161" i="10"/>
  <c r="H162" i="10"/>
  <c r="H163" i="10"/>
  <c r="E321" i="10"/>
  <c r="H321" i="10" s="1"/>
  <c r="E288" i="10"/>
  <c r="H288" i="10" s="1"/>
  <c r="E280" i="10"/>
  <c r="H280" i="10" s="1"/>
  <c r="E276" i="10"/>
  <c r="H276" i="10" s="1"/>
  <c r="E248" i="10"/>
  <c r="H248" i="10" s="1"/>
  <c r="E244" i="10"/>
  <c r="H244" i="10" s="1"/>
  <c r="E208" i="10"/>
  <c r="H208" i="10" s="1"/>
  <c r="E204" i="10"/>
  <c r="H204" i="10" s="1"/>
  <c r="E188" i="10"/>
  <c r="H188" i="10" s="1"/>
  <c r="E180" i="10"/>
  <c r="H180" i="10" s="1"/>
  <c r="E176" i="10"/>
  <c r="H176" i="10" s="1"/>
  <c r="F328" i="10"/>
  <c r="F319" i="10"/>
  <c r="F308" i="10"/>
  <c r="F305" i="10"/>
  <c r="F302" i="10"/>
  <c r="F300" i="10"/>
  <c r="F294" i="10"/>
  <c r="F292" i="10"/>
  <c r="F289" i="10"/>
  <c r="F286" i="10"/>
  <c r="F282" i="10"/>
  <c r="F278" i="10"/>
  <c r="F276" i="10"/>
  <c r="F263" i="10"/>
  <c r="F241" i="10"/>
  <c r="F238" i="10"/>
  <c r="F232" i="10"/>
  <c r="F230" i="10"/>
  <c r="F228" i="10"/>
  <c r="F227" i="10"/>
  <c r="F225" i="10"/>
  <c r="F220" i="10"/>
  <c r="F218" i="10"/>
  <c r="F214" i="10"/>
  <c r="F213" i="10"/>
  <c r="F209" i="10"/>
  <c r="F205" i="10"/>
  <c r="F204" i="10"/>
  <c r="F203" i="10"/>
  <c r="F202" i="10"/>
  <c r="F201" i="10"/>
  <c r="F199" i="10"/>
  <c r="F193" i="10"/>
  <c r="F188" i="10"/>
  <c r="F181" i="10"/>
  <c r="F179" i="10"/>
  <c r="F178" i="10"/>
  <c r="F176" i="10"/>
  <c r="F174" i="10"/>
  <c r="F173" i="10"/>
  <c r="E608" i="10"/>
  <c r="H608" i="10" s="1"/>
  <c r="E598" i="10"/>
  <c r="H598" i="10" s="1"/>
  <c r="E587" i="10"/>
  <c r="H587" i="10" s="1"/>
  <c r="E586" i="10"/>
  <c r="H586" i="10" s="1"/>
  <c r="E583" i="10"/>
  <c r="H583" i="10" s="1"/>
  <c r="E582" i="10"/>
  <c r="F609" i="10"/>
  <c r="F608" i="10"/>
  <c r="F602" i="10"/>
  <c r="F601" i="10"/>
  <c r="F600" i="10"/>
  <c r="F598" i="10"/>
  <c r="F597" i="10"/>
  <c r="F587" i="10"/>
  <c r="F586" i="10"/>
  <c r="F585" i="10"/>
  <c r="F584" i="10"/>
  <c r="F583" i="10"/>
  <c r="F582" i="10"/>
  <c r="F10" i="11"/>
  <c r="E64" i="11"/>
  <c r="H64" i="11" s="1"/>
  <c r="E66" i="11"/>
  <c r="H66" i="11" s="1"/>
  <c r="E61" i="11"/>
  <c r="H61" i="11" s="1"/>
  <c r="E57" i="11"/>
  <c r="H57" i="11" s="1"/>
  <c r="E54" i="11"/>
  <c r="H54" i="11" s="1"/>
  <c r="E29" i="11"/>
  <c r="H29" i="11" s="1"/>
  <c r="E28" i="11"/>
  <c r="H28" i="11" s="1"/>
  <c r="E23" i="11"/>
  <c r="H23" i="11" s="1"/>
  <c r="E19" i="11"/>
  <c r="E167" i="11"/>
  <c r="H167" i="11" s="1"/>
  <c r="E134" i="11"/>
  <c r="H134" i="11" s="1"/>
  <c r="E126" i="11"/>
  <c r="H126" i="11" s="1"/>
  <c r="E122" i="11"/>
  <c r="H122" i="11" s="1"/>
  <c r="E118" i="11"/>
  <c r="H118" i="11" s="1"/>
  <c r="E114" i="11"/>
  <c r="H114" i="11" s="1"/>
  <c r="E106" i="11"/>
  <c r="H106" i="11" s="1"/>
  <c r="E102" i="11"/>
  <c r="H102" i="11" s="1"/>
  <c r="E94" i="11"/>
  <c r="H94" i="11" s="1"/>
  <c r="E90" i="11"/>
  <c r="H90" i="11" s="1"/>
  <c r="F148" i="11"/>
  <c r="F146" i="11"/>
  <c r="F142" i="11"/>
  <c r="F139" i="11"/>
  <c r="F137" i="11"/>
  <c r="F134" i="11"/>
  <c r="F131" i="11"/>
  <c r="F128" i="11"/>
  <c r="F126" i="11"/>
  <c r="F125" i="11"/>
  <c r="F121" i="11"/>
  <c r="F120" i="11"/>
  <c r="F117" i="11"/>
  <c r="F115" i="11"/>
  <c r="F114" i="11"/>
  <c r="F112" i="11"/>
  <c r="F111" i="11"/>
  <c r="F108" i="11"/>
  <c r="F106" i="11"/>
  <c r="F104" i="11"/>
  <c r="F103" i="11"/>
  <c r="F102" i="11"/>
  <c r="F100" i="11"/>
  <c r="F99" i="11"/>
  <c r="F96" i="11"/>
  <c r="F95" i="11"/>
  <c r="F94" i="11"/>
  <c r="F93" i="11"/>
  <c r="F92" i="11"/>
  <c r="F91" i="11"/>
  <c r="F90" i="11"/>
  <c r="F89" i="11"/>
  <c r="F87" i="11"/>
  <c r="F85" i="11"/>
  <c r="F84" i="11"/>
  <c r="F82" i="11"/>
  <c r="F80" i="11"/>
  <c r="F79" i="11"/>
  <c r="F77" i="11"/>
  <c r="F76" i="11"/>
  <c r="F75" i="11"/>
  <c r="E329" i="11"/>
  <c r="H329" i="11" s="1"/>
  <c r="E338" i="11"/>
  <c r="H338" i="11" s="1"/>
  <c r="E335" i="11"/>
  <c r="H335" i="11" s="1"/>
  <c r="E324" i="11"/>
  <c r="H324" i="11" s="1"/>
  <c r="E321" i="11"/>
  <c r="H321" i="11" s="1"/>
  <c r="E319" i="11"/>
  <c r="H319" i="11" s="1"/>
  <c r="E317" i="11"/>
  <c r="H317" i="11" s="1"/>
  <c r="E316" i="11"/>
  <c r="H316" i="11" s="1"/>
  <c r="E303" i="11"/>
  <c r="H303" i="11" s="1"/>
  <c r="E301" i="11"/>
  <c r="H301" i="11" s="1"/>
  <c r="E294" i="11"/>
  <c r="H294" i="11" s="1"/>
  <c r="E286" i="11"/>
  <c r="H286" i="11" s="1"/>
  <c r="E283" i="11"/>
  <c r="H283" i="11" s="1"/>
  <c r="E278" i="11"/>
  <c r="H278" i="11" s="1"/>
  <c r="E276" i="11"/>
  <c r="H276" i="11" s="1"/>
  <c r="E275" i="11"/>
  <c r="H275" i="11" s="1"/>
  <c r="E264" i="11"/>
  <c r="H264" i="11" s="1"/>
  <c r="E259" i="11"/>
  <c r="H259" i="11" s="1"/>
  <c r="E251" i="11"/>
  <c r="H251" i="11" s="1"/>
  <c r="E248" i="11"/>
  <c r="H248" i="11" s="1"/>
  <c r="E244" i="11"/>
  <c r="H244" i="11" s="1"/>
  <c r="E241" i="11"/>
  <c r="H241" i="11" s="1"/>
  <c r="E238" i="11"/>
  <c r="H238" i="11" s="1"/>
  <c r="E236" i="11"/>
  <c r="E230" i="11"/>
  <c r="H230" i="11" s="1"/>
  <c r="E223" i="11"/>
  <c r="H223" i="11" s="1"/>
  <c r="E215" i="11"/>
  <c r="E214" i="11"/>
  <c r="H214" i="11" s="1"/>
  <c r="E213" i="11"/>
  <c r="H213" i="11" s="1"/>
  <c r="E212" i="11"/>
  <c r="H212" i="11" s="1"/>
  <c r="E210" i="11"/>
  <c r="E209" i="11"/>
  <c r="H209" i="11" s="1"/>
  <c r="E208" i="11"/>
  <c r="H208" i="11" s="1"/>
  <c r="E205" i="11"/>
  <c r="H205" i="11" s="1"/>
  <c r="E203" i="11"/>
  <c r="H203" i="11" s="1"/>
  <c r="E201" i="11"/>
  <c r="H201" i="11" s="1"/>
  <c r="E199" i="11"/>
  <c r="H199" i="11" s="1"/>
  <c r="E197" i="11"/>
  <c r="H197" i="11" s="1"/>
  <c r="E194" i="11"/>
  <c r="E187" i="11"/>
  <c r="H187" i="11" s="1"/>
  <c r="E186" i="11"/>
  <c r="H186" i="11" s="1"/>
  <c r="E182" i="11"/>
  <c r="H182" i="11" s="1"/>
  <c r="E179" i="11"/>
  <c r="H179" i="11" s="1"/>
  <c r="E178" i="11"/>
  <c r="G173" i="11"/>
  <c r="E173" i="11"/>
  <c r="E569" i="11"/>
  <c r="H569" i="11" s="1"/>
  <c r="E456" i="11"/>
  <c r="H456" i="11" s="1"/>
  <c r="E444" i="11"/>
  <c r="H444" i="11" s="1"/>
  <c r="E440" i="11"/>
  <c r="H440" i="11" s="1"/>
  <c r="E432" i="11"/>
  <c r="H432" i="11" s="1"/>
  <c r="E428" i="11"/>
  <c r="H428" i="11" s="1"/>
  <c r="E424" i="11"/>
  <c r="H424" i="11" s="1"/>
  <c r="E420" i="11"/>
  <c r="H420" i="11" s="1"/>
  <c r="E416" i="11"/>
  <c r="H416" i="11" s="1"/>
  <c r="E412" i="11"/>
  <c r="H412" i="11" s="1"/>
  <c r="E408" i="11"/>
  <c r="H408" i="11" s="1"/>
  <c r="E392" i="11"/>
  <c r="H392" i="11" s="1"/>
  <c r="E388" i="11"/>
  <c r="H388" i="11" s="1"/>
  <c r="E384" i="11"/>
  <c r="H384" i="11" s="1"/>
  <c r="E376" i="11"/>
  <c r="H376" i="11" s="1"/>
  <c r="E372" i="11"/>
  <c r="H372" i="11" s="1"/>
  <c r="E364" i="11"/>
  <c r="H364" i="11" s="1"/>
  <c r="E352" i="11"/>
  <c r="H352" i="11" s="1"/>
  <c r="F572" i="11"/>
  <c r="F570" i="11"/>
  <c r="F569" i="11"/>
  <c r="F568" i="11"/>
  <c r="F566" i="11"/>
  <c r="F562" i="11"/>
  <c r="F561" i="11"/>
  <c r="F560" i="11"/>
  <c r="F559" i="11"/>
  <c r="F556" i="11"/>
  <c r="F554" i="11"/>
  <c r="F551" i="11"/>
  <c r="F550" i="11"/>
  <c r="F549" i="11"/>
  <c r="F548" i="11"/>
  <c r="F539" i="11"/>
  <c r="F538" i="11"/>
  <c r="F535" i="11"/>
  <c r="F534" i="11"/>
  <c r="F532" i="11"/>
  <c r="F530" i="11"/>
  <c r="F528" i="11"/>
  <c r="F524" i="11"/>
  <c r="F523" i="11"/>
  <c r="F522" i="11"/>
  <c r="F516" i="11"/>
  <c r="F515" i="11"/>
  <c r="F511" i="11"/>
  <c r="F510" i="11"/>
  <c r="F500" i="11"/>
  <c r="F497" i="11"/>
  <c r="F492" i="11"/>
  <c r="F490" i="11"/>
  <c r="F489" i="11"/>
  <c r="F488" i="11"/>
  <c r="F486" i="11"/>
  <c r="F485" i="11"/>
  <c r="F484" i="11"/>
  <c r="F483" i="11"/>
  <c r="F481" i="11"/>
  <c r="F479" i="11"/>
  <c r="F476" i="11"/>
  <c r="F475" i="11"/>
  <c r="F472" i="11"/>
  <c r="F471" i="11"/>
  <c r="F469" i="11"/>
  <c r="F468" i="11"/>
  <c r="F466" i="11"/>
  <c r="F465" i="11"/>
  <c r="F464" i="11"/>
  <c r="F463" i="11"/>
  <c r="F461" i="11"/>
  <c r="F457" i="11"/>
  <c r="F456" i="11"/>
  <c r="F455" i="11"/>
  <c r="F453" i="11"/>
  <c r="F449" i="11"/>
  <c r="F445" i="11"/>
  <c r="F444" i="11"/>
  <c r="F442" i="11"/>
  <c r="F441" i="11"/>
  <c r="F439" i="11"/>
  <c r="F438" i="11"/>
  <c r="F437" i="11"/>
  <c r="F436" i="11"/>
  <c r="F435" i="11"/>
  <c r="F434" i="11"/>
  <c r="F432" i="11"/>
  <c r="F429" i="11"/>
  <c r="F420" i="11"/>
  <c r="F412" i="11"/>
  <c r="F411" i="11"/>
  <c r="F410" i="11"/>
  <c r="F409" i="11"/>
  <c r="F408" i="11"/>
  <c r="F403" i="11"/>
  <c r="F402" i="11"/>
  <c r="F401" i="11"/>
  <c r="F399" i="11"/>
  <c r="F398" i="11"/>
  <c r="F397" i="11"/>
  <c r="F395" i="11"/>
  <c r="F394" i="11"/>
  <c r="F388" i="11"/>
  <c r="F387" i="11"/>
  <c r="F384" i="11"/>
  <c r="F383" i="11"/>
  <c r="F382" i="11"/>
  <c r="F380" i="11"/>
  <c r="F379" i="11"/>
  <c r="F378" i="11"/>
  <c r="F376" i="11"/>
  <c r="F374" i="11"/>
  <c r="F373" i="11"/>
  <c r="F370" i="11"/>
  <c r="F369" i="11"/>
  <c r="F365" i="11"/>
  <c r="F364" i="11"/>
  <c r="F362" i="11"/>
  <c r="F361" i="11"/>
  <c r="F359" i="11"/>
  <c r="F358" i="11"/>
  <c r="F356" i="11"/>
  <c r="F355" i="11"/>
  <c r="F352" i="11"/>
  <c r="F350" i="11"/>
  <c r="F349" i="11"/>
  <c r="E609" i="11"/>
  <c r="H609" i="11" s="1"/>
  <c r="E603" i="11"/>
  <c r="H603" i="11" s="1"/>
  <c r="E601" i="11"/>
  <c r="H601" i="11" s="1"/>
  <c r="E599" i="11"/>
  <c r="H599" i="11" s="1"/>
  <c r="E597" i="11"/>
  <c r="H597" i="11" s="1"/>
  <c r="E592" i="11"/>
  <c r="H592" i="11" s="1"/>
  <c r="E589" i="11"/>
  <c r="H589" i="11" s="1"/>
  <c r="E587" i="11"/>
  <c r="H587" i="11" s="1"/>
  <c r="E585" i="11"/>
  <c r="H585" i="11" s="1"/>
  <c r="E582" i="11"/>
  <c r="G75" i="13"/>
  <c r="E165" i="13"/>
  <c r="H165" i="13" s="1"/>
  <c r="E164" i="13"/>
  <c r="H164" i="13" s="1"/>
  <c r="E158" i="13"/>
  <c r="H158" i="13" s="1"/>
  <c r="E155" i="13"/>
  <c r="H155" i="13" s="1"/>
  <c r="E153" i="13"/>
  <c r="H153" i="13" s="1"/>
  <c r="E143" i="13"/>
  <c r="H143" i="13" s="1"/>
  <c r="E142" i="13"/>
  <c r="H142" i="13" s="1"/>
  <c r="E141" i="13"/>
  <c r="H141" i="13" s="1"/>
  <c r="E139" i="13"/>
  <c r="H139" i="13" s="1"/>
  <c r="E137" i="13"/>
  <c r="H137" i="13" s="1"/>
  <c r="E136" i="13"/>
  <c r="H136" i="13" s="1"/>
  <c r="E135" i="13"/>
  <c r="H135" i="13" s="1"/>
  <c r="E134" i="13"/>
  <c r="H134" i="13" s="1"/>
  <c r="E133" i="13"/>
  <c r="H133" i="13" s="1"/>
  <c r="E132" i="13"/>
  <c r="H132" i="13" s="1"/>
  <c r="E131" i="13"/>
  <c r="H131" i="13" s="1"/>
  <c r="E129" i="13"/>
  <c r="H129" i="13" s="1"/>
  <c r="E128" i="13"/>
  <c r="H128" i="13" s="1"/>
  <c r="E126" i="13"/>
  <c r="H126" i="13" s="1"/>
  <c r="E125" i="13"/>
  <c r="H125" i="13" s="1"/>
  <c r="E124" i="13"/>
  <c r="H124" i="13" s="1"/>
  <c r="E123" i="13"/>
  <c r="H123" i="13" s="1"/>
  <c r="E122" i="13"/>
  <c r="H122" i="13" s="1"/>
  <c r="E121" i="13"/>
  <c r="H121" i="13" s="1"/>
  <c r="E120" i="13"/>
  <c r="H120" i="13" s="1"/>
  <c r="E118" i="13"/>
  <c r="H118" i="13" s="1"/>
  <c r="E116" i="13"/>
  <c r="H116" i="13" s="1"/>
  <c r="E115" i="13"/>
  <c r="H115" i="13" s="1"/>
  <c r="E114" i="13"/>
  <c r="H114" i="13" s="1"/>
  <c r="E113" i="13"/>
  <c r="H113" i="13" s="1"/>
  <c r="E112" i="13"/>
  <c r="H112" i="13" s="1"/>
  <c r="E111" i="13"/>
  <c r="H111" i="13" s="1"/>
  <c r="E110" i="13"/>
  <c r="H110" i="13" s="1"/>
  <c r="E108" i="13"/>
  <c r="H108" i="13" s="1"/>
  <c r="E106" i="13"/>
  <c r="H106" i="13" s="1"/>
  <c r="E104" i="13"/>
  <c r="H104" i="13" s="1"/>
  <c r="E103" i="13"/>
  <c r="H103" i="13" s="1"/>
  <c r="E101" i="13"/>
  <c r="H101" i="13" s="1"/>
  <c r="E99" i="13"/>
  <c r="H99" i="13" s="1"/>
  <c r="E97" i="13"/>
  <c r="H97" i="13" s="1"/>
  <c r="E96" i="13"/>
  <c r="H96" i="13" s="1"/>
  <c r="E95" i="13"/>
  <c r="H95" i="13" s="1"/>
  <c r="E94" i="13"/>
  <c r="H94" i="13" s="1"/>
  <c r="E93" i="13"/>
  <c r="H93" i="13" s="1"/>
  <c r="E92" i="13"/>
  <c r="H92" i="13" s="1"/>
  <c r="E91" i="13"/>
  <c r="H91" i="13" s="1"/>
  <c r="E90" i="13"/>
  <c r="H90" i="13" s="1"/>
  <c r="E89" i="13"/>
  <c r="H89" i="13" s="1"/>
  <c r="E88" i="13"/>
  <c r="H88" i="13" s="1"/>
  <c r="E87" i="13"/>
  <c r="H87" i="13" s="1"/>
  <c r="E85" i="13"/>
  <c r="H85" i="13" s="1"/>
  <c r="E84" i="13"/>
  <c r="H84" i="13" s="1"/>
  <c r="E82" i="13"/>
  <c r="H82" i="13" s="1"/>
  <c r="E80" i="13"/>
  <c r="H80" i="13" s="1"/>
  <c r="E79" i="13"/>
  <c r="H79" i="13" s="1"/>
  <c r="E78" i="13"/>
  <c r="H78" i="13" s="1"/>
  <c r="E77" i="13"/>
  <c r="H77" i="13" s="1"/>
  <c r="E76" i="13"/>
  <c r="H76" i="13" s="1"/>
  <c r="E75" i="13"/>
  <c r="F166" i="13"/>
  <c r="F164" i="13"/>
  <c r="F158" i="13"/>
  <c r="F153" i="13"/>
  <c r="F148" i="13"/>
  <c r="F145" i="13"/>
  <c r="F144" i="13"/>
  <c r="F143" i="13"/>
  <c r="F142" i="13"/>
  <c r="F138" i="13"/>
  <c r="F137" i="13"/>
  <c r="F136" i="13"/>
  <c r="F135" i="13"/>
  <c r="F132" i="13"/>
  <c r="F131" i="13"/>
  <c r="F130" i="13"/>
  <c r="F129" i="13"/>
  <c r="F128" i="13"/>
  <c r="F126" i="13"/>
  <c r="F125" i="13"/>
  <c r="F124" i="13"/>
  <c r="F123" i="13"/>
  <c r="F121" i="13"/>
  <c r="F120" i="13"/>
  <c r="F117" i="13"/>
  <c r="F116" i="13"/>
  <c r="F115" i="13"/>
  <c r="F114" i="13"/>
  <c r="F113" i="13"/>
  <c r="F112" i="13"/>
  <c r="F111" i="13"/>
  <c r="F110" i="13"/>
  <c r="F108" i="13"/>
  <c r="F106" i="13"/>
  <c r="F104" i="13"/>
  <c r="F103" i="13"/>
  <c r="F102" i="13"/>
  <c r="F99" i="13"/>
  <c r="F97" i="13"/>
  <c r="F96" i="13"/>
  <c r="F95" i="13"/>
  <c r="F93" i="13"/>
  <c r="F92" i="13"/>
  <c r="F91" i="13"/>
  <c r="F90" i="13"/>
  <c r="F89" i="13"/>
  <c r="F88" i="13"/>
  <c r="F87" i="13"/>
  <c r="F85" i="13"/>
  <c r="F84" i="13"/>
  <c r="F82" i="13"/>
  <c r="F81" i="13"/>
  <c r="F80" i="13"/>
  <c r="F79" i="13"/>
  <c r="F78" i="13"/>
  <c r="F77" i="13"/>
  <c r="F76" i="13"/>
  <c r="F75" i="13"/>
  <c r="G349" i="13"/>
  <c r="E517" i="13"/>
  <c r="H517" i="13" s="1"/>
  <c r="E516" i="13"/>
  <c r="H516" i="13" s="1"/>
  <c r="E515" i="13"/>
  <c r="H515" i="13" s="1"/>
  <c r="E511" i="13"/>
  <c r="H511" i="13" s="1"/>
  <c r="E510" i="13"/>
  <c r="H510" i="13" s="1"/>
  <c r="E501" i="13"/>
  <c r="H501" i="13" s="1"/>
  <c r="E500" i="13"/>
  <c r="H500" i="13" s="1"/>
  <c r="E498" i="13"/>
  <c r="H498" i="13" s="1"/>
  <c r="E497" i="13"/>
  <c r="H497" i="13" s="1"/>
  <c r="E494" i="13"/>
  <c r="H494" i="13" s="1"/>
  <c r="E492" i="13"/>
  <c r="H492" i="13" s="1"/>
  <c r="E490" i="13"/>
  <c r="H490" i="13" s="1"/>
  <c r="E489" i="13"/>
  <c r="H489" i="13" s="1"/>
  <c r="E485" i="13"/>
  <c r="H485" i="13" s="1"/>
  <c r="E484" i="13"/>
  <c r="H484" i="13" s="1"/>
  <c r="E483" i="13"/>
  <c r="H483" i="13" s="1"/>
  <c r="E481" i="13"/>
  <c r="H481" i="13" s="1"/>
  <c r="E479" i="13"/>
  <c r="H479" i="13" s="1"/>
  <c r="E476" i="13"/>
  <c r="H476" i="13" s="1"/>
  <c r="E475" i="13"/>
  <c r="H475" i="13" s="1"/>
  <c r="E471" i="13"/>
  <c r="H471" i="13" s="1"/>
  <c r="E470" i="13"/>
  <c r="H470" i="13" s="1"/>
  <c r="E469" i="13"/>
  <c r="H469" i="13" s="1"/>
  <c r="E468" i="13"/>
  <c r="H468" i="13" s="1"/>
  <c r="E466" i="13"/>
  <c r="H466" i="13" s="1"/>
  <c r="E465" i="13"/>
  <c r="H465" i="13" s="1"/>
  <c r="E464" i="13"/>
  <c r="H464" i="13" s="1"/>
  <c r="E463" i="13"/>
  <c r="H463" i="13" s="1"/>
  <c r="E461" i="13"/>
  <c r="H461" i="13" s="1"/>
  <c r="E459" i="13"/>
  <c r="H459" i="13" s="1"/>
  <c r="E458" i="13"/>
  <c r="H458" i="13" s="1"/>
  <c r="E457" i="13"/>
  <c r="H457" i="13" s="1"/>
  <c r="E456" i="13"/>
  <c r="H456" i="13" s="1"/>
  <c r="E455" i="13"/>
  <c r="H455" i="13" s="1"/>
  <c r="E453" i="13"/>
  <c r="H453" i="13" s="1"/>
  <c r="E451" i="13"/>
  <c r="H451" i="13" s="1"/>
  <c r="E445" i="13"/>
  <c r="H445" i="13" s="1"/>
  <c r="E443" i="13"/>
  <c r="H443" i="13" s="1"/>
  <c r="E442" i="13"/>
  <c r="H442" i="13" s="1"/>
  <c r="E441" i="13"/>
  <c r="H441" i="13" s="1"/>
  <c r="E436" i="13"/>
  <c r="H436" i="13" s="1"/>
  <c r="E434" i="13"/>
  <c r="H434" i="13" s="1"/>
  <c r="E432" i="13"/>
  <c r="H432" i="13" s="1"/>
  <c r="E431" i="13"/>
  <c r="H431" i="13" s="1"/>
  <c r="E429" i="13"/>
  <c r="H429" i="13" s="1"/>
  <c r="E428" i="13"/>
  <c r="H428" i="13" s="1"/>
  <c r="E424" i="13"/>
  <c r="H424" i="13" s="1"/>
  <c r="E420" i="13"/>
  <c r="H420" i="13" s="1"/>
  <c r="E416" i="13"/>
  <c r="H416" i="13" s="1"/>
  <c r="E415" i="13"/>
  <c r="H415" i="13" s="1"/>
  <c r="E412" i="13"/>
  <c r="H412" i="13" s="1"/>
  <c r="E411" i="13"/>
  <c r="H411" i="13" s="1"/>
  <c r="E410" i="13"/>
  <c r="H410" i="13" s="1"/>
  <c r="E409" i="13"/>
  <c r="H409" i="13" s="1"/>
  <c r="E408" i="13"/>
  <c r="H408" i="13" s="1"/>
  <c r="E405" i="13"/>
  <c r="H405" i="13" s="1"/>
  <c r="E402" i="13"/>
  <c r="H402" i="13" s="1"/>
  <c r="E401" i="13"/>
  <c r="H401" i="13" s="1"/>
  <c r="E399" i="13"/>
  <c r="H399" i="13" s="1"/>
  <c r="E398" i="13"/>
  <c r="H398" i="13" s="1"/>
  <c r="E397" i="13"/>
  <c r="H397" i="13" s="1"/>
  <c r="E395" i="13"/>
  <c r="H395" i="13" s="1"/>
  <c r="E392" i="13"/>
  <c r="H392" i="13" s="1"/>
  <c r="E391" i="13"/>
  <c r="H391" i="13" s="1"/>
  <c r="E389" i="13"/>
  <c r="H389" i="13" s="1"/>
  <c r="E388" i="13"/>
  <c r="H388" i="13" s="1"/>
  <c r="E387" i="13"/>
  <c r="H387" i="13" s="1"/>
  <c r="E386" i="13"/>
  <c r="H386" i="13" s="1"/>
  <c r="E385" i="13"/>
  <c r="H385" i="13" s="1"/>
  <c r="E384" i="13"/>
  <c r="H384" i="13" s="1"/>
  <c r="E383" i="13"/>
  <c r="H383" i="13" s="1"/>
  <c r="E382" i="13"/>
  <c r="H382" i="13" s="1"/>
  <c r="E379" i="13"/>
  <c r="H379" i="13" s="1"/>
  <c r="E378" i="13"/>
  <c r="H378" i="13" s="1"/>
  <c r="E375" i="13"/>
  <c r="H375" i="13" s="1"/>
  <c r="E374" i="13"/>
  <c r="H374" i="13" s="1"/>
  <c r="E373" i="13"/>
  <c r="H373" i="13" s="1"/>
  <c r="E372" i="13"/>
  <c r="H372" i="13" s="1"/>
  <c r="E370" i="13"/>
  <c r="H370" i="13" s="1"/>
  <c r="E369" i="13"/>
  <c r="H369" i="13" s="1"/>
  <c r="E365" i="13"/>
  <c r="H365" i="13" s="1"/>
  <c r="E364" i="13"/>
  <c r="H364" i="13" s="1"/>
  <c r="E362" i="13"/>
  <c r="H362" i="13" s="1"/>
  <c r="E361" i="13"/>
  <c r="H361" i="13" s="1"/>
  <c r="E359" i="13"/>
  <c r="H359" i="13" s="1"/>
  <c r="E358" i="13"/>
  <c r="H358" i="13" s="1"/>
  <c r="E356" i="13"/>
  <c r="H356" i="13" s="1"/>
  <c r="E355" i="13"/>
  <c r="H355" i="13" s="1"/>
  <c r="E354" i="13"/>
  <c r="H354" i="13" s="1"/>
  <c r="E352" i="13"/>
  <c r="H352" i="13" s="1"/>
  <c r="E351" i="13"/>
  <c r="H351" i="13" s="1"/>
  <c r="E350" i="13"/>
  <c r="H350" i="13" s="1"/>
  <c r="E349" i="13"/>
  <c r="F574" i="13"/>
  <c r="F524" i="13"/>
  <c r="F523" i="13"/>
  <c r="F522" i="13"/>
  <c r="F517" i="13"/>
  <c r="F516" i="13"/>
  <c r="F515" i="13"/>
  <c r="F511" i="13"/>
  <c r="F510" i="13"/>
  <c r="F501" i="13"/>
  <c r="F500" i="13"/>
  <c r="F499" i="13"/>
  <c r="F498" i="13"/>
  <c r="F497" i="13"/>
  <c r="F495" i="13"/>
  <c r="F490" i="13"/>
  <c r="F489" i="13"/>
  <c r="F488" i="13"/>
  <c r="F487" i="13"/>
  <c r="F485" i="13"/>
  <c r="F484" i="13"/>
  <c r="F483" i="13"/>
  <c r="F481" i="13"/>
  <c r="F479" i="13"/>
  <c r="F476" i="13"/>
  <c r="F475" i="13"/>
  <c r="F473" i="13"/>
  <c r="F471" i="13"/>
  <c r="F470" i="13"/>
  <c r="F469" i="13"/>
  <c r="F468" i="13"/>
  <c r="F466" i="13"/>
  <c r="F465" i="13"/>
  <c r="F464" i="13"/>
  <c r="F463" i="13"/>
  <c r="F459" i="13"/>
  <c r="F458" i="13"/>
  <c r="F457" i="13"/>
  <c r="F456" i="13"/>
  <c r="F455" i="13"/>
  <c r="F453" i="13"/>
  <c r="F448" i="13"/>
  <c r="F445" i="13"/>
  <c r="F443" i="13"/>
  <c r="F442" i="13"/>
  <c r="F441" i="13"/>
  <c r="F440" i="13"/>
  <c r="F439" i="13"/>
  <c r="F438" i="13"/>
  <c r="F437" i="13"/>
  <c r="F436" i="13"/>
  <c r="F434" i="13"/>
  <c r="F432" i="13"/>
  <c r="F429" i="13"/>
  <c r="F428" i="13"/>
  <c r="F425" i="13"/>
  <c r="F424" i="13"/>
  <c r="F423" i="13"/>
  <c r="F420" i="13"/>
  <c r="F417" i="13"/>
  <c r="F412" i="13"/>
  <c r="F410" i="13"/>
  <c r="F409" i="13"/>
  <c r="F408" i="13"/>
  <c r="F405" i="13"/>
  <c r="F403" i="13"/>
  <c r="F402" i="13"/>
  <c r="F399" i="13"/>
  <c r="F398" i="13"/>
  <c r="F397" i="13"/>
  <c r="F395" i="13"/>
  <c r="F391" i="13"/>
  <c r="F388" i="13"/>
  <c r="F387" i="13"/>
  <c r="F386" i="13"/>
  <c r="F384" i="13"/>
  <c r="F383" i="13"/>
  <c r="F382" i="13"/>
  <c r="F381" i="13"/>
  <c r="F380" i="13"/>
  <c r="F379" i="13"/>
  <c r="F378" i="13"/>
  <c r="F374" i="13"/>
  <c r="F373" i="13"/>
  <c r="F372" i="13"/>
  <c r="F370" i="13"/>
  <c r="F369" i="13"/>
  <c r="F367" i="13"/>
  <c r="F365" i="13"/>
  <c r="F364" i="13"/>
  <c r="F362" i="13"/>
  <c r="F361" i="13"/>
  <c r="F358" i="13"/>
  <c r="F356" i="13"/>
  <c r="F355" i="13"/>
  <c r="F352" i="13"/>
  <c r="F351" i="13"/>
  <c r="F350" i="13"/>
  <c r="F349" i="13"/>
  <c r="G19" i="14"/>
  <c r="E64" i="14"/>
  <c r="H64" i="14" s="1"/>
  <c r="E50" i="14"/>
  <c r="H50" i="14" s="1"/>
  <c r="E32" i="14"/>
  <c r="H32" i="14" s="1"/>
  <c r="E30" i="14"/>
  <c r="H30" i="14" s="1"/>
  <c r="E25" i="14"/>
  <c r="H25" i="14" s="1"/>
  <c r="E19" i="14"/>
  <c r="F64" i="14"/>
  <c r="F19" i="14"/>
  <c r="G173" i="14"/>
  <c r="E319" i="14"/>
  <c r="H319" i="14" s="1"/>
  <c r="E310" i="14"/>
  <c r="H310" i="14" s="1"/>
  <c r="E282" i="14"/>
  <c r="H282" i="14" s="1"/>
  <c r="E276" i="14"/>
  <c r="H276" i="14" s="1"/>
  <c r="E275" i="14"/>
  <c r="H275" i="14" s="1"/>
  <c r="E271" i="14"/>
  <c r="H271" i="14" s="1"/>
  <c r="E249" i="14"/>
  <c r="H249" i="14" s="1"/>
  <c r="E241" i="14"/>
  <c r="H241" i="14" s="1"/>
  <c r="E238" i="14"/>
  <c r="H238" i="14" s="1"/>
  <c r="E225" i="14"/>
  <c r="H225" i="14" s="1"/>
  <c r="E213" i="14"/>
  <c r="H213" i="14" s="1"/>
  <c r="E211" i="14"/>
  <c r="H211" i="14" s="1"/>
  <c r="E210" i="14"/>
  <c r="H210" i="14" s="1"/>
  <c r="E208" i="14"/>
  <c r="H208" i="14" s="1"/>
  <c r="E203" i="14"/>
  <c r="H203" i="14" s="1"/>
  <c r="E202" i="14"/>
  <c r="H202" i="14" s="1"/>
  <c r="E199" i="14"/>
  <c r="H199" i="14" s="1"/>
  <c r="E187" i="14"/>
  <c r="H187" i="14" s="1"/>
  <c r="E186" i="14"/>
  <c r="H186" i="14" s="1"/>
  <c r="E181" i="14"/>
  <c r="H181" i="14" s="1"/>
  <c r="E179" i="14"/>
  <c r="H179" i="14" s="1"/>
  <c r="E176" i="14"/>
  <c r="H176" i="14" s="1"/>
  <c r="E174" i="14"/>
  <c r="H174" i="14" s="1"/>
  <c r="E173" i="14"/>
  <c r="F319" i="14"/>
  <c r="F241" i="14"/>
  <c r="F238" i="14"/>
  <c r="F227" i="14"/>
  <c r="F225" i="14"/>
  <c r="F218" i="14"/>
  <c r="F213" i="14"/>
  <c r="F210" i="14"/>
  <c r="F209" i="14"/>
  <c r="F208" i="14"/>
  <c r="F204" i="14"/>
  <c r="F201" i="14"/>
  <c r="F199" i="14"/>
  <c r="F195" i="14"/>
  <c r="F181" i="14"/>
  <c r="F179" i="14"/>
  <c r="F176" i="14"/>
  <c r="F174" i="14"/>
  <c r="F173" i="14"/>
  <c r="F571" i="14"/>
  <c r="F373" i="14"/>
  <c r="F370" i="14"/>
  <c r="F369" i="14"/>
  <c r="F365" i="14"/>
  <c r="F364" i="14"/>
  <c r="F362" i="14"/>
  <c r="F361" i="14"/>
  <c r="F356" i="14"/>
  <c r="F355" i="14"/>
  <c r="F352" i="14"/>
  <c r="F350" i="14"/>
  <c r="F349" i="14"/>
  <c r="G582" i="14"/>
  <c r="E608" i="14"/>
  <c r="H608" i="14" s="1"/>
  <c r="E600" i="14"/>
  <c r="H600" i="14" s="1"/>
  <c r="E593" i="14"/>
  <c r="H593" i="14" s="1"/>
  <c r="E587" i="14"/>
  <c r="H587" i="14" s="1"/>
  <c r="E586" i="14"/>
  <c r="H586" i="14" s="1"/>
  <c r="E585" i="14"/>
  <c r="H585" i="14" s="1"/>
  <c r="E584" i="14"/>
  <c r="H584" i="14" s="1"/>
  <c r="E583" i="14"/>
  <c r="H583" i="14" s="1"/>
  <c r="E582" i="14"/>
  <c r="F602" i="14"/>
  <c r="F601" i="14"/>
  <c r="F600" i="14"/>
  <c r="F596" i="14"/>
  <c r="F592" i="14"/>
  <c r="F590" i="14"/>
  <c r="F586" i="14"/>
  <c r="F585" i="14"/>
  <c r="F584" i="14"/>
  <c r="F582" i="14"/>
  <c r="F10" i="15"/>
  <c r="F12" i="15"/>
  <c r="G75" i="15"/>
  <c r="E164" i="15"/>
  <c r="H164" i="15" s="1"/>
  <c r="E161" i="15"/>
  <c r="H161" i="15" s="1"/>
  <c r="E158" i="15"/>
  <c r="H158" i="15" s="1"/>
  <c r="E155" i="15"/>
  <c r="H155" i="15" s="1"/>
  <c r="E153" i="15"/>
  <c r="H153" i="15" s="1"/>
  <c r="E152" i="15"/>
  <c r="H152" i="15" s="1"/>
  <c r="E149" i="15"/>
  <c r="H149" i="15" s="1"/>
  <c r="E148" i="15"/>
  <c r="H148" i="15" s="1"/>
  <c r="E144" i="15"/>
  <c r="H144" i="15" s="1"/>
  <c r="E143" i="15"/>
  <c r="H143" i="15" s="1"/>
  <c r="E142" i="15"/>
  <c r="H142" i="15" s="1"/>
  <c r="E141" i="15"/>
  <c r="H141" i="15" s="1"/>
  <c r="E139" i="15"/>
  <c r="H139" i="15" s="1"/>
  <c r="E137" i="15"/>
  <c r="H137" i="15" s="1"/>
  <c r="E136" i="15"/>
  <c r="H136" i="15" s="1"/>
  <c r="E135" i="15"/>
  <c r="H135" i="15" s="1"/>
  <c r="E134" i="15"/>
  <c r="H134" i="15" s="1"/>
  <c r="E131" i="15"/>
  <c r="H131" i="15" s="1"/>
  <c r="E130" i="15"/>
  <c r="H130" i="15" s="1"/>
  <c r="E129" i="15"/>
  <c r="H129" i="15" s="1"/>
  <c r="E128" i="15"/>
  <c r="H128" i="15" s="1"/>
  <c r="E126" i="15"/>
  <c r="H126" i="15" s="1"/>
  <c r="E125" i="15"/>
  <c r="H125" i="15" s="1"/>
  <c r="E124" i="15"/>
  <c r="H124" i="15" s="1"/>
  <c r="E123" i="15"/>
  <c r="H123" i="15" s="1"/>
  <c r="E121" i="15"/>
  <c r="H121" i="15" s="1"/>
  <c r="E120" i="15"/>
  <c r="H120" i="15" s="1"/>
  <c r="E117" i="15"/>
  <c r="H117" i="15" s="1"/>
  <c r="E116" i="15"/>
  <c r="H116" i="15" s="1"/>
  <c r="E115" i="15"/>
  <c r="H115" i="15" s="1"/>
  <c r="E114" i="15"/>
  <c r="H114" i="15" s="1"/>
  <c r="E113" i="15"/>
  <c r="H113" i="15" s="1"/>
  <c r="E112" i="15"/>
  <c r="H112" i="15" s="1"/>
  <c r="E111" i="15"/>
  <c r="H111" i="15" s="1"/>
  <c r="E110" i="15"/>
  <c r="H110" i="15" s="1"/>
  <c r="E108" i="15"/>
  <c r="H108" i="15" s="1"/>
  <c r="E106" i="15"/>
  <c r="H106" i="15" s="1"/>
  <c r="E104" i="15"/>
  <c r="H104" i="15" s="1"/>
  <c r="E103" i="15"/>
  <c r="H103" i="15" s="1"/>
  <c r="E102" i="15"/>
  <c r="H102" i="15" s="1"/>
  <c r="E100" i="15"/>
  <c r="H100" i="15" s="1"/>
  <c r="E99" i="15"/>
  <c r="H99" i="15" s="1"/>
  <c r="E97" i="15"/>
  <c r="H97" i="15" s="1"/>
  <c r="E96" i="15"/>
  <c r="H96" i="15" s="1"/>
  <c r="E95" i="15"/>
  <c r="H95" i="15" s="1"/>
  <c r="E94" i="15"/>
  <c r="H94" i="15" s="1"/>
  <c r="E93" i="15"/>
  <c r="H93" i="15" s="1"/>
  <c r="E92" i="15"/>
  <c r="H92" i="15" s="1"/>
  <c r="E91" i="15"/>
  <c r="H91" i="15" s="1"/>
  <c r="E90" i="15"/>
  <c r="H90" i="15" s="1"/>
  <c r="E89" i="15"/>
  <c r="H89" i="15" s="1"/>
  <c r="E88" i="15"/>
  <c r="H88" i="15" s="1"/>
  <c r="E87" i="15"/>
  <c r="H87" i="15" s="1"/>
  <c r="E84" i="15"/>
  <c r="H84" i="15" s="1"/>
  <c r="E82" i="15"/>
  <c r="H82" i="15" s="1"/>
  <c r="E81" i="15"/>
  <c r="H81" i="15" s="1"/>
  <c r="E80" i="15"/>
  <c r="H80" i="15" s="1"/>
  <c r="E79" i="15"/>
  <c r="H79" i="15" s="1"/>
  <c r="E78" i="15"/>
  <c r="H78" i="15" s="1"/>
  <c r="E77" i="15"/>
  <c r="H77" i="15" s="1"/>
  <c r="E76" i="15"/>
  <c r="H76" i="15" s="1"/>
  <c r="E75" i="15"/>
  <c r="F165" i="15"/>
  <c r="F155" i="15"/>
  <c r="F153" i="15"/>
  <c r="F148" i="15"/>
  <c r="F144" i="15"/>
  <c r="F143" i="15"/>
  <c r="F142" i="15"/>
  <c r="F141" i="15"/>
  <c r="F140" i="15"/>
  <c r="F139" i="15"/>
  <c r="F137" i="15"/>
  <c r="F136" i="15"/>
  <c r="F135" i="15"/>
  <c r="F134" i="15"/>
  <c r="F133" i="15"/>
  <c r="F132" i="15"/>
  <c r="F131" i="15"/>
  <c r="F130" i="15"/>
  <c r="F129" i="15"/>
  <c r="F128" i="15"/>
  <c r="F126" i="15"/>
  <c r="F125" i="15"/>
  <c r="F124" i="15"/>
  <c r="F123" i="15"/>
  <c r="F121" i="15"/>
  <c r="F120" i="15"/>
  <c r="F117" i="15"/>
  <c r="F116" i="15"/>
  <c r="F115" i="15"/>
  <c r="F114" i="15"/>
  <c r="F113" i="15"/>
  <c r="F112" i="15"/>
  <c r="F111" i="15"/>
  <c r="F110" i="15"/>
  <c r="F108" i="15"/>
  <c r="F106" i="15"/>
  <c r="F105" i="15"/>
  <c r="F104" i="15"/>
  <c r="F103" i="15"/>
  <c r="F101" i="15"/>
  <c r="F99" i="15"/>
  <c r="F95" i="15"/>
  <c r="F94" i="15"/>
  <c r="F93" i="15"/>
  <c r="F92" i="15"/>
  <c r="F91" i="15"/>
  <c r="F90" i="15"/>
  <c r="F89" i="15"/>
  <c r="F88" i="15"/>
  <c r="F87" i="15"/>
  <c r="F85" i="15"/>
  <c r="F84" i="15"/>
  <c r="F82" i="15"/>
  <c r="F80" i="15"/>
  <c r="F79" i="15"/>
  <c r="F78" i="15"/>
  <c r="F77" i="15"/>
  <c r="F76" i="15"/>
  <c r="F75" i="15"/>
  <c r="G349" i="15"/>
  <c r="E384" i="15"/>
  <c r="H384" i="15" s="1"/>
  <c r="E383" i="15"/>
  <c r="H383" i="15" s="1"/>
  <c r="E382" i="15"/>
  <c r="H382" i="15" s="1"/>
  <c r="E379" i="15"/>
  <c r="H379" i="15" s="1"/>
  <c r="E378" i="15"/>
  <c r="H378" i="15" s="1"/>
  <c r="E375" i="15"/>
  <c r="H375" i="15" s="1"/>
  <c r="E374" i="15"/>
  <c r="H374" i="15" s="1"/>
  <c r="E373" i="15"/>
  <c r="H373" i="15" s="1"/>
  <c r="E372" i="15"/>
  <c r="H372" i="15" s="1"/>
  <c r="E370" i="15"/>
  <c r="H370" i="15" s="1"/>
  <c r="E369" i="15"/>
  <c r="H369" i="15" s="1"/>
  <c r="E365" i="15"/>
  <c r="H365" i="15" s="1"/>
  <c r="E364" i="15"/>
  <c r="H364" i="15" s="1"/>
  <c r="E362" i="15"/>
  <c r="H362" i="15" s="1"/>
  <c r="E361" i="15"/>
  <c r="H361" i="15" s="1"/>
  <c r="E359" i="15"/>
  <c r="H359" i="15" s="1"/>
  <c r="E358" i="15"/>
  <c r="H358" i="15" s="1"/>
  <c r="E357" i="15"/>
  <c r="H357" i="15" s="1"/>
  <c r="E356" i="15"/>
  <c r="H356" i="15" s="1"/>
  <c r="E355" i="15"/>
  <c r="H355" i="15" s="1"/>
  <c r="E352" i="15"/>
  <c r="H352" i="15" s="1"/>
  <c r="E351" i="15"/>
  <c r="H351" i="15" s="1"/>
  <c r="E350" i="15"/>
  <c r="H350" i="15" s="1"/>
  <c r="E349" i="15"/>
  <c r="F574" i="15"/>
  <c r="F447" i="15"/>
  <c r="F445" i="15"/>
  <c r="F443" i="15"/>
  <c r="F442" i="15"/>
  <c r="F441" i="15"/>
  <c r="F439" i="15"/>
  <c r="F437" i="15"/>
  <c r="F434" i="15"/>
  <c r="F432" i="15"/>
  <c r="F425" i="15"/>
  <c r="F420" i="15"/>
  <c r="F415" i="15"/>
  <c r="F412" i="15"/>
  <c r="F410" i="15"/>
  <c r="F409" i="15"/>
  <c r="F408" i="15"/>
  <c r="F403" i="15"/>
  <c r="F400" i="15"/>
  <c r="F399" i="15"/>
  <c r="F398" i="15"/>
  <c r="F397" i="15"/>
  <c r="F395" i="15"/>
  <c r="F392" i="15"/>
  <c r="F391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5" i="15"/>
  <c r="F374" i="15"/>
  <c r="F373" i="15"/>
  <c r="F372" i="15"/>
  <c r="F370" i="15"/>
  <c r="F369" i="15"/>
  <c r="F365" i="15"/>
  <c r="F364" i="15"/>
  <c r="F362" i="15"/>
  <c r="F361" i="15"/>
  <c r="F359" i="15"/>
  <c r="F358" i="15"/>
  <c r="F355" i="15"/>
  <c r="F352" i="15"/>
  <c r="F351" i="15"/>
  <c r="F350" i="15"/>
  <c r="F349" i="15"/>
  <c r="F609" i="15"/>
  <c r="F608" i="15"/>
  <c r="F607" i="15"/>
  <c r="F605" i="15"/>
  <c r="F603" i="15"/>
  <c r="F602" i="15"/>
  <c r="F601" i="15"/>
  <c r="F600" i="15"/>
  <c r="F599" i="15"/>
  <c r="F598" i="15"/>
  <c r="F597" i="15"/>
  <c r="F595" i="15"/>
  <c r="F593" i="15"/>
  <c r="F592" i="15"/>
  <c r="F590" i="15"/>
  <c r="F587" i="15"/>
  <c r="F586" i="15"/>
  <c r="F585" i="15"/>
  <c r="F584" i="15"/>
  <c r="F583" i="15"/>
  <c r="F582" i="15"/>
  <c r="F10" i="16"/>
  <c r="G19" i="16"/>
  <c r="E68" i="16"/>
  <c r="H68" i="16" s="1"/>
  <c r="E67" i="16"/>
  <c r="H67" i="16" s="1"/>
  <c r="E66" i="16"/>
  <c r="H66" i="16" s="1"/>
  <c r="E64" i="16"/>
  <c r="H64" i="16" s="1"/>
  <c r="E63" i="16"/>
  <c r="H63" i="16" s="1"/>
  <c r="E62" i="16"/>
  <c r="H62" i="16" s="1"/>
  <c r="E60" i="16"/>
  <c r="H60" i="16" s="1"/>
  <c r="E59" i="16"/>
  <c r="H59" i="16" s="1"/>
  <c r="E58" i="16"/>
  <c r="H58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5" i="16"/>
  <c r="H45" i="16" s="1"/>
  <c r="E44" i="16"/>
  <c r="H44" i="16" s="1"/>
  <c r="E43" i="16"/>
  <c r="H43" i="16" s="1"/>
  <c r="E42" i="16"/>
  <c r="H42" i="16" s="1"/>
  <c r="E39" i="16"/>
  <c r="H39" i="16" s="1"/>
  <c r="E38" i="16"/>
  <c r="H38" i="16" s="1"/>
  <c r="E37" i="16"/>
  <c r="H37" i="16" s="1"/>
  <c r="E36" i="16"/>
  <c r="H36" i="16" s="1"/>
  <c r="E33" i="16"/>
  <c r="H33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4" i="16"/>
  <c r="H24" i="16" s="1"/>
  <c r="E23" i="16"/>
  <c r="H23" i="16" s="1"/>
  <c r="E21" i="16"/>
  <c r="H21" i="16" s="1"/>
  <c r="E19" i="16"/>
  <c r="F166" i="16"/>
  <c r="F165" i="16"/>
  <c r="F164" i="16"/>
  <c r="F163" i="16"/>
  <c r="F161" i="16"/>
  <c r="F160" i="16"/>
  <c r="F159" i="16"/>
  <c r="F158" i="16"/>
  <c r="F157" i="16"/>
  <c r="F156" i="16"/>
  <c r="F155" i="16"/>
  <c r="F153" i="16"/>
  <c r="F152" i="16"/>
  <c r="F148" i="16"/>
  <c r="F143" i="16"/>
  <c r="F142" i="16"/>
  <c r="F141" i="16"/>
  <c r="F139" i="16"/>
  <c r="F137" i="16"/>
  <c r="F136" i="16"/>
  <c r="F135" i="16"/>
  <c r="F134" i="16"/>
  <c r="F133" i="16"/>
  <c r="F132" i="16"/>
  <c r="F131" i="16"/>
  <c r="F129" i="16"/>
  <c r="F128" i="16"/>
  <c r="F126" i="16"/>
  <c r="F125" i="16"/>
  <c r="F124" i="16"/>
  <c r="F123" i="16"/>
  <c r="F122" i="16"/>
  <c r="F121" i="16"/>
  <c r="F120" i="16"/>
  <c r="F118" i="16"/>
  <c r="F117" i="16"/>
  <c r="F116" i="16"/>
  <c r="F115" i="16"/>
  <c r="F114" i="16"/>
  <c r="F113" i="16"/>
  <c r="F112" i="16"/>
  <c r="F111" i="16"/>
  <c r="F110" i="16"/>
  <c r="F109" i="16"/>
  <c r="F108" i="16"/>
  <c r="F106" i="16"/>
  <c r="F104" i="16"/>
  <c r="F103" i="16"/>
  <c r="F102" i="16"/>
  <c r="F101" i="16"/>
  <c r="F100" i="16"/>
  <c r="F99" i="16"/>
  <c r="F96" i="16"/>
  <c r="F95" i="16"/>
  <c r="F94" i="16"/>
  <c r="F93" i="16"/>
  <c r="F92" i="16"/>
  <c r="F91" i="16"/>
  <c r="F90" i="16"/>
  <c r="F89" i="16"/>
  <c r="F88" i="16"/>
  <c r="F87" i="16"/>
  <c r="F85" i="16"/>
  <c r="F82" i="16"/>
  <c r="F81" i="16"/>
  <c r="F80" i="16"/>
  <c r="F79" i="16"/>
  <c r="F78" i="16"/>
  <c r="F77" i="16"/>
  <c r="F76" i="16"/>
  <c r="F75" i="16"/>
  <c r="G173" i="16"/>
  <c r="E250" i="16"/>
  <c r="H250" i="16" s="1"/>
  <c r="E248" i="16"/>
  <c r="H248" i="16" s="1"/>
  <c r="E247" i="16"/>
  <c r="H247" i="16" s="1"/>
  <c r="E246" i="16"/>
  <c r="H246" i="16" s="1"/>
  <c r="E244" i="16"/>
  <c r="H244" i="16" s="1"/>
  <c r="E241" i="16"/>
  <c r="H241" i="16" s="1"/>
  <c r="E240" i="16"/>
  <c r="H240" i="16" s="1"/>
  <c r="E239" i="16"/>
  <c r="H239" i="16" s="1"/>
  <c r="E238" i="16"/>
  <c r="H238" i="16" s="1"/>
  <c r="E232" i="16"/>
  <c r="H232" i="16" s="1"/>
  <c r="E231" i="16"/>
  <c r="H231" i="16" s="1"/>
  <c r="E230" i="16"/>
  <c r="H230" i="16" s="1"/>
  <c r="E228" i="16"/>
  <c r="H228" i="16" s="1"/>
  <c r="E227" i="16"/>
  <c r="H227" i="16" s="1"/>
  <c r="E225" i="16"/>
  <c r="H225" i="16" s="1"/>
  <c r="E216" i="16"/>
  <c r="H216" i="16" s="1"/>
  <c r="E215" i="16"/>
  <c r="H215" i="16" s="1"/>
  <c r="E214" i="16"/>
  <c r="H214" i="16" s="1"/>
  <c r="E213" i="16"/>
  <c r="H213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9" i="16"/>
  <c r="H199" i="16" s="1"/>
  <c r="E198" i="16"/>
  <c r="H198" i="16" s="1"/>
  <c r="E197" i="16"/>
  <c r="H197" i="16" s="1"/>
  <c r="E195" i="16"/>
  <c r="H195" i="16" s="1"/>
  <c r="E194" i="16"/>
  <c r="H194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2" i="16"/>
  <c r="H182" i="16" s="1"/>
  <c r="E181" i="16"/>
  <c r="H181" i="16" s="1"/>
  <c r="E180" i="16"/>
  <c r="H180" i="16" s="1"/>
  <c r="E179" i="16"/>
  <c r="H179" i="16" s="1"/>
  <c r="E178" i="16"/>
  <c r="H178" i="16" s="1"/>
  <c r="E176" i="16"/>
  <c r="H176" i="16" s="1"/>
  <c r="E175" i="16"/>
  <c r="H175" i="16" s="1"/>
  <c r="E174" i="16"/>
  <c r="H174" i="16" s="1"/>
  <c r="E173" i="16"/>
  <c r="H173" i="16" s="1"/>
  <c r="F575" i="16"/>
  <c r="F511" i="16"/>
  <c r="F510" i="16"/>
  <c r="F509" i="16"/>
  <c r="F508" i="16"/>
  <c r="F507" i="16"/>
  <c r="F506" i="16"/>
  <c r="F504" i="16"/>
  <c r="F501" i="16"/>
  <c r="F500" i="16"/>
  <c r="F498" i="16"/>
  <c r="F497" i="16"/>
  <c r="F496" i="16"/>
  <c r="F495" i="16"/>
  <c r="F494" i="16"/>
  <c r="F492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6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59" i="16"/>
  <c r="F458" i="16"/>
  <c r="F457" i="16"/>
  <c r="F456" i="16"/>
  <c r="F455" i="16"/>
  <c r="F454" i="16"/>
  <c r="F453" i="16"/>
  <c r="F450" i="16"/>
  <c r="F448" i="16"/>
  <c r="F445" i="16"/>
  <c r="F444" i="16"/>
  <c r="F443" i="16"/>
  <c r="F442" i="16"/>
  <c r="F441" i="16"/>
  <c r="F438" i="16"/>
  <c r="F437" i="16"/>
  <c r="F434" i="16"/>
  <c r="F433" i="16"/>
  <c r="F432" i="16"/>
  <c r="F431" i="16"/>
  <c r="F429" i="16"/>
  <c r="F428" i="16"/>
  <c r="F425" i="16"/>
  <c r="F424" i="16"/>
  <c r="F423" i="16"/>
  <c r="F422" i="16"/>
  <c r="F421" i="16"/>
  <c r="F420" i="16"/>
  <c r="F419" i="16"/>
  <c r="F418" i="16"/>
  <c r="F416" i="16"/>
  <c r="F413" i="16"/>
  <c r="F412" i="16"/>
  <c r="F411" i="16"/>
  <c r="F410" i="16"/>
  <c r="F409" i="16"/>
  <c r="F408" i="16"/>
  <c r="F405" i="16"/>
  <c r="F404" i="16"/>
  <c r="F403" i="16"/>
  <c r="F402" i="16"/>
  <c r="F401" i="16"/>
  <c r="F399" i="16"/>
  <c r="F398" i="16"/>
  <c r="F397" i="16"/>
  <c r="F396" i="16"/>
  <c r="F395" i="16"/>
  <c r="F391" i="16"/>
  <c r="F388" i="16"/>
  <c r="F387" i="16"/>
  <c r="F386" i="16"/>
  <c r="F385" i="16"/>
  <c r="F384" i="16"/>
  <c r="F383" i="16"/>
  <c r="F382" i="16"/>
  <c r="F380" i="16"/>
  <c r="F379" i="16"/>
  <c r="F378" i="16"/>
  <c r="F376" i="16"/>
  <c r="F375" i="16"/>
  <c r="F374" i="16"/>
  <c r="F373" i="16"/>
  <c r="F372" i="16"/>
  <c r="F370" i="16"/>
  <c r="F369" i="16"/>
  <c r="F367" i="16"/>
  <c r="F366" i="16"/>
  <c r="F365" i="16"/>
  <c r="F364" i="16"/>
  <c r="F362" i="16"/>
  <c r="F361" i="16"/>
  <c r="F359" i="16"/>
  <c r="F358" i="16"/>
  <c r="F357" i="16"/>
  <c r="F356" i="16"/>
  <c r="F355" i="16"/>
  <c r="F354" i="16"/>
  <c r="F352" i="16"/>
  <c r="F351" i="16"/>
  <c r="F350" i="16"/>
  <c r="F349" i="16"/>
  <c r="H505" i="16"/>
  <c r="H512" i="16"/>
  <c r="H513" i="16"/>
  <c r="H518" i="16"/>
  <c r="H519" i="16"/>
  <c r="H521" i="16"/>
  <c r="H522" i="16"/>
  <c r="H525" i="16"/>
  <c r="H526" i="16"/>
  <c r="H527" i="16"/>
  <c r="H540" i="16"/>
  <c r="E606" i="16"/>
  <c r="H606" i="16" s="1"/>
  <c r="E609" i="16"/>
  <c r="H609" i="16" s="1"/>
  <c r="E605" i="16"/>
  <c r="H605" i="16" s="1"/>
  <c r="E601" i="16"/>
  <c r="H601" i="16" s="1"/>
  <c r="E597" i="16"/>
  <c r="H597" i="16" s="1"/>
  <c r="E593" i="16"/>
  <c r="H593" i="16" s="1"/>
  <c r="E591" i="16"/>
  <c r="E589" i="16"/>
  <c r="H589" i="16" s="1"/>
  <c r="E30" i="17"/>
  <c r="H30" i="17" s="1"/>
  <c r="E19" i="17"/>
  <c r="H58" i="17"/>
  <c r="H59" i="17"/>
  <c r="H60" i="17"/>
  <c r="H61" i="17"/>
  <c r="E158" i="17"/>
  <c r="H158" i="17" s="1"/>
  <c r="E126" i="17"/>
  <c r="H126" i="17" s="1"/>
  <c r="E94" i="17"/>
  <c r="H94" i="17" s="1"/>
  <c r="E91" i="17"/>
  <c r="H91" i="17" s="1"/>
  <c r="E90" i="17"/>
  <c r="H90" i="17" s="1"/>
  <c r="E87" i="17"/>
  <c r="H87" i="17" s="1"/>
  <c r="E79" i="17"/>
  <c r="H79" i="17" s="1"/>
  <c r="E78" i="17"/>
  <c r="H78" i="17" s="1"/>
  <c r="E76" i="17"/>
  <c r="E75" i="17"/>
  <c r="F153" i="17"/>
  <c r="F148" i="17"/>
  <c r="F143" i="17"/>
  <c r="F142" i="17"/>
  <c r="F132" i="17"/>
  <c r="F131" i="17"/>
  <c r="F129" i="17"/>
  <c r="F128" i="17"/>
  <c r="F126" i="17"/>
  <c r="F125" i="17"/>
  <c r="F121" i="17"/>
  <c r="F114" i="17"/>
  <c r="F111" i="17"/>
  <c r="F106" i="17"/>
  <c r="F91" i="17"/>
  <c r="F89" i="17"/>
  <c r="F81" i="17"/>
  <c r="F80" i="17"/>
  <c r="F79" i="17"/>
  <c r="F76" i="17"/>
  <c r="F75" i="17"/>
  <c r="E319" i="17"/>
  <c r="H319" i="17" s="1"/>
  <c r="E200" i="17"/>
  <c r="E197" i="17"/>
  <c r="H197" i="17" s="1"/>
  <c r="E191" i="17"/>
  <c r="H191" i="17" s="1"/>
  <c r="E179" i="17"/>
  <c r="H179" i="17" s="1"/>
  <c r="E174" i="17"/>
  <c r="H174" i="17" s="1"/>
  <c r="E173" i="17"/>
  <c r="G173" i="17"/>
  <c r="H175" i="17"/>
  <c r="H277" i="17"/>
  <c r="H306" i="17"/>
  <c r="E568" i="17"/>
  <c r="H568" i="17" s="1"/>
  <c r="E412" i="17"/>
  <c r="H412" i="17" s="1"/>
  <c r="E410" i="17"/>
  <c r="H410" i="17" s="1"/>
  <c r="E398" i="17"/>
  <c r="H398" i="17" s="1"/>
  <c r="E392" i="17"/>
  <c r="H392" i="17" s="1"/>
  <c r="E386" i="17"/>
  <c r="H386" i="17" s="1"/>
  <c r="E384" i="17"/>
  <c r="E370" i="17"/>
  <c r="H370" i="17" s="1"/>
  <c r="E364" i="17"/>
  <c r="H364" i="17" s="1"/>
  <c r="E352" i="17"/>
  <c r="H352" i="17" s="1"/>
  <c r="E350" i="17"/>
  <c r="H350" i="17" s="1"/>
  <c r="F517" i="17"/>
  <c r="F500" i="17"/>
  <c r="F476" i="17"/>
  <c r="F473" i="17"/>
  <c r="F471" i="17"/>
  <c r="F469" i="17"/>
  <c r="F458" i="17"/>
  <c r="F457" i="17"/>
  <c r="F456" i="17"/>
  <c r="F443" i="17"/>
  <c r="F399" i="17"/>
  <c r="F398" i="17"/>
  <c r="F395" i="17"/>
  <c r="F386" i="17"/>
  <c r="F384" i="17"/>
  <c r="F373" i="17"/>
  <c r="F370" i="17"/>
  <c r="F369" i="17"/>
  <c r="F364" i="17"/>
  <c r="F361" i="17"/>
  <c r="F355" i="17"/>
  <c r="F352" i="17"/>
  <c r="F349" i="17"/>
  <c r="G582" i="17"/>
  <c r="H589" i="17"/>
  <c r="H590" i="17"/>
  <c r="H591" i="17"/>
  <c r="H592" i="17"/>
  <c r="H593" i="17"/>
  <c r="H594" i="17"/>
  <c r="H595" i="17"/>
  <c r="H596" i="17"/>
  <c r="H597" i="17"/>
  <c r="H598" i="17"/>
  <c r="H599" i="17"/>
  <c r="H601" i="17"/>
  <c r="H602" i="17"/>
  <c r="H603" i="17"/>
  <c r="H604" i="17"/>
  <c r="H605" i="17"/>
  <c r="H606" i="17"/>
  <c r="H607" i="17"/>
  <c r="H608" i="17"/>
  <c r="H609" i="17"/>
  <c r="G19" i="18"/>
  <c r="E68" i="18"/>
  <c r="H68" i="18" s="1"/>
  <c r="E62" i="18"/>
  <c r="H62" i="18" s="1"/>
  <c r="E60" i="18"/>
  <c r="H60" i="18" s="1"/>
  <c r="E50" i="18"/>
  <c r="H50" i="18" s="1"/>
  <c r="E39" i="18"/>
  <c r="H39" i="18" s="1"/>
  <c r="E36" i="18"/>
  <c r="H36" i="18" s="1"/>
  <c r="E30" i="18"/>
  <c r="H30" i="18" s="1"/>
  <c r="E19" i="18"/>
  <c r="F67" i="18"/>
  <c r="F64" i="18"/>
  <c r="F62" i="18"/>
  <c r="F61" i="18"/>
  <c r="F50" i="18"/>
  <c r="F48" i="18"/>
  <c r="F45" i="18"/>
  <c r="F39" i="18"/>
  <c r="F34" i="18"/>
  <c r="F30" i="18"/>
  <c r="F29" i="18"/>
  <c r="F28" i="18"/>
  <c r="F27" i="18"/>
  <c r="F19" i="18"/>
  <c r="H83" i="18"/>
  <c r="H100" i="18"/>
  <c r="H105" i="18"/>
  <c r="H116" i="18"/>
  <c r="H122" i="18"/>
  <c r="H127" i="18"/>
  <c r="H144" i="18"/>
  <c r="H145" i="18"/>
  <c r="H146" i="18"/>
  <c r="H147" i="18"/>
  <c r="H148" i="18"/>
  <c r="H149" i="18"/>
  <c r="H150" i="18"/>
  <c r="H151" i="18"/>
  <c r="H152" i="18"/>
  <c r="H153" i="18"/>
  <c r="H158" i="18"/>
  <c r="H159" i="18"/>
  <c r="H160" i="18"/>
  <c r="H161" i="18"/>
  <c r="H162" i="18"/>
  <c r="H163" i="18"/>
  <c r="H165" i="18"/>
  <c r="H166" i="18"/>
  <c r="H167" i="18"/>
  <c r="G173" i="18"/>
  <c r="E341" i="18"/>
  <c r="H341" i="18" s="1"/>
  <c r="E338" i="18"/>
  <c r="H338" i="18" s="1"/>
  <c r="E324" i="18"/>
  <c r="H324" i="18" s="1"/>
  <c r="E323" i="18"/>
  <c r="H323" i="18" s="1"/>
  <c r="E321" i="18"/>
  <c r="H321" i="18" s="1"/>
  <c r="E319" i="18"/>
  <c r="H319" i="18" s="1"/>
  <c r="E317" i="18"/>
  <c r="H317" i="18" s="1"/>
  <c r="E315" i="18"/>
  <c r="H315" i="18" s="1"/>
  <c r="E314" i="18"/>
  <c r="H314" i="18" s="1"/>
  <c r="E313" i="18"/>
  <c r="H313" i="18" s="1"/>
  <c r="E308" i="18"/>
  <c r="H308" i="18" s="1"/>
  <c r="E302" i="18"/>
  <c r="H302" i="18" s="1"/>
  <c r="E301" i="18"/>
  <c r="H301" i="18" s="1"/>
  <c r="E294" i="18"/>
  <c r="H294" i="18" s="1"/>
  <c r="E293" i="18"/>
  <c r="H293" i="18" s="1"/>
  <c r="E290" i="18"/>
  <c r="H290" i="18" s="1"/>
  <c r="E289" i="18"/>
  <c r="H289" i="18" s="1"/>
  <c r="E282" i="18"/>
  <c r="H282" i="18" s="1"/>
  <c r="E280" i="18"/>
  <c r="H280" i="18" s="1"/>
  <c r="E277" i="18"/>
  <c r="H277" i="18" s="1"/>
  <c r="E276" i="18"/>
  <c r="H276" i="18" s="1"/>
  <c r="E275" i="18"/>
  <c r="H275" i="18" s="1"/>
  <c r="E267" i="18"/>
  <c r="H267" i="18" s="1"/>
  <c r="E264" i="18"/>
  <c r="H264" i="18" s="1"/>
  <c r="E260" i="18"/>
  <c r="H260" i="18" s="1"/>
  <c r="E250" i="18"/>
  <c r="H250" i="18" s="1"/>
  <c r="E241" i="18"/>
  <c r="H241" i="18" s="1"/>
  <c r="E238" i="18"/>
  <c r="H238" i="18" s="1"/>
  <c r="E230" i="18"/>
  <c r="H230" i="18" s="1"/>
  <c r="E228" i="18"/>
  <c r="H228" i="18" s="1"/>
  <c r="E226" i="18"/>
  <c r="H226" i="18" s="1"/>
  <c r="E225" i="18"/>
  <c r="H225" i="18" s="1"/>
  <c r="E222" i="18"/>
  <c r="H222" i="18" s="1"/>
  <c r="E221" i="18"/>
  <c r="H221" i="18" s="1"/>
  <c r="E214" i="18"/>
  <c r="H214" i="18" s="1"/>
  <c r="E213" i="18"/>
  <c r="H213" i="18" s="1"/>
  <c r="E211" i="18"/>
  <c r="H211" i="18" s="1"/>
  <c r="E210" i="18"/>
  <c r="H210" i="18" s="1"/>
  <c r="E209" i="18"/>
  <c r="H209" i="18" s="1"/>
  <c r="E206" i="18"/>
  <c r="H206" i="18" s="1"/>
  <c r="E205" i="18"/>
  <c r="H205" i="18" s="1"/>
  <c r="E204" i="18"/>
  <c r="H204" i="18" s="1"/>
  <c r="E203" i="18"/>
  <c r="H203" i="18" s="1"/>
  <c r="E202" i="18"/>
  <c r="H202" i="18" s="1"/>
  <c r="E201" i="18"/>
  <c r="H201" i="18" s="1"/>
  <c r="E200" i="18"/>
  <c r="H200" i="18" s="1"/>
  <c r="E199" i="18"/>
  <c r="H199" i="18" s="1"/>
  <c r="E192" i="18"/>
  <c r="H192" i="18" s="1"/>
  <c r="E191" i="18"/>
  <c r="H191" i="18" s="1"/>
  <c r="E188" i="18"/>
  <c r="H188" i="18" s="1"/>
  <c r="E187" i="18"/>
  <c r="H187" i="18" s="1"/>
  <c r="E186" i="18"/>
  <c r="H186" i="18" s="1"/>
  <c r="E181" i="18"/>
  <c r="H181" i="18" s="1"/>
  <c r="E179" i="18"/>
  <c r="H179" i="18" s="1"/>
  <c r="E178" i="18"/>
  <c r="H178" i="18" s="1"/>
  <c r="E176" i="18"/>
  <c r="H176" i="18" s="1"/>
  <c r="E175" i="18"/>
  <c r="H175" i="18" s="1"/>
  <c r="E174" i="18"/>
  <c r="H174" i="18" s="1"/>
  <c r="E173" i="18"/>
  <c r="F335" i="18"/>
  <c r="F328" i="18"/>
  <c r="F324" i="18"/>
  <c r="F321" i="18"/>
  <c r="F319" i="18"/>
  <c r="F317" i="18"/>
  <c r="F305" i="18"/>
  <c r="F302" i="18"/>
  <c r="F299" i="18"/>
  <c r="F294" i="18"/>
  <c r="F288" i="18"/>
  <c r="F282" i="18"/>
  <c r="F280" i="18"/>
  <c r="F277" i="18"/>
  <c r="F276" i="18"/>
  <c r="F275" i="18"/>
  <c r="F264" i="18"/>
  <c r="F259" i="18"/>
  <c r="F247" i="18"/>
  <c r="F246" i="18"/>
  <c r="F241" i="18"/>
  <c r="F238" i="18"/>
  <c r="F233" i="18"/>
  <c r="F232" i="18"/>
  <c r="F230" i="18"/>
  <c r="F228" i="18"/>
  <c r="F227" i="18"/>
  <c r="F225" i="18"/>
  <c r="F221" i="18"/>
  <c r="F218" i="18"/>
  <c r="F215" i="18"/>
  <c r="F213" i="18"/>
  <c r="F212" i="18"/>
  <c r="F210" i="18"/>
  <c r="F208" i="18"/>
  <c r="F206" i="18"/>
  <c r="F205" i="18"/>
  <c r="F204" i="18"/>
  <c r="F202" i="18"/>
  <c r="F199" i="18"/>
  <c r="F193" i="18"/>
  <c r="F188" i="18"/>
  <c r="F187" i="18"/>
  <c r="F186" i="18"/>
  <c r="F181" i="18"/>
  <c r="F179" i="18"/>
  <c r="F178" i="18"/>
  <c r="F177" i="18"/>
  <c r="F176" i="18"/>
  <c r="F175" i="18"/>
  <c r="F174" i="18"/>
  <c r="F173" i="18"/>
  <c r="H354" i="18"/>
  <c r="H357" i="18"/>
  <c r="H375" i="18"/>
  <c r="H376" i="18"/>
  <c r="H377" i="18"/>
  <c r="H380" i="18"/>
  <c r="H381" i="18"/>
  <c r="H426" i="18"/>
  <c r="H427" i="18"/>
  <c r="H428" i="18"/>
  <c r="H433" i="18"/>
  <c r="H437" i="18"/>
  <c r="H438" i="18"/>
  <c r="H439" i="18"/>
  <c r="H440" i="18"/>
  <c r="H445" i="18"/>
  <c r="H446" i="18"/>
  <c r="H447" i="18"/>
  <c r="H448" i="18"/>
  <c r="H449" i="18"/>
  <c r="H467" i="18"/>
  <c r="H472" i="18"/>
  <c r="H473" i="18"/>
  <c r="H474" i="18"/>
  <c r="H475" i="18"/>
  <c r="H476" i="18"/>
  <c r="H477" i="18"/>
  <c r="H478" i="18"/>
  <c r="H480" i="18"/>
  <c r="H482" i="18"/>
  <c r="H491" i="18"/>
  <c r="H492" i="18"/>
  <c r="H493" i="18"/>
  <c r="H494" i="18"/>
  <c r="H516" i="18"/>
  <c r="H518" i="18"/>
  <c r="H519" i="18"/>
  <c r="H520" i="18"/>
  <c r="H524" i="18"/>
  <c r="H525" i="18"/>
  <c r="H526" i="18"/>
  <c r="H527" i="18"/>
  <c r="H528" i="18"/>
  <c r="H529" i="18"/>
  <c r="H530" i="18"/>
  <c r="H531" i="18"/>
  <c r="H533" i="18"/>
  <c r="H537" i="18"/>
  <c r="H540" i="18"/>
  <c r="H542" i="18"/>
  <c r="H543" i="18"/>
  <c r="H544" i="18"/>
  <c r="H545" i="18"/>
  <c r="H552" i="18"/>
  <c r="H553" i="18"/>
  <c r="H557" i="18"/>
  <c r="H558" i="18"/>
  <c r="H562" i="18"/>
  <c r="H564" i="18"/>
  <c r="H565" i="18"/>
  <c r="H566" i="18"/>
  <c r="H567" i="18"/>
  <c r="H571" i="18"/>
  <c r="G582" i="18"/>
  <c r="E608" i="18"/>
  <c r="H608" i="18" s="1"/>
  <c r="E606" i="18"/>
  <c r="H606" i="18" s="1"/>
  <c r="E605" i="18"/>
  <c r="H605" i="18" s="1"/>
  <c r="E603" i="18"/>
  <c r="H603" i="18" s="1"/>
  <c r="E602" i="18"/>
  <c r="H602" i="18" s="1"/>
  <c r="E601" i="18"/>
  <c r="H601" i="18" s="1"/>
  <c r="E600" i="18"/>
  <c r="H600" i="18" s="1"/>
  <c r="E599" i="18"/>
  <c r="H599" i="18" s="1"/>
  <c r="E598" i="18"/>
  <c r="H598" i="18" s="1"/>
  <c r="E597" i="18"/>
  <c r="H597" i="18" s="1"/>
  <c r="E593" i="18"/>
  <c r="H593" i="18" s="1"/>
  <c r="E592" i="18"/>
  <c r="H592" i="18" s="1"/>
  <c r="E591" i="18"/>
  <c r="H591" i="18" s="1"/>
  <c r="E589" i="18"/>
  <c r="H589" i="18" s="1"/>
  <c r="E587" i="18"/>
  <c r="H587" i="18" s="1"/>
  <c r="E586" i="18"/>
  <c r="H586" i="18" s="1"/>
  <c r="E585" i="18"/>
  <c r="H585" i="18" s="1"/>
  <c r="E584" i="18"/>
  <c r="H584" i="18" s="1"/>
  <c r="E583" i="18"/>
  <c r="H583" i="18" s="1"/>
  <c r="E582" i="18"/>
  <c r="H582" i="18" s="1"/>
  <c r="F609" i="18"/>
  <c r="F608" i="18"/>
  <c r="F605" i="18"/>
  <c r="F603" i="18"/>
  <c r="F602" i="18"/>
  <c r="F601" i="18"/>
  <c r="F600" i="18"/>
  <c r="F597" i="18"/>
  <c r="F595" i="18"/>
  <c r="F592" i="18"/>
  <c r="F587" i="18"/>
  <c r="F586" i="18"/>
  <c r="F585" i="18"/>
  <c r="F584" i="18"/>
  <c r="F582" i="18"/>
  <c r="G13" i="19"/>
  <c r="H20" i="19"/>
  <c r="H21" i="19"/>
  <c r="H22" i="19"/>
  <c r="H23" i="19"/>
  <c r="H25" i="19"/>
  <c r="H26" i="19"/>
  <c r="H28" i="19"/>
  <c r="H29" i="19"/>
  <c r="H31" i="19"/>
  <c r="H32" i="19"/>
  <c r="H33" i="19"/>
  <c r="H34" i="19"/>
  <c r="H35" i="19"/>
  <c r="H36" i="19"/>
  <c r="H37" i="19"/>
  <c r="H38" i="19"/>
  <c r="G75" i="19"/>
  <c r="E158" i="19"/>
  <c r="H158" i="19" s="1"/>
  <c r="E153" i="19"/>
  <c r="H153" i="19" s="1"/>
  <c r="E143" i="19"/>
  <c r="H143" i="19" s="1"/>
  <c r="E138" i="19"/>
  <c r="H138" i="19" s="1"/>
  <c r="E137" i="19"/>
  <c r="H137" i="19" s="1"/>
  <c r="E135" i="19"/>
  <c r="H135" i="19" s="1"/>
  <c r="E134" i="19"/>
  <c r="H134" i="19" s="1"/>
  <c r="E131" i="19"/>
  <c r="H131" i="19" s="1"/>
  <c r="E129" i="19"/>
  <c r="H129" i="19" s="1"/>
  <c r="E128" i="19"/>
  <c r="H128" i="19" s="1"/>
  <c r="E126" i="19"/>
  <c r="H126" i="19" s="1"/>
  <c r="E125" i="19"/>
  <c r="H125" i="19" s="1"/>
  <c r="E121" i="19"/>
  <c r="H121" i="19" s="1"/>
  <c r="E120" i="19"/>
  <c r="H120" i="19" s="1"/>
  <c r="E117" i="19"/>
  <c r="H117" i="19" s="1"/>
  <c r="E115" i="19"/>
  <c r="H115" i="19" s="1"/>
  <c r="E111" i="19"/>
  <c r="H111" i="19" s="1"/>
  <c r="E106" i="19"/>
  <c r="H106" i="19" s="1"/>
  <c r="E104" i="19"/>
  <c r="H104" i="19" s="1"/>
  <c r="E99" i="19"/>
  <c r="H99" i="19" s="1"/>
  <c r="E95" i="19"/>
  <c r="H95" i="19" s="1"/>
  <c r="E91" i="19"/>
  <c r="H91" i="19" s="1"/>
  <c r="E90" i="19"/>
  <c r="H90" i="19" s="1"/>
  <c r="E89" i="19"/>
  <c r="H89" i="19" s="1"/>
  <c r="E88" i="19"/>
  <c r="H88" i="19" s="1"/>
  <c r="E84" i="19"/>
  <c r="H84" i="19" s="1"/>
  <c r="E81" i="19"/>
  <c r="H81" i="19" s="1"/>
  <c r="E80" i="19"/>
  <c r="H80" i="19" s="1"/>
  <c r="E78" i="19"/>
  <c r="H78" i="19" s="1"/>
  <c r="E76" i="19"/>
  <c r="H76" i="19" s="1"/>
  <c r="E75" i="19"/>
  <c r="F157" i="19"/>
  <c r="F155" i="19"/>
  <c r="F153" i="19"/>
  <c r="F143" i="19"/>
  <c r="F139" i="19"/>
  <c r="F137" i="19"/>
  <c r="F135" i="19"/>
  <c r="F134" i="19"/>
  <c r="F131" i="19"/>
  <c r="F128" i="19"/>
  <c r="F126" i="19"/>
  <c r="F125" i="19"/>
  <c r="F121" i="19"/>
  <c r="F120" i="19"/>
  <c r="F111" i="19"/>
  <c r="F106" i="19"/>
  <c r="F103" i="19"/>
  <c r="F93" i="19"/>
  <c r="F91" i="19"/>
  <c r="F90" i="19"/>
  <c r="F89" i="19"/>
  <c r="F81" i="19"/>
  <c r="F80" i="19"/>
  <c r="F79" i="19"/>
  <c r="F78" i="19"/>
  <c r="F76" i="19"/>
  <c r="F75" i="19"/>
  <c r="H175" i="19"/>
  <c r="H178" i="19"/>
  <c r="H180" i="19"/>
  <c r="H181" i="19"/>
  <c r="H182" i="19"/>
  <c r="H183" i="19"/>
  <c r="H184" i="19"/>
  <c r="H185" i="19"/>
  <c r="H188" i="19"/>
  <c r="H190" i="19"/>
  <c r="H192" i="19"/>
  <c r="H193" i="19"/>
  <c r="H195" i="19"/>
  <c r="H196" i="19"/>
  <c r="H197" i="19"/>
  <c r="H198" i="19"/>
  <c r="H199" i="19"/>
  <c r="H201" i="19"/>
  <c r="H202" i="19"/>
  <c r="H203" i="19"/>
  <c r="H204" i="19"/>
  <c r="H205" i="19"/>
  <c r="H206" i="19"/>
  <c r="H207" i="19"/>
  <c r="H209" i="19"/>
  <c r="H210" i="19"/>
  <c r="H211" i="19"/>
  <c r="H212" i="19"/>
  <c r="H214" i="19"/>
  <c r="H215" i="19"/>
  <c r="H216" i="19"/>
  <c r="H217" i="19"/>
  <c r="H218" i="19"/>
  <c r="H219" i="19"/>
  <c r="H220" i="19"/>
  <c r="H221" i="19"/>
  <c r="H222" i="19"/>
  <c r="H223" i="19"/>
  <c r="H224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42" i="19"/>
  <c r="H243" i="19"/>
  <c r="H244" i="19"/>
  <c r="H245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5" i="19"/>
  <c r="H266" i="19"/>
  <c r="H267" i="19"/>
  <c r="H268" i="19"/>
  <c r="H269" i="19"/>
  <c r="H270" i="19"/>
  <c r="H271" i="19"/>
  <c r="H272" i="19"/>
  <c r="H273" i="19"/>
  <c r="H274" i="19"/>
  <c r="H276" i="19"/>
  <c r="H278" i="19"/>
  <c r="H279" i="19"/>
  <c r="H280" i="19"/>
  <c r="H281" i="19"/>
  <c r="H283" i="19"/>
  <c r="H284" i="19"/>
  <c r="H285" i="19"/>
  <c r="H286" i="19"/>
  <c r="H287" i="19"/>
  <c r="H288" i="19"/>
  <c r="H290" i="19"/>
  <c r="H291" i="19"/>
  <c r="H292" i="19"/>
  <c r="H293" i="19"/>
  <c r="H295" i="19"/>
  <c r="H296" i="19"/>
  <c r="H297" i="19"/>
  <c r="H298" i="19"/>
  <c r="H299" i="19"/>
  <c r="H301" i="19"/>
  <c r="H302" i="19"/>
  <c r="H303" i="19"/>
  <c r="H304" i="19"/>
  <c r="H306" i="19"/>
  <c r="H307" i="19"/>
  <c r="H309" i="19"/>
  <c r="H310" i="19"/>
  <c r="H311" i="19"/>
  <c r="H312" i="19"/>
  <c r="H313" i="19"/>
  <c r="H314" i="19"/>
  <c r="H315" i="19"/>
  <c r="H316" i="19"/>
  <c r="H317" i="19"/>
  <c r="H318" i="19"/>
  <c r="H320" i="19"/>
  <c r="H322" i="19"/>
  <c r="H323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E560" i="19"/>
  <c r="H560" i="19" s="1"/>
  <c r="E539" i="19"/>
  <c r="H539" i="19" s="1"/>
  <c r="E538" i="19"/>
  <c r="H538" i="19" s="1"/>
  <c r="E535" i="19"/>
  <c r="H535" i="19" s="1"/>
  <c r="E515" i="19"/>
  <c r="H515" i="19" s="1"/>
  <c r="E489" i="19"/>
  <c r="H489" i="19" s="1"/>
  <c r="E484" i="19"/>
  <c r="H484" i="19" s="1"/>
  <c r="E476" i="19"/>
  <c r="H476" i="19" s="1"/>
  <c r="E471" i="19"/>
  <c r="H471" i="19" s="1"/>
  <c r="E465" i="19"/>
  <c r="H465" i="19" s="1"/>
  <c r="E459" i="19"/>
  <c r="H459" i="19" s="1"/>
  <c r="E445" i="19"/>
  <c r="H445" i="19" s="1"/>
  <c r="E416" i="19"/>
  <c r="H416" i="19" s="1"/>
  <c r="E412" i="19"/>
  <c r="H412" i="19" s="1"/>
  <c r="E410" i="19"/>
  <c r="H410" i="19" s="1"/>
  <c r="E409" i="19"/>
  <c r="H409" i="19" s="1"/>
  <c r="E399" i="19"/>
  <c r="H399" i="19" s="1"/>
  <c r="E398" i="19"/>
  <c r="H398" i="19" s="1"/>
  <c r="E397" i="19"/>
  <c r="H397" i="19" s="1"/>
  <c r="E395" i="19"/>
  <c r="H395" i="19" s="1"/>
  <c r="E391" i="19"/>
  <c r="H391" i="19" s="1"/>
  <c r="E388" i="19"/>
  <c r="H388" i="19" s="1"/>
  <c r="E386" i="19"/>
  <c r="H386" i="19" s="1"/>
  <c r="E384" i="19"/>
  <c r="H384" i="19" s="1"/>
  <c r="E373" i="19"/>
  <c r="H373" i="19" s="1"/>
  <c r="E372" i="19"/>
  <c r="H372" i="19" s="1"/>
  <c r="E370" i="19"/>
  <c r="H370" i="19" s="1"/>
  <c r="E369" i="19"/>
  <c r="H369" i="19" s="1"/>
  <c r="E367" i="19"/>
  <c r="H367" i="19" s="1"/>
  <c r="E365" i="19"/>
  <c r="H365" i="19" s="1"/>
  <c r="E364" i="19"/>
  <c r="H364" i="19" s="1"/>
  <c r="E362" i="19"/>
  <c r="H362" i="19" s="1"/>
  <c r="E361" i="19"/>
  <c r="H361" i="19" s="1"/>
  <c r="E358" i="19"/>
  <c r="H358" i="19" s="1"/>
  <c r="E355" i="19"/>
  <c r="H355" i="19" s="1"/>
  <c r="E352" i="19"/>
  <c r="H352" i="19" s="1"/>
  <c r="E351" i="19"/>
  <c r="H351" i="19" s="1"/>
  <c r="E350" i="19"/>
  <c r="H350" i="19" s="1"/>
  <c r="E349" i="19"/>
  <c r="F561" i="19"/>
  <c r="F560" i="19"/>
  <c r="F556" i="19"/>
  <c r="F490" i="19"/>
  <c r="F486" i="19"/>
  <c r="F484" i="19"/>
  <c r="F476" i="19"/>
  <c r="F473" i="19"/>
  <c r="F471" i="19"/>
  <c r="F469" i="19"/>
  <c r="F456" i="19"/>
  <c r="F445" i="19"/>
  <c r="F442" i="19"/>
  <c r="F420" i="19"/>
  <c r="F415" i="19"/>
  <c r="F412" i="19"/>
  <c r="F410" i="19"/>
  <c r="F408" i="19"/>
  <c r="F399" i="19"/>
  <c r="F398" i="19"/>
  <c r="F395" i="19"/>
  <c r="F394" i="19"/>
  <c r="F391" i="19"/>
  <c r="F388" i="19"/>
  <c r="F386" i="19"/>
  <c r="F384" i="19"/>
  <c r="F373" i="19"/>
  <c r="F370" i="19"/>
  <c r="F367" i="19"/>
  <c r="F365" i="19"/>
  <c r="F364" i="19"/>
  <c r="F362" i="19"/>
  <c r="F361" i="19"/>
  <c r="F357" i="19"/>
  <c r="F356" i="19"/>
  <c r="F355" i="19"/>
  <c r="F350" i="19"/>
  <c r="F349" i="19"/>
  <c r="E600" i="19"/>
  <c r="H600" i="19" s="1"/>
  <c r="E608" i="19"/>
  <c r="H608" i="19" s="1"/>
  <c r="E601" i="19"/>
  <c r="H601" i="19" s="1"/>
  <c r="E586" i="19"/>
  <c r="H586" i="19" s="1"/>
  <c r="G582" i="19"/>
  <c r="E582" i="19"/>
  <c r="H584" i="19"/>
  <c r="H598" i="19"/>
  <c r="H599" i="19"/>
  <c r="E65" i="20"/>
  <c r="H65" i="20" s="1"/>
  <c r="E45" i="20"/>
  <c r="H45" i="20" s="1"/>
  <c r="E25" i="20"/>
  <c r="H25" i="20" s="1"/>
  <c r="G19" i="20"/>
  <c r="F68" i="20"/>
  <c r="F67" i="20"/>
  <c r="F64" i="20"/>
  <c r="F63" i="20"/>
  <c r="F62" i="20"/>
  <c r="F61" i="20"/>
  <c r="F60" i="20"/>
  <c r="F54" i="20"/>
  <c r="F50" i="20"/>
  <c r="F49" i="20"/>
  <c r="F45" i="20"/>
  <c r="F44" i="20"/>
  <c r="F39" i="20"/>
  <c r="F36" i="20"/>
  <c r="F33" i="20"/>
  <c r="F32" i="20"/>
  <c r="F30" i="20"/>
  <c r="F29" i="20"/>
  <c r="F28" i="20"/>
  <c r="F27" i="20"/>
  <c r="F26" i="20"/>
  <c r="F25" i="20"/>
  <c r="F23" i="20"/>
  <c r="F22" i="20"/>
  <c r="F19" i="20"/>
  <c r="E143" i="20"/>
  <c r="H143" i="20" s="1"/>
  <c r="E164" i="20"/>
  <c r="H164" i="20" s="1"/>
  <c r="E155" i="20"/>
  <c r="H155" i="20" s="1"/>
  <c r="E154" i="20"/>
  <c r="H154" i="20" s="1"/>
  <c r="E153" i="20"/>
  <c r="H153" i="20" s="1"/>
  <c r="E152" i="20"/>
  <c r="H152" i="20" s="1"/>
  <c r="E142" i="20"/>
  <c r="H142" i="20" s="1"/>
  <c r="E141" i="20"/>
  <c r="H141" i="20" s="1"/>
  <c r="E136" i="20"/>
  <c r="H136" i="20" s="1"/>
  <c r="E132" i="20"/>
  <c r="H132" i="20" s="1"/>
  <c r="E131" i="20"/>
  <c r="H131" i="20" s="1"/>
  <c r="E130" i="20"/>
  <c r="H130" i="20" s="1"/>
  <c r="E126" i="20"/>
  <c r="H126" i="20" s="1"/>
  <c r="E125" i="20"/>
  <c r="H125" i="20" s="1"/>
  <c r="E121" i="20"/>
  <c r="H121" i="20" s="1"/>
  <c r="E120" i="20"/>
  <c r="H120" i="20" s="1"/>
  <c r="E116" i="20"/>
  <c r="H116" i="20" s="1"/>
  <c r="E115" i="20"/>
  <c r="H115" i="20" s="1"/>
  <c r="E112" i="20"/>
  <c r="H112" i="20" s="1"/>
  <c r="E111" i="20"/>
  <c r="H111" i="20" s="1"/>
  <c r="E110" i="20"/>
  <c r="H110" i="20" s="1"/>
  <c r="E109" i="20"/>
  <c r="H109" i="20" s="1"/>
  <c r="E104" i="20"/>
  <c r="H104" i="20" s="1"/>
  <c r="E103" i="20"/>
  <c r="H103" i="20" s="1"/>
  <c r="E99" i="20"/>
  <c r="H99" i="20" s="1"/>
  <c r="E97" i="20"/>
  <c r="H97" i="20" s="1"/>
  <c r="E96" i="20"/>
  <c r="H96" i="20" s="1"/>
  <c r="E93" i="20"/>
  <c r="H93" i="20" s="1"/>
  <c r="E92" i="20"/>
  <c r="H92" i="20" s="1"/>
  <c r="E89" i="20"/>
  <c r="H89" i="20" s="1"/>
  <c r="E88" i="20"/>
  <c r="H88" i="20" s="1"/>
  <c r="E80" i="20"/>
  <c r="H80" i="20" s="1"/>
  <c r="E79" i="20"/>
  <c r="H79" i="20" s="1"/>
  <c r="E76" i="20"/>
  <c r="H76" i="20" s="1"/>
  <c r="E75" i="20"/>
  <c r="H81" i="20"/>
  <c r="H82" i="20"/>
  <c r="H83" i="20"/>
  <c r="H86" i="20"/>
  <c r="H101" i="20"/>
  <c r="H107" i="20"/>
  <c r="H138" i="20"/>
  <c r="H144" i="20"/>
  <c r="H145" i="20"/>
  <c r="H146" i="20"/>
  <c r="H147" i="20"/>
  <c r="H156" i="20"/>
  <c r="H157" i="20"/>
  <c r="H159" i="20"/>
  <c r="H160" i="20"/>
  <c r="E324" i="20"/>
  <c r="H324" i="20" s="1"/>
  <c r="E326" i="20"/>
  <c r="H326" i="20" s="1"/>
  <c r="E322" i="20"/>
  <c r="H322" i="20" s="1"/>
  <c r="E321" i="20"/>
  <c r="H321" i="20" s="1"/>
  <c r="E317" i="20"/>
  <c r="H317" i="20" s="1"/>
  <c r="E314" i="20"/>
  <c r="H314" i="20" s="1"/>
  <c r="E313" i="20"/>
  <c r="H313" i="20" s="1"/>
  <c r="E305" i="20"/>
  <c r="H305" i="20" s="1"/>
  <c r="E302" i="20"/>
  <c r="H302" i="20" s="1"/>
  <c r="E301" i="20"/>
  <c r="H301" i="20" s="1"/>
  <c r="E298" i="20"/>
  <c r="H298" i="20" s="1"/>
  <c r="E294" i="20"/>
  <c r="H294" i="20" s="1"/>
  <c r="E293" i="20"/>
  <c r="H293" i="20" s="1"/>
  <c r="E289" i="20"/>
  <c r="H289" i="20" s="1"/>
  <c r="E286" i="20"/>
  <c r="H286" i="20" s="1"/>
  <c r="E282" i="20"/>
  <c r="H282" i="20" s="1"/>
  <c r="E278" i="20"/>
  <c r="H278" i="20" s="1"/>
  <c r="E277" i="20"/>
  <c r="H277" i="20" s="1"/>
  <c r="E266" i="20"/>
  <c r="H266" i="20" s="1"/>
  <c r="E241" i="20"/>
  <c r="H241" i="20" s="1"/>
  <c r="E238" i="20"/>
  <c r="H238" i="20" s="1"/>
  <c r="E233" i="20"/>
  <c r="H233" i="20" s="1"/>
  <c r="E230" i="20"/>
  <c r="H230" i="20" s="1"/>
  <c r="E225" i="20"/>
  <c r="H225" i="20" s="1"/>
  <c r="E214" i="20"/>
  <c r="H214" i="20" s="1"/>
  <c r="E213" i="20"/>
  <c r="H213" i="20" s="1"/>
  <c r="E210" i="20"/>
  <c r="H210" i="20" s="1"/>
  <c r="E209" i="20"/>
  <c r="H209" i="20" s="1"/>
  <c r="E206" i="20"/>
  <c r="H206" i="20" s="1"/>
  <c r="E205" i="20"/>
  <c r="H205" i="20" s="1"/>
  <c r="E202" i="20"/>
  <c r="H202" i="20" s="1"/>
  <c r="E201" i="20"/>
  <c r="H201" i="20" s="1"/>
  <c r="E198" i="20"/>
  <c r="H198" i="20" s="1"/>
  <c r="E197" i="20"/>
  <c r="H197" i="20" s="1"/>
  <c r="E194" i="20"/>
  <c r="H194" i="20" s="1"/>
  <c r="E189" i="20"/>
  <c r="H189" i="20" s="1"/>
  <c r="E186" i="20"/>
  <c r="H186" i="20" s="1"/>
  <c r="E182" i="20"/>
  <c r="H182" i="20" s="1"/>
  <c r="E181" i="20"/>
  <c r="H181" i="20" s="1"/>
  <c r="E178" i="20"/>
  <c r="H178" i="20" s="1"/>
  <c r="E174" i="20"/>
  <c r="H174" i="20" s="1"/>
  <c r="E173" i="20"/>
  <c r="F335" i="20"/>
  <c r="F333" i="20"/>
  <c r="F329" i="20"/>
  <c r="F328" i="20"/>
  <c r="F324" i="20"/>
  <c r="F321" i="20"/>
  <c r="F319" i="20"/>
  <c r="F317" i="20"/>
  <c r="F314" i="20"/>
  <c r="F313" i="20"/>
  <c r="F310" i="20"/>
  <c r="F308" i="20"/>
  <c r="F307" i="20"/>
  <c r="F306" i="20"/>
  <c r="F305" i="20"/>
  <c r="F304" i="20"/>
  <c r="F302" i="20"/>
  <c r="F301" i="20"/>
  <c r="F297" i="20"/>
  <c r="F294" i="20"/>
  <c r="F291" i="20"/>
  <c r="F290" i="20"/>
  <c r="F288" i="20"/>
  <c r="F287" i="20"/>
  <c r="F286" i="20"/>
  <c r="F283" i="20"/>
  <c r="F282" i="20"/>
  <c r="F280" i="20"/>
  <c r="F278" i="20"/>
  <c r="F277" i="20"/>
  <c r="F276" i="20"/>
  <c r="F275" i="20"/>
  <c r="F271" i="20"/>
  <c r="F268" i="20"/>
  <c r="F264" i="20"/>
  <c r="F262" i="20"/>
  <c r="F259" i="20"/>
  <c r="F258" i="20"/>
  <c r="F250" i="20"/>
  <c r="F243" i="20"/>
  <c r="F241" i="20"/>
  <c r="F238" i="20"/>
  <c r="F236" i="20"/>
  <c r="F235" i="20"/>
  <c r="F233" i="20"/>
  <c r="F232" i="20"/>
  <c r="F227" i="20"/>
  <c r="F226" i="20"/>
  <c r="F225" i="20"/>
  <c r="F222" i="20"/>
  <c r="F218" i="20"/>
  <c r="F217" i="20"/>
  <c r="F215" i="20"/>
  <c r="F214" i="20"/>
  <c r="F213" i="20"/>
  <c r="F212" i="20"/>
  <c r="F210" i="20"/>
  <c r="F209" i="20"/>
  <c r="F208" i="20"/>
  <c r="F206" i="20"/>
  <c r="F205" i="20"/>
  <c r="F204" i="20"/>
  <c r="F203" i="20"/>
  <c r="F202" i="20"/>
  <c r="F201" i="20"/>
  <c r="F200" i="20"/>
  <c r="F199" i="20"/>
  <c r="F194" i="20"/>
  <c r="F193" i="20"/>
  <c r="F191" i="20"/>
  <c r="F189" i="20"/>
  <c r="F188" i="20"/>
  <c r="F187" i="20"/>
  <c r="F186" i="20"/>
  <c r="F182" i="20"/>
  <c r="F181" i="20"/>
  <c r="F180" i="20"/>
  <c r="F179" i="20"/>
  <c r="F178" i="20"/>
  <c r="F177" i="20"/>
  <c r="F176" i="20"/>
  <c r="F175" i="20"/>
  <c r="F174" i="20"/>
  <c r="F173" i="20"/>
  <c r="E572" i="20"/>
  <c r="H572" i="20" s="1"/>
  <c r="E570" i="20"/>
  <c r="H570" i="20" s="1"/>
  <c r="E569" i="20"/>
  <c r="H569" i="20" s="1"/>
  <c r="E568" i="20"/>
  <c r="H568" i="20" s="1"/>
  <c r="E566" i="20"/>
  <c r="H566" i="20" s="1"/>
  <c r="E565" i="20"/>
  <c r="H565" i="20" s="1"/>
  <c r="E562" i="20"/>
  <c r="H562" i="20" s="1"/>
  <c r="E561" i="20"/>
  <c r="H561" i="20" s="1"/>
  <c r="E560" i="20"/>
  <c r="H560" i="20" s="1"/>
  <c r="E559" i="20"/>
  <c r="H559" i="20" s="1"/>
  <c r="E556" i="20"/>
  <c r="H556" i="20" s="1"/>
  <c r="E555" i="20"/>
  <c r="H555" i="20" s="1"/>
  <c r="E554" i="20"/>
  <c r="H554" i="20" s="1"/>
  <c r="E551" i="20"/>
  <c r="H551" i="20" s="1"/>
  <c r="E542" i="20"/>
  <c r="H542" i="20" s="1"/>
  <c r="E541" i="20"/>
  <c r="H541" i="20" s="1"/>
  <c r="E539" i="20"/>
  <c r="H539" i="20" s="1"/>
  <c r="E538" i="20"/>
  <c r="H538" i="20" s="1"/>
  <c r="E536" i="20"/>
  <c r="H536" i="20" s="1"/>
  <c r="E535" i="20"/>
  <c r="H535" i="20" s="1"/>
  <c r="E534" i="20"/>
  <c r="H534" i="20" s="1"/>
  <c r="E532" i="20"/>
  <c r="H532" i="20" s="1"/>
  <c r="E530" i="20"/>
  <c r="H530" i="20" s="1"/>
  <c r="E527" i="20"/>
  <c r="H527" i="20" s="1"/>
  <c r="E524" i="20"/>
  <c r="H524" i="20" s="1"/>
  <c r="E517" i="20"/>
  <c r="H517" i="20" s="1"/>
  <c r="E516" i="20"/>
  <c r="H516" i="20" s="1"/>
  <c r="E515" i="20"/>
  <c r="H515" i="20" s="1"/>
  <c r="E511" i="20"/>
  <c r="H511" i="20" s="1"/>
  <c r="E510" i="20"/>
  <c r="H510" i="20" s="1"/>
  <c r="E501" i="20"/>
  <c r="H501" i="20" s="1"/>
  <c r="E500" i="20"/>
  <c r="H500" i="20" s="1"/>
  <c r="E497" i="20"/>
  <c r="H497" i="20" s="1"/>
  <c r="E495" i="20"/>
  <c r="H495" i="20" s="1"/>
  <c r="E492" i="20"/>
  <c r="H492" i="20" s="1"/>
  <c r="E491" i="20"/>
  <c r="H491" i="20" s="1"/>
  <c r="E490" i="20"/>
  <c r="H490" i="20" s="1"/>
  <c r="E489" i="20"/>
  <c r="H489" i="20" s="1"/>
  <c r="E488" i="20"/>
  <c r="H488" i="20" s="1"/>
  <c r="E487" i="20"/>
  <c r="H487" i="20" s="1"/>
  <c r="E486" i="20"/>
  <c r="H486" i="20" s="1"/>
  <c r="E485" i="20"/>
  <c r="H485" i="20" s="1"/>
  <c r="E484" i="20"/>
  <c r="H484" i="20" s="1"/>
  <c r="E483" i="20"/>
  <c r="H483" i="20" s="1"/>
  <c r="E481" i="20"/>
  <c r="H481" i="20" s="1"/>
  <c r="E479" i="20"/>
  <c r="H479" i="20" s="1"/>
  <c r="E476" i="20"/>
  <c r="H476" i="20" s="1"/>
  <c r="E475" i="20"/>
  <c r="H475" i="20" s="1"/>
  <c r="E471" i="20"/>
  <c r="H471" i="20" s="1"/>
  <c r="E470" i="20"/>
  <c r="H470" i="20" s="1"/>
  <c r="E469" i="20"/>
  <c r="H469" i="20" s="1"/>
  <c r="E468" i="20"/>
  <c r="H468" i="20" s="1"/>
  <c r="E467" i="20"/>
  <c r="H467" i="20" s="1"/>
  <c r="E466" i="20"/>
  <c r="H466" i="20" s="1"/>
  <c r="E465" i="20"/>
  <c r="H465" i="20" s="1"/>
  <c r="E464" i="20"/>
  <c r="H464" i="20" s="1"/>
  <c r="E463" i="20"/>
  <c r="H463" i="20" s="1"/>
  <c r="E462" i="20"/>
  <c r="H462" i="20" s="1"/>
  <c r="E461" i="20"/>
  <c r="H461" i="20" s="1"/>
  <c r="E459" i="20"/>
  <c r="H459" i="20" s="1"/>
  <c r="E458" i="20"/>
  <c r="H458" i="20" s="1"/>
  <c r="E457" i="20"/>
  <c r="H457" i="20" s="1"/>
  <c r="E456" i="20"/>
  <c r="H456" i="20" s="1"/>
  <c r="E455" i="20"/>
  <c r="H455" i="20" s="1"/>
  <c r="E453" i="20"/>
  <c r="H453" i="20" s="1"/>
  <c r="E450" i="20"/>
  <c r="H450" i="20" s="1"/>
  <c r="E448" i="20"/>
  <c r="H448" i="20" s="1"/>
  <c r="E445" i="20"/>
  <c r="H445" i="20" s="1"/>
  <c r="E444" i="20"/>
  <c r="H444" i="20" s="1"/>
  <c r="E443" i="20"/>
  <c r="H443" i="20" s="1"/>
  <c r="E442" i="20"/>
  <c r="H442" i="20" s="1"/>
  <c r="E441" i="20"/>
  <c r="H441" i="20" s="1"/>
  <c r="E435" i="20"/>
  <c r="H435" i="20" s="1"/>
  <c r="E434" i="20"/>
  <c r="H434" i="20" s="1"/>
  <c r="E432" i="20"/>
  <c r="H432" i="20" s="1"/>
  <c r="E431" i="20"/>
  <c r="H431" i="20" s="1"/>
  <c r="E429" i="20"/>
  <c r="H429" i="20" s="1"/>
  <c r="E428" i="20"/>
  <c r="H428" i="20" s="1"/>
  <c r="E425" i="20"/>
  <c r="H425" i="20" s="1"/>
  <c r="E424" i="20"/>
  <c r="H424" i="20" s="1"/>
  <c r="E420" i="20"/>
  <c r="H420" i="20" s="1"/>
  <c r="E415" i="20"/>
  <c r="H415" i="20" s="1"/>
  <c r="E413" i="20"/>
  <c r="H413" i="20" s="1"/>
  <c r="E412" i="20"/>
  <c r="H412" i="20" s="1"/>
  <c r="E411" i="20"/>
  <c r="H411" i="20" s="1"/>
  <c r="E410" i="20"/>
  <c r="H410" i="20" s="1"/>
  <c r="E409" i="20"/>
  <c r="H409" i="20" s="1"/>
  <c r="E408" i="20"/>
  <c r="H408" i="20" s="1"/>
  <c r="E405" i="20"/>
  <c r="H405" i="20" s="1"/>
  <c r="E403" i="20"/>
  <c r="H403" i="20" s="1"/>
  <c r="E402" i="20"/>
  <c r="H402" i="20" s="1"/>
  <c r="E401" i="20"/>
  <c r="H401" i="20" s="1"/>
  <c r="E399" i="20"/>
  <c r="H399" i="20" s="1"/>
  <c r="E398" i="20"/>
  <c r="H398" i="20" s="1"/>
  <c r="E397" i="20"/>
  <c r="H397" i="20" s="1"/>
  <c r="E395" i="20"/>
  <c r="H395" i="20" s="1"/>
  <c r="E391" i="20"/>
  <c r="H391" i="20" s="1"/>
  <c r="E388" i="20"/>
  <c r="H388" i="20" s="1"/>
  <c r="E387" i="20"/>
  <c r="H387" i="20" s="1"/>
  <c r="E386" i="20"/>
  <c r="H386" i="20" s="1"/>
  <c r="E385" i="20"/>
  <c r="H385" i="20" s="1"/>
  <c r="E384" i="20"/>
  <c r="H384" i="20" s="1"/>
  <c r="E383" i="20"/>
  <c r="H383" i="20" s="1"/>
  <c r="E382" i="20"/>
  <c r="H382" i="20" s="1"/>
  <c r="E379" i="20"/>
  <c r="H379" i="20" s="1"/>
  <c r="E378" i="20"/>
  <c r="H378" i="20" s="1"/>
  <c r="E375" i="20"/>
  <c r="H375" i="20" s="1"/>
  <c r="E374" i="20"/>
  <c r="H374" i="20" s="1"/>
  <c r="E373" i="20"/>
  <c r="H373" i="20" s="1"/>
  <c r="E372" i="20"/>
  <c r="H372" i="20" s="1"/>
  <c r="E370" i="20"/>
  <c r="H370" i="20" s="1"/>
  <c r="E369" i="20"/>
  <c r="H369" i="20" s="1"/>
  <c r="E365" i="20"/>
  <c r="H365" i="20" s="1"/>
  <c r="E364" i="20"/>
  <c r="H364" i="20" s="1"/>
  <c r="E362" i="20"/>
  <c r="H362" i="20" s="1"/>
  <c r="E361" i="20"/>
  <c r="H361" i="20" s="1"/>
  <c r="E359" i="20"/>
  <c r="H359" i="20" s="1"/>
  <c r="E358" i="20"/>
  <c r="H358" i="20" s="1"/>
  <c r="E357" i="20"/>
  <c r="H357" i="20" s="1"/>
  <c r="E356" i="20"/>
  <c r="H356" i="20" s="1"/>
  <c r="E355" i="20"/>
  <c r="H355" i="20" s="1"/>
  <c r="E353" i="20"/>
  <c r="H353" i="20" s="1"/>
  <c r="E351" i="20"/>
  <c r="H351" i="20" s="1"/>
  <c r="E350" i="20"/>
  <c r="H350" i="20" s="1"/>
  <c r="E349" i="20"/>
  <c r="F609" i="20"/>
  <c r="F608" i="20"/>
  <c r="F605" i="20"/>
  <c r="F603" i="20"/>
  <c r="F602" i="20"/>
  <c r="F601" i="20"/>
  <c r="F600" i="20"/>
  <c r="F599" i="20"/>
  <c r="F598" i="20"/>
  <c r="F597" i="20"/>
  <c r="F593" i="20"/>
  <c r="F592" i="20"/>
  <c r="F589" i="20"/>
  <c r="F587" i="20"/>
  <c r="F586" i="20"/>
  <c r="F585" i="20"/>
  <c r="F584" i="20"/>
  <c r="F583" i="20"/>
  <c r="F582" i="20"/>
  <c r="G19" i="21"/>
  <c r="E68" i="21"/>
  <c r="H68" i="21" s="1"/>
  <c r="E67" i="21"/>
  <c r="H67" i="21" s="1"/>
  <c r="E66" i="21"/>
  <c r="H66" i="21" s="1"/>
  <c r="E63" i="21"/>
  <c r="H63" i="21" s="1"/>
  <c r="E61" i="21"/>
  <c r="H61" i="21" s="1"/>
  <c r="E54" i="21"/>
  <c r="H54" i="21" s="1"/>
  <c r="E53" i="21"/>
  <c r="H53" i="21" s="1"/>
  <c r="E50" i="21"/>
  <c r="H50" i="21" s="1"/>
  <c r="E45" i="21"/>
  <c r="H45" i="21" s="1"/>
  <c r="E39" i="21"/>
  <c r="H39" i="21" s="1"/>
  <c r="E38" i="21"/>
  <c r="H38" i="21" s="1"/>
  <c r="E36" i="21"/>
  <c r="H36" i="21" s="1"/>
  <c r="E33" i="21"/>
  <c r="H33" i="21" s="1"/>
  <c r="E30" i="21"/>
  <c r="H30" i="21" s="1"/>
  <c r="E29" i="21"/>
  <c r="H29" i="21" s="1"/>
  <c r="E28" i="21"/>
  <c r="H28" i="21" s="1"/>
  <c r="E27" i="21"/>
  <c r="H27" i="21" s="1"/>
  <c r="E24" i="21"/>
  <c r="H24" i="21" s="1"/>
  <c r="E19" i="21"/>
  <c r="F167" i="21"/>
  <c r="F166" i="21"/>
  <c r="F165" i="21"/>
  <c r="F164" i="21"/>
  <c r="F156" i="21"/>
  <c r="F155" i="21"/>
  <c r="F153" i="21"/>
  <c r="F152" i="21"/>
  <c r="F148" i="21"/>
  <c r="F143" i="21"/>
  <c r="F138" i="21"/>
  <c r="F137" i="21"/>
  <c r="F136" i="21"/>
  <c r="F135" i="21"/>
  <c r="F134" i="21"/>
  <c r="F132" i="21"/>
  <c r="F131" i="21"/>
  <c r="F130" i="21"/>
  <c r="F129" i="21"/>
  <c r="F128" i="21"/>
  <c r="F126" i="21"/>
  <c r="F125" i="21"/>
  <c r="F124" i="21"/>
  <c r="F123" i="21"/>
  <c r="F121" i="21"/>
  <c r="F120" i="21"/>
  <c r="F117" i="21"/>
  <c r="F116" i="21"/>
  <c r="F115" i="21"/>
  <c r="F114" i="21"/>
  <c r="F113" i="21"/>
  <c r="F112" i="21"/>
  <c r="F111" i="21"/>
  <c r="F106" i="21"/>
  <c r="F104" i="21"/>
  <c r="F103" i="21"/>
  <c r="F99" i="21"/>
  <c r="F96" i="21"/>
  <c r="F95" i="21"/>
  <c r="F94" i="21"/>
  <c r="F93" i="21"/>
  <c r="F92" i="21"/>
  <c r="F91" i="21"/>
  <c r="F90" i="21"/>
  <c r="F89" i="21"/>
  <c r="F87" i="21"/>
  <c r="F84" i="21"/>
  <c r="F81" i="21"/>
  <c r="F80" i="21"/>
  <c r="F79" i="21"/>
  <c r="F78" i="21"/>
  <c r="F77" i="21"/>
  <c r="F76" i="21"/>
  <c r="F75" i="21"/>
  <c r="G173" i="21"/>
  <c r="E338" i="21"/>
  <c r="H338" i="21" s="1"/>
  <c r="E335" i="21"/>
  <c r="H335" i="21" s="1"/>
  <c r="E324" i="21"/>
  <c r="H324" i="21" s="1"/>
  <c r="E321" i="21"/>
  <c r="H321" i="21" s="1"/>
  <c r="E319" i="21"/>
  <c r="H319" i="21" s="1"/>
  <c r="E317" i="21"/>
  <c r="H317" i="21" s="1"/>
  <c r="E313" i="21"/>
  <c r="H313" i="21" s="1"/>
  <c r="E310" i="21"/>
  <c r="H310" i="21" s="1"/>
  <c r="E308" i="21"/>
  <c r="H308" i="21" s="1"/>
  <c r="E305" i="21"/>
  <c r="H305" i="21" s="1"/>
  <c r="E303" i="21"/>
  <c r="H303" i="21" s="1"/>
  <c r="E302" i="21"/>
  <c r="H302" i="21" s="1"/>
  <c r="E300" i="21"/>
  <c r="H300" i="21" s="1"/>
  <c r="E297" i="21"/>
  <c r="H297" i="21" s="1"/>
  <c r="E296" i="21"/>
  <c r="H296" i="21" s="1"/>
  <c r="E294" i="21"/>
  <c r="H294" i="21" s="1"/>
  <c r="E293" i="21"/>
  <c r="H293" i="21" s="1"/>
  <c r="E291" i="21"/>
  <c r="H291" i="21" s="1"/>
  <c r="E290" i="21"/>
  <c r="H290" i="21" s="1"/>
  <c r="E288" i="21"/>
  <c r="H288" i="21" s="1"/>
  <c r="E283" i="21"/>
  <c r="H283" i="21" s="1"/>
  <c r="E282" i="21"/>
  <c r="H282" i="21" s="1"/>
  <c r="E280" i="21"/>
  <c r="H280" i="21" s="1"/>
  <c r="E278" i="21"/>
  <c r="H278" i="21" s="1"/>
  <c r="E277" i="21"/>
  <c r="H277" i="21" s="1"/>
  <c r="E276" i="21"/>
  <c r="H276" i="21" s="1"/>
  <c r="E275" i="21"/>
  <c r="H275" i="21" s="1"/>
  <c r="E264" i="21"/>
  <c r="H264" i="21" s="1"/>
  <c r="E255" i="21"/>
  <c r="H255" i="21" s="1"/>
  <c r="E241" i="21"/>
  <c r="H241" i="21" s="1"/>
  <c r="E239" i="21"/>
  <c r="H239" i="21" s="1"/>
  <c r="E238" i="21"/>
  <c r="H238" i="21" s="1"/>
  <c r="E236" i="21"/>
  <c r="H236" i="21" s="1"/>
  <c r="E235" i="21"/>
  <c r="H235" i="21" s="1"/>
  <c r="E230" i="21"/>
  <c r="H230" i="21" s="1"/>
  <c r="E228" i="21"/>
  <c r="H228" i="21" s="1"/>
  <c r="E225" i="21"/>
  <c r="H225" i="21" s="1"/>
  <c r="E222" i="21"/>
  <c r="H222" i="21" s="1"/>
  <c r="E221" i="21"/>
  <c r="H221" i="21" s="1"/>
  <c r="E217" i="21"/>
  <c r="H217" i="21" s="1"/>
  <c r="E216" i="21"/>
  <c r="H216" i="21" s="1"/>
  <c r="E214" i="21"/>
  <c r="H214" i="21" s="1"/>
  <c r="E213" i="21"/>
  <c r="H213" i="21" s="1"/>
  <c r="E212" i="21"/>
  <c r="H212" i="21" s="1"/>
  <c r="E210" i="21"/>
  <c r="H210" i="21" s="1"/>
  <c r="E209" i="21"/>
  <c r="H209" i="21" s="1"/>
  <c r="E208" i="21"/>
  <c r="H208" i="21" s="1"/>
  <c r="E206" i="21"/>
  <c r="H206" i="21" s="1"/>
  <c r="E205" i="21"/>
  <c r="H205" i="21" s="1"/>
  <c r="E204" i="21"/>
  <c r="H204" i="21" s="1"/>
  <c r="E203" i="21"/>
  <c r="H203" i="21" s="1"/>
  <c r="E202" i="21"/>
  <c r="H202" i="21" s="1"/>
  <c r="E201" i="21"/>
  <c r="H201" i="21" s="1"/>
  <c r="E200" i="21"/>
  <c r="H200" i="21" s="1"/>
  <c r="E199" i="21"/>
  <c r="H199" i="21" s="1"/>
  <c r="E194" i="21"/>
  <c r="H194" i="21" s="1"/>
  <c r="E192" i="21"/>
  <c r="H192" i="21" s="1"/>
  <c r="E191" i="21"/>
  <c r="H191" i="21" s="1"/>
  <c r="E190" i="21"/>
  <c r="H190" i="21" s="1"/>
  <c r="E188" i="21"/>
  <c r="H188" i="21" s="1"/>
  <c r="E187" i="21"/>
  <c r="H187" i="21" s="1"/>
  <c r="E186" i="21"/>
  <c r="H186" i="21" s="1"/>
  <c r="E185" i="21"/>
  <c r="H185" i="21" s="1"/>
  <c r="E182" i="21"/>
  <c r="H182" i="21" s="1"/>
  <c r="E181" i="21"/>
  <c r="H181" i="21" s="1"/>
  <c r="E180" i="21"/>
  <c r="H180" i="21" s="1"/>
  <c r="E179" i="21"/>
  <c r="H179" i="21" s="1"/>
  <c r="E178" i="21"/>
  <c r="H178" i="21" s="1"/>
  <c r="E176" i="21"/>
  <c r="H176" i="21" s="1"/>
  <c r="E175" i="21"/>
  <c r="H175" i="21" s="1"/>
  <c r="E174" i="21"/>
  <c r="H174" i="21" s="1"/>
  <c r="E173" i="21"/>
  <c r="H173" i="21" s="1"/>
  <c r="F576" i="21"/>
  <c r="F574" i="21"/>
  <c r="F569" i="21"/>
  <c r="F568" i="21"/>
  <c r="F567" i="21"/>
  <c r="F566" i="21"/>
  <c r="F565" i="21"/>
  <c r="F563" i="21"/>
  <c r="F561" i="21"/>
  <c r="F560" i="21"/>
  <c r="F559" i="21"/>
  <c r="F556" i="21"/>
  <c r="F554" i="21"/>
  <c r="F551" i="21"/>
  <c r="F548" i="21"/>
  <c r="F547" i="21"/>
  <c r="F546" i="21"/>
  <c r="F542" i="21"/>
  <c r="F541" i="21"/>
  <c r="F539" i="21"/>
  <c r="F538" i="21"/>
  <c r="F537" i="21"/>
  <c r="F535" i="21"/>
  <c r="F533" i="21"/>
  <c r="F532" i="21"/>
  <c r="F517" i="21"/>
  <c r="F516" i="21"/>
  <c r="F515" i="21"/>
  <c r="F511" i="21"/>
  <c r="F510" i="21"/>
  <c r="F500" i="21"/>
  <c r="F497" i="21"/>
  <c r="F495" i="21"/>
  <c r="F490" i="21"/>
  <c r="F489" i="21"/>
  <c r="F487" i="21"/>
  <c r="F486" i="21"/>
  <c r="F484" i="21"/>
  <c r="F483" i="21"/>
  <c r="F481" i="21"/>
  <c r="F479" i="21"/>
  <c r="F477" i="21"/>
  <c r="F476" i="21"/>
  <c r="F473" i="21"/>
  <c r="F471" i="21"/>
  <c r="F470" i="21"/>
  <c r="F469" i="21"/>
  <c r="F468" i="21"/>
  <c r="F467" i="21"/>
  <c r="F466" i="21"/>
  <c r="F465" i="21"/>
  <c r="F461" i="21"/>
  <c r="F459" i="21"/>
  <c r="F458" i="21"/>
  <c r="F457" i="21"/>
  <c r="F456" i="21"/>
  <c r="F455" i="21"/>
  <c r="F452" i="21"/>
  <c r="F450" i="21"/>
  <c r="F448" i="21"/>
  <c r="F445" i="21"/>
  <c r="F443" i="21"/>
  <c r="F442" i="21"/>
  <c r="F441" i="21"/>
  <c r="F440" i="21"/>
  <c r="F439" i="21"/>
  <c r="F437" i="21"/>
  <c r="F434" i="21"/>
  <c r="F432" i="21"/>
  <c r="F428" i="21"/>
  <c r="F425" i="21"/>
  <c r="F424" i="21"/>
  <c r="F423" i="21"/>
  <c r="F420" i="21"/>
  <c r="F415" i="21"/>
  <c r="F412" i="21"/>
  <c r="F411" i="21"/>
  <c r="F410" i="21"/>
  <c r="F409" i="21"/>
  <c r="F408" i="21"/>
  <c r="F405" i="21"/>
  <c r="F403" i="21"/>
  <c r="F402" i="21"/>
  <c r="F399" i="21"/>
  <c r="F398" i="21"/>
  <c r="F397" i="21"/>
  <c r="F395" i="21"/>
  <c r="F391" i="21"/>
  <c r="F389" i="21"/>
  <c r="F388" i="21"/>
  <c r="F387" i="21"/>
  <c r="F386" i="21"/>
  <c r="F385" i="21"/>
  <c r="F384" i="21"/>
  <c r="F383" i="21"/>
  <c r="F382" i="21"/>
  <c r="F380" i="21"/>
  <c r="F379" i="21"/>
  <c r="F378" i="21"/>
  <c r="F376" i="21"/>
  <c r="F374" i="21"/>
  <c r="F373" i="21"/>
  <c r="F372" i="21"/>
  <c r="F370" i="21"/>
  <c r="F369" i="21"/>
  <c r="F368" i="21"/>
  <c r="F365" i="21"/>
  <c r="F364" i="21"/>
  <c r="F362" i="21"/>
  <c r="F361" i="21"/>
  <c r="F359" i="21"/>
  <c r="F358" i="21"/>
  <c r="F356" i="21"/>
  <c r="F355" i="21"/>
  <c r="F351" i="21"/>
  <c r="F350" i="21"/>
  <c r="F349" i="21"/>
  <c r="H516" i="21"/>
  <c r="H517" i="21"/>
  <c r="H518" i="21"/>
  <c r="H519" i="21"/>
  <c r="H520" i="21"/>
  <c r="H521" i="21"/>
  <c r="H522" i="21"/>
  <c r="H523" i="21"/>
  <c r="H524" i="21"/>
  <c r="H525" i="21"/>
  <c r="H526" i="21"/>
  <c r="H527" i="21"/>
  <c r="H528" i="21"/>
  <c r="H529" i="21"/>
  <c r="H530" i="21"/>
  <c r="H531" i="21"/>
  <c r="H533" i="21"/>
  <c r="H534" i="21"/>
  <c r="H536" i="21"/>
  <c r="H537" i="21"/>
  <c r="H540" i="21"/>
  <c r="H543" i="21"/>
  <c r="H544" i="21"/>
  <c r="H545" i="21"/>
  <c r="H546" i="21"/>
  <c r="H548" i="21"/>
  <c r="H549" i="21"/>
  <c r="H550" i="21"/>
  <c r="H553" i="21"/>
  <c r="H555" i="21"/>
  <c r="H557" i="21"/>
  <c r="H558" i="21"/>
  <c r="H564" i="21"/>
  <c r="H565" i="21"/>
  <c r="H570" i="21"/>
  <c r="H571" i="21"/>
  <c r="H572" i="21"/>
  <c r="H573" i="21"/>
  <c r="H575" i="21"/>
  <c r="H576" i="21"/>
  <c r="E609" i="21"/>
  <c r="H609" i="21" s="1"/>
  <c r="E608" i="21"/>
  <c r="H608" i="21" s="1"/>
  <c r="E605" i="21"/>
  <c r="H605" i="21" s="1"/>
  <c r="E603" i="21"/>
  <c r="H603" i="21" s="1"/>
  <c r="E602" i="21"/>
  <c r="H602" i="21" s="1"/>
  <c r="E601" i="21"/>
  <c r="H601" i="21" s="1"/>
  <c r="E600" i="21"/>
  <c r="H600" i="21" s="1"/>
  <c r="E599" i="21"/>
  <c r="H599" i="21" s="1"/>
  <c r="E598" i="21"/>
  <c r="H598" i="21" s="1"/>
  <c r="E597" i="21"/>
  <c r="H597" i="21" s="1"/>
  <c r="E594" i="21"/>
  <c r="H594" i="21" s="1"/>
  <c r="E593" i="21"/>
  <c r="H593" i="21" s="1"/>
  <c r="E592" i="21"/>
  <c r="H592" i="21" s="1"/>
  <c r="E591" i="21"/>
  <c r="H591" i="21" s="1"/>
  <c r="E589" i="21"/>
  <c r="H589" i="21" s="1"/>
  <c r="E587" i="21"/>
  <c r="H587" i="21" s="1"/>
  <c r="E586" i="21"/>
  <c r="H586" i="21" s="1"/>
  <c r="E585" i="21"/>
  <c r="H585" i="21" s="1"/>
  <c r="E584" i="21"/>
  <c r="H584" i="21" s="1"/>
  <c r="E583" i="21"/>
  <c r="H583" i="21" s="1"/>
  <c r="E582" i="21"/>
  <c r="F69" i="22"/>
  <c r="F68" i="22"/>
  <c r="F67" i="22"/>
  <c r="F66" i="22"/>
  <c r="F65" i="22"/>
  <c r="F64" i="22"/>
  <c r="F63" i="22"/>
  <c r="F62" i="22"/>
  <c r="F61" i="22"/>
  <c r="F60" i="22"/>
  <c r="F54" i="22"/>
  <c r="F53" i="22"/>
  <c r="F52" i="22"/>
  <c r="F51" i="22"/>
  <c r="F50" i="22"/>
  <c r="F45" i="22"/>
  <c r="F44" i="22"/>
  <c r="F39" i="22"/>
  <c r="F36" i="22"/>
  <c r="F30" i="22"/>
  <c r="F29" i="22"/>
  <c r="F28" i="22"/>
  <c r="F27" i="22"/>
  <c r="F26" i="22"/>
  <c r="F22" i="22"/>
  <c r="F19" i="22"/>
  <c r="H20" i="22"/>
  <c r="H21" i="22"/>
  <c r="H22" i="22"/>
  <c r="H24" i="22"/>
  <c r="H26" i="22"/>
  <c r="H31" i="22"/>
  <c r="H32" i="22"/>
  <c r="H33" i="22"/>
  <c r="H34" i="22"/>
  <c r="H35" i="22"/>
  <c r="H37" i="22"/>
  <c r="H40" i="22"/>
  <c r="H41" i="22"/>
  <c r="H42" i="22"/>
  <c r="H43" i="22"/>
  <c r="H44" i="22"/>
  <c r="H46" i="22"/>
  <c r="H47" i="22"/>
  <c r="H48" i="22"/>
  <c r="H49" i="22"/>
  <c r="H52" i="22"/>
  <c r="H55" i="22"/>
  <c r="H56" i="22"/>
  <c r="H57" i="22"/>
  <c r="H58" i="22"/>
  <c r="H60" i="22"/>
  <c r="H66" i="22"/>
  <c r="H68" i="22"/>
  <c r="G75" i="22"/>
  <c r="E167" i="22"/>
  <c r="H167" i="22" s="1"/>
  <c r="E165" i="22"/>
  <c r="H165" i="22" s="1"/>
  <c r="E164" i="22"/>
  <c r="H164" i="22" s="1"/>
  <c r="E158" i="22"/>
  <c r="H158" i="22" s="1"/>
  <c r="E154" i="22"/>
  <c r="H154" i="22" s="1"/>
  <c r="E153" i="22"/>
  <c r="H153" i="22" s="1"/>
  <c r="E152" i="22"/>
  <c r="H152" i="22" s="1"/>
  <c r="E148" i="22"/>
  <c r="H148" i="22" s="1"/>
  <c r="E143" i="22"/>
  <c r="H143" i="22" s="1"/>
  <c r="E142" i="22"/>
  <c r="H142" i="22" s="1"/>
  <c r="E141" i="22"/>
  <c r="H141" i="22" s="1"/>
  <c r="E139" i="22"/>
  <c r="H139" i="22" s="1"/>
  <c r="E138" i="22"/>
  <c r="H138" i="22" s="1"/>
  <c r="E137" i="22"/>
  <c r="H137" i="22" s="1"/>
  <c r="E136" i="22"/>
  <c r="H136" i="22" s="1"/>
  <c r="E134" i="22"/>
  <c r="H134" i="22" s="1"/>
  <c r="E133" i="22"/>
  <c r="H133" i="22" s="1"/>
  <c r="E132" i="22"/>
  <c r="H132" i="22" s="1"/>
  <c r="E131" i="22"/>
  <c r="H131" i="22" s="1"/>
  <c r="E130" i="22"/>
  <c r="H130" i="22" s="1"/>
  <c r="E129" i="22"/>
  <c r="H129" i="22" s="1"/>
  <c r="E128" i="22"/>
  <c r="H128" i="22" s="1"/>
  <c r="E126" i="22"/>
  <c r="H126" i="22" s="1"/>
  <c r="E125" i="22"/>
  <c r="H125" i="22" s="1"/>
  <c r="E124" i="22"/>
  <c r="H124" i="22" s="1"/>
  <c r="E123" i="22"/>
  <c r="H123" i="22" s="1"/>
  <c r="E122" i="22"/>
  <c r="H122" i="22" s="1"/>
  <c r="E121" i="22"/>
  <c r="H121" i="22" s="1"/>
  <c r="E120" i="22"/>
  <c r="H120" i="22" s="1"/>
  <c r="E118" i="22"/>
  <c r="H118" i="22" s="1"/>
  <c r="E117" i="22"/>
  <c r="H117" i="22" s="1"/>
  <c r="E116" i="22"/>
  <c r="H116" i="22" s="1"/>
  <c r="E115" i="22"/>
  <c r="H115" i="22" s="1"/>
  <c r="E114" i="22"/>
  <c r="H114" i="22" s="1"/>
  <c r="E113" i="22"/>
  <c r="H113" i="22" s="1"/>
  <c r="E112" i="22"/>
  <c r="H112" i="22" s="1"/>
  <c r="E111" i="22"/>
  <c r="H111" i="22" s="1"/>
  <c r="E110" i="22"/>
  <c r="H110" i="22" s="1"/>
  <c r="E109" i="22"/>
  <c r="H109" i="22" s="1"/>
  <c r="E108" i="22"/>
  <c r="H108" i="22" s="1"/>
  <c r="E106" i="22"/>
  <c r="H106" i="22" s="1"/>
  <c r="E104" i="22"/>
  <c r="H104" i="22" s="1"/>
  <c r="E103" i="22"/>
  <c r="H103" i="22" s="1"/>
  <c r="E102" i="22"/>
  <c r="H102" i="22" s="1"/>
  <c r="E100" i="22"/>
  <c r="H100" i="22" s="1"/>
  <c r="E99" i="22"/>
  <c r="H99" i="22" s="1"/>
  <c r="E97" i="22"/>
  <c r="H97" i="22" s="1"/>
  <c r="E96" i="22"/>
  <c r="H96" i="22" s="1"/>
  <c r="E95" i="22"/>
  <c r="H95" i="22" s="1"/>
  <c r="E94" i="22"/>
  <c r="H94" i="22" s="1"/>
  <c r="E93" i="22"/>
  <c r="H93" i="22" s="1"/>
  <c r="E92" i="22"/>
  <c r="H92" i="22" s="1"/>
  <c r="E91" i="22"/>
  <c r="H91" i="22" s="1"/>
  <c r="E90" i="22"/>
  <c r="H90" i="22" s="1"/>
  <c r="E89" i="22"/>
  <c r="H89" i="22" s="1"/>
  <c r="E88" i="22"/>
  <c r="H88" i="22" s="1"/>
  <c r="E87" i="22"/>
  <c r="H87" i="22" s="1"/>
  <c r="E85" i="22"/>
  <c r="H85" i="22" s="1"/>
  <c r="E84" i="22"/>
  <c r="H84" i="22" s="1"/>
  <c r="E82" i="22"/>
  <c r="H82" i="22" s="1"/>
  <c r="E81" i="22"/>
  <c r="H81" i="22" s="1"/>
  <c r="E80" i="22"/>
  <c r="H80" i="22" s="1"/>
  <c r="E79" i="22"/>
  <c r="H79" i="22" s="1"/>
  <c r="E78" i="22"/>
  <c r="H78" i="22" s="1"/>
  <c r="E77" i="22"/>
  <c r="H77" i="22" s="1"/>
  <c r="E76" i="22"/>
  <c r="H76" i="22" s="1"/>
  <c r="E75" i="22"/>
  <c r="E326" i="22"/>
  <c r="H326" i="22" s="1"/>
  <c r="E328" i="22"/>
  <c r="H328" i="22" s="1"/>
  <c r="E286" i="22"/>
  <c r="H286" i="22" s="1"/>
  <c r="E248" i="22"/>
  <c r="H248" i="22" s="1"/>
  <c r="F234" i="22"/>
  <c r="F232" i="22"/>
  <c r="F230" i="22"/>
  <c r="F228" i="22"/>
  <c r="F227" i="22"/>
  <c r="F225" i="22"/>
  <c r="F222" i="22"/>
  <c r="F218" i="22"/>
  <c r="F215" i="22"/>
  <c r="F214" i="22"/>
  <c r="F213" i="22"/>
  <c r="F212" i="22"/>
  <c r="F211" i="22"/>
  <c r="F210" i="22"/>
  <c r="F209" i="22"/>
  <c r="F208" i="22"/>
  <c r="F206" i="22"/>
  <c r="F205" i="22"/>
  <c r="F204" i="22"/>
  <c r="F203" i="22"/>
  <c r="F202" i="22"/>
  <c r="F201" i="22"/>
  <c r="F200" i="22"/>
  <c r="F199" i="22"/>
  <c r="F197" i="22"/>
  <c r="F194" i="22"/>
  <c r="F193" i="22"/>
  <c r="F192" i="22"/>
  <c r="F191" i="22"/>
  <c r="F189" i="22"/>
  <c r="F188" i="22"/>
  <c r="F187" i="22"/>
  <c r="F186" i="22"/>
  <c r="F185" i="22"/>
  <c r="F182" i="22"/>
  <c r="F181" i="22"/>
  <c r="F180" i="22"/>
  <c r="F179" i="22"/>
  <c r="F178" i="22"/>
  <c r="F176" i="22"/>
  <c r="F175" i="22"/>
  <c r="F174" i="22"/>
  <c r="F173" i="22"/>
  <c r="H177" i="22"/>
  <c r="H183" i="22"/>
  <c r="H184" i="22"/>
  <c r="H185" i="22"/>
  <c r="H189" i="22"/>
  <c r="H190" i="22"/>
  <c r="H193" i="22"/>
  <c r="H196" i="22"/>
  <c r="H198" i="22"/>
  <c r="H207" i="22"/>
  <c r="H216" i="22"/>
  <c r="H217" i="22"/>
  <c r="H220" i="22"/>
  <c r="H221" i="22"/>
  <c r="H223" i="22"/>
  <c r="H224" i="22"/>
  <c r="H226" i="22"/>
  <c r="H229" i="22"/>
  <c r="H231" i="22"/>
  <c r="H232" i="22"/>
  <c r="H234" i="22"/>
  <c r="H242" i="22"/>
  <c r="H258" i="22"/>
  <c r="H281" i="22"/>
  <c r="H295" i="22"/>
  <c r="H296" i="22"/>
  <c r="H297" i="22"/>
  <c r="H299" i="22"/>
  <c r="H322" i="22"/>
  <c r="H330" i="22"/>
  <c r="H331" i="22"/>
  <c r="H332" i="22"/>
  <c r="H339" i="22"/>
  <c r="H340" i="22"/>
  <c r="H341" i="22"/>
  <c r="H342" i="22"/>
  <c r="H343" i="22"/>
  <c r="E559" i="22"/>
  <c r="H559" i="22" s="1"/>
  <c r="E574" i="22"/>
  <c r="H574" i="22" s="1"/>
  <c r="E572" i="22"/>
  <c r="E570" i="22"/>
  <c r="H570" i="22" s="1"/>
  <c r="E569" i="22"/>
  <c r="H569" i="22" s="1"/>
  <c r="E568" i="22"/>
  <c r="H568" i="22" s="1"/>
  <c r="E566" i="22"/>
  <c r="H566" i="22" s="1"/>
  <c r="E562" i="22"/>
  <c r="H562" i="22" s="1"/>
  <c r="E561" i="22"/>
  <c r="H561" i="22" s="1"/>
  <c r="E560" i="22"/>
  <c r="H560" i="22" s="1"/>
  <c r="E556" i="22"/>
  <c r="E554" i="22"/>
  <c r="H554" i="22" s="1"/>
  <c r="E552" i="22"/>
  <c r="E549" i="22"/>
  <c r="H549" i="22" s="1"/>
  <c r="E548" i="22"/>
  <c r="E546" i="22"/>
  <c r="H546" i="22" s="1"/>
  <c r="E545" i="22"/>
  <c r="H545" i="22" s="1"/>
  <c r="E542" i="22"/>
  <c r="H542" i="22" s="1"/>
  <c r="E541" i="22"/>
  <c r="H541" i="22" s="1"/>
  <c r="E538" i="22"/>
  <c r="H538" i="22" s="1"/>
  <c r="E532" i="22"/>
  <c r="E529" i="22"/>
  <c r="H529" i="22" s="1"/>
  <c r="E522" i="22"/>
  <c r="H522" i="22" s="1"/>
  <c r="E517" i="22"/>
  <c r="H517" i="22" s="1"/>
  <c r="E516" i="22"/>
  <c r="E512" i="22"/>
  <c r="H512" i="22" s="1"/>
  <c r="E510" i="22"/>
  <c r="H510" i="22" s="1"/>
  <c r="E500" i="22"/>
  <c r="E497" i="22"/>
  <c r="H497" i="22" s="1"/>
  <c r="E496" i="22"/>
  <c r="H496" i="22" s="1"/>
  <c r="E492" i="22"/>
  <c r="E490" i="22"/>
  <c r="H490" i="22" s="1"/>
  <c r="E489" i="22"/>
  <c r="H489" i="22" s="1"/>
  <c r="E488" i="22"/>
  <c r="H488" i="22" s="1"/>
  <c r="E486" i="22"/>
  <c r="H486" i="22" s="1"/>
  <c r="E485" i="22"/>
  <c r="H485" i="22" s="1"/>
  <c r="E484" i="22"/>
  <c r="E481" i="22"/>
  <c r="H481" i="22" s="1"/>
  <c r="E480" i="22"/>
  <c r="E478" i="22"/>
  <c r="H478" i="22" s="1"/>
  <c r="E476" i="22"/>
  <c r="E473" i="22"/>
  <c r="H473" i="22" s="1"/>
  <c r="E472" i="22"/>
  <c r="E469" i="22"/>
  <c r="H469" i="22" s="1"/>
  <c r="E468" i="22"/>
  <c r="E466" i="22"/>
  <c r="H466" i="22" s="1"/>
  <c r="E465" i="22"/>
  <c r="H465" i="22" s="1"/>
  <c r="E464" i="22"/>
  <c r="E462" i="22"/>
  <c r="H462" i="22" s="1"/>
  <c r="E461" i="22"/>
  <c r="H461" i="22" s="1"/>
  <c r="E458" i="22"/>
  <c r="H458" i="22" s="1"/>
  <c r="E457" i="22"/>
  <c r="H457" i="22" s="1"/>
  <c r="E456" i="22"/>
  <c r="E453" i="22"/>
  <c r="H453" i="22" s="1"/>
  <c r="E445" i="22"/>
  <c r="H445" i="22" s="1"/>
  <c r="E442" i="22"/>
  <c r="H442" i="22" s="1"/>
  <c r="E441" i="22"/>
  <c r="H441" i="22" s="1"/>
  <c r="E440" i="22"/>
  <c r="H440" i="22" s="1"/>
  <c r="E436" i="22"/>
  <c r="E434" i="22"/>
  <c r="H434" i="22" s="1"/>
  <c r="E432" i="22"/>
  <c r="E429" i="22"/>
  <c r="H429" i="22" s="1"/>
  <c r="E428" i="22"/>
  <c r="E424" i="22"/>
  <c r="E422" i="22"/>
  <c r="H422" i="22" s="1"/>
  <c r="E420" i="22"/>
  <c r="H420" i="22" s="1"/>
  <c r="E417" i="22"/>
  <c r="H417" i="22" s="1"/>
  <c r="E416" i="22"/>
  <c r="E413" i="22"/>
  <c r="H413" i="22" s="1"/>
  <c r="E412" i="22"/>
  <c r="E410" i="22"/>
  <c r="H410" i="22" s="1"/>
  <c r="E409" i="22"/>
  <c r="H409" i="22" s="1"/>
  <c r="E408" i="22"/>
  <c r="E406" i="22"/>
  <c r="H406" i="22" s="1"/>
  <c r="E405" i="22"/>
  <c r="H405" i="22" s="1"/>
  <c r="E404" i="22"/>
  <c r="E401" i="22"/>
  <c r="H401" i="22" s="1"/>
  <c r="E398" i="22"/>
  <c r="H398" i="22" s="1"/>
  <c r="E397" i="22"/>
  <c r="H397" i="22" s="1"/>
  <c r="E388" i="22"/>
  <c r="E386" i="22"/>
  <c r="H386" i="22" s="1"/>
  <c r="E385" i="22"/>
  <c r="H385" i="22" s="1"/>
  <c r="E384" i="22"/>
  <c r="E382" i="22"/>
  <c r="H382" i="22" s="1"/>
  <c r="E380" i="22"/>
  <c r="E377" i="22"/>
  <c r="H377" i="22" s="1"/>
  <c r="E376" i="22"/>
  <c r="E374" i="22"/>
  <c r="H374" i="22" s="1"/>
  <c r="E373" i="22"/>
  <c r="H373" i="22" s="1"/>
  <c r="E372" i="22"/>
  <c r="H372" i="22" s="1"/>
  <c r="E370" i="22"/>
  <c r="H370" i="22" s="1"/>
  <c r="E369" i="22"/>
  <c r="H369" i="22" s="1"/>
  <c r="E368" i="22"/>
  <c r="E365" i="22"/>
  <c r="H365" i="22" s="1"/>
  <c r="E364" i="22"/>
  <c r="E362" i="22"/>
  <c r="H362" i="22" s="1"/>
  <c r="E361" i="22"/>
  <c r="H361" i="22" s="1"/>
  <c r="E358" i="22"/>
  <c r="H358" i="22" s="1"/>
  <c r="E357" i="22"/>
  <c r="H357" i="22" s="1"/>
  <c r="E356" i="22"/>
  <c r="E352" i="22"/>
  <c r="H352" i="22" s="1"/>
  <c r="E350" i="22"/>
  <c r="H350" i="22" s="1"/>
  <c r="E349" i="22"/>
  <c r="F572" i="22"/>
  <c r="F570" i="22"/>
  <c r="F569" i="22"/>
  <c r="F568" i="22"/>
  <c r="F566" i="22"/>
  <c r="F562" i="22"/>
  <c r="F561" i="22"/>
  <c r="F560" i="22"/>
  <c r="F559" i="22"/>
  <c r="F556" i="22"/>
  <c r="F554" i="22"/>
  <c r="F551" i="22"/>
  <c r="F550" i="22"/>
  <c r="F549" i="22"/>
  <c r="F548" i="22"/>
  <c r="F545" i="22"/>
  <c r="F542" i="22"/>
  <c r="F541" i="22"/>
  <c r="F539" i="22"/>
  <c r="F538" i="22"/>
  <c r="F536" i="22"/>
  <c r="F535" i="22"/>
  <c r="F532" i="22"/>
  <c r="F529" i="22"/>
  <c r="F528" i="22"/>
  <c r="F524" i="22"/>
  <c r="F517" i="22"/>
  <c r="F516" i="22"/>
  <c r="F515" i="22"/>
  <c r="F511" i="22"/>
  <c r="F510" i="22"/>
  <c r="F500" i="22"/>
  <c r="F498" i="22"/>
  <c r="F497" i="22"/>
  <c r="F495" i="22"/>
  <c r="F492" i="22"/>
  <c r="F490" i="22"/>
  <c r="F489" i="22"/>
  <c r="F488" i="22"/>
  <c r="F487" i="22"/>
  <c r="F486" i="22"/>
  <c r="F485" i="22"/>
  <c r="F484" i="22"/>
  <c r="F483" i="22"/>
  <c r="F481" i="22"/>
  <c r="F479" i="22"/>
  <c r="F476" i="22"/>
  <c r="F475" i="22"/>
  <c r="F474" i="22"/>
  <c r="F472" i="22"/>
  <c r="F471" i="22"/>
  <c r="F470" i="22"/>
  <c r="F469" i="22"/>
  <c r="F468" i="22"/>
  <c r="F467" i="22"/>
  <c r="F466" i="22"/>
  <c r="F465" i="22"/>
  <c r="F464" i="22"/>
  <c r="F463" i="22"/>
  <c r="F462" i="22"/>
  <c r="F461" i="22"/>
  <c r="F459" i="22"/>
  <c r="F458" i="22"/>
  <c r="F457" i="22"/>
  <c r="F456" i="22"/>
  <c r="F455" i="22"/>
  <c r="F450" i="22"/>
  <c r="F445" i="22"/>
  <c r="F444" i="22"/>
  <c r="F443" i="22"/>
  <c r="F442" i="22"/>
  <c r="F441" i="22"/>
  <c r="F440" i="22"/>
  <c r="F439" i="22"/>
  <c r="F438" i="22"/>
  <c r="F437" i="22"/>
  <c r="F436" i="22"/>
  <c r="F435" i="22"/>
  <c r="F434" i="22"/>
  <c r="F433" i="22"/>
  <c r="F432" i="22"/>
  <c r="F430" i="22"/>
  <c r="F429" i="22"/>
  <c r="F428" i="22"/>
  <c r="F425" i="22"/>
  <c r="F424" i="22"/>
  <c r="F423" i="22"/>
  <c r="F420" i="22"/>
  <c r="F417" i="22"/>
  <c r="F416" i="22"/>
  <c r="F413" i="22"/>
  <c r="F412" i="22"/>
  <c r="F411" i="22"/>
  <c r="F410" i="22"/>
  <c r="F409" i="22"/>
  <c r="F408" i="22"/>
  <c r="F405" i="22"/>
  <c r="F403" i="22"/>
  <c r="F401" i="22"/>
  <c r="F399" i="22"/>
  <c r="F398" i="22"/>
  <c r="F397" i="22"/>
  <c r="F395" i="22"/>
  <c r="F394" i="22"/>
  <c r="F391" i="22"/>
  <c r="F388" i="22"/>
  <c r="F387" i="22"/>
  <c r="F385" i="22"/>
  <c r="F384" i="22"/>
  <c r="F383" i="22"/>
  <c r="F382" i="22"/>
  <c r="F380" i="22"/>
  <c r="F379" i="22"/>
  <c r="F378" i="22"/>
  <c r="F376" i="22"/>
  <c r="F375" i="22"/>
  <c r="F374" i="22"/>
  <c r="F373" i="22"/>
  <c r="F372" i="22"/>
  <c r="F370" i="22"/>
  <c r="F369" i="22"/>
  <c r="F365" i="22"/>
  <c r="F364" i="22"/>
  <c r="F362" i="22"/>
  <c r="F361" i="22"/>
  <c r="F359" i="22"/>
  <c r="F358" i="22"/>
  <c r="F357" i="22"/>
  <c r="F356" i="22"/>
  <c r="F355" i="22"/>
  <c r="F354" i="22"/>
  <c r="F352" i="22"/>
  <c r="F351" i="22"/>
  <c r="F350" i="22"/>
  <c r="F349" i="22"/>
  <c r="E609" i="22"/>
  <c r="H609" i="22" s="1"/>
  <c r="E603" i="22"/>
  <c r="H603" i="22" s="1"/>
  <c r="E599" i="22"/>
  <c r="H599" i="22" s="1"/>
  <c r="E589" i="22"/>
  <c r="H589" i="22" s="1"/>
  <c r="H606" i="22"/>
  <c r="E61" i="23"/>
  <c r="H61" i="23" s="1"/>
  <c r="E68" i="23"/>
  <c r="H68" i="23" s="1"/>
  <c r="E67" i="23"/>
  <c r="H67" i="23" s="1"/>
  <c r="E66" i="23"/>
  <c r="H66" i="23" s="1"/>
  <c r="E64" i="23"/>
  <c r="H64" i="23" s="1"/>
  <c r="E62" i="23"/>
  <c r="H62" i="23" s="1"/>
  <c r="E54" i="23"/>
  <c r="E52" i="23"/>
  <c r="H52" i="23" s="1"/>
  <c r="E50" i="23"/>
  <c r="E44" i="23"/>
  <c r="H44" i="23" s="1"/>
  <c r="E36" i="23"/>
  <c r="H36" i="23" s="1"/>
  <c r="E30" i="23"/>
  <c r="H30" i="23" s="1"/>
  <c r="E28" i="23"/>
  <c r="H28" i="23" s="1"/>
  <c r="E27" i="23"/>
  <c r="H27" i="23" s="1"/>
  <c r="E19" i="23"/>
  <c r="F67" i="23"/>
  <c r="F64" i="23"/>
  <c r="F62" i="23"/>
  <c r="F54" i="23"/>
  <c r="F51" i="23"/>
  <c r="F50" i="23"/>
  <c r="F38" i="23"/>
  <c r="F36" i="23"/>
  <c r="F30" i="23"/>
  <c r="F27" i="23"/>
  <c r="F19" i="23"/>
  <c r="E153" i="23"/>
  <c r="H153" i="23" s="1"/>
  <c r="E139" i="23"/>
  <c r="H139" i="23" s="1"/>
  <c r="E137" i="23"/>
  <c r="H137" i="23" s="1"/>
  <c r="E136" i="23"/>
  <c r="H136" i="23" s="1"/>
  <c r="E133" i="23"/>
  <c r="H133" i="23" s="1"/>
  <c r="E132" i="23"/>
  <c r="H132" i="23" s="1"/>
  <c r="E129" i="23"/>
  <c r="E128" i="23"/>
  <c r="H128" i="23" s="1"/>
  <c r="E124" i="23"/>
  <c r="H124" i="23" s="1"/>
  <c r="E123" i="23"/>
  <c r="H123" i="23" s="1"/>
  <c r="E120" i="23"/>
  <c r="E117" i="23"/>
  <c r="H117" i="23" s="1"/>
  <c r="E114" i="23"/>
  <c r="H114" i="23" s="1"/>
  <c r="E113" i="23"/>
  <c r="H113" i="23" s="1"/>
  <c r="E109" i="23"/>
  <c r="E108" i="23"/>
  <c r="H108" i="23" s="1"/>
  <c r="E104" i="23"/>
  <c r="H104" i="23" s="1"/>
  <c r="E103" i="23"/>
  <c r="H103" i="23" s="1"/>
  <c r="E102" i="23"/>
  <c r="H102" i="23" s="1"/>
  <c r="E94" i="23"/>
  <c r="E93" i="23"/>
  <c r="H93" i="23" s="1"/>
  <c r="E90" i="23"/>
  <c r="H90" i="23" s="1"/>
  <c r="E89" i="23"/>
  <c r="H89" i="23" s="1"/>
  <c r="E82" i="23"/>
  <c r="H82" i="23" s="1"/>
  <c r="E79" i="23"/>
  <c r="H79" i="23" s="1"/>
  <c r="E78" i="23"/>
  <c r="H78" i="23" s="1"/>
  <c r="G75" i="23"/>
  <c r="E75" i="23"/>
  <c r="H105" i="23"/>
  <c r="H110" i="23"/>
  <c r="H140" i="23"/>
  <c r="H154" i="23"/>
  <c r="H156" i="23"/>
  <c r="H157" i="23"/>
  <c r="H159" i="23"/>
  <c r="H160" i="23"/>
  <c r="H161" i="23"/>
  <c r="H162" i="23"/>
  <c r="H163" i="23"/>
  <c r="H167" i="23"/>
  <c r="G173" i="23"/>
  <c r="E341" i="23"/>
  <c r="H341" i="23" s="1"/>
  <c r="E338" i="23"/>
  <c r="H338" i="23" s="1"/>
  <c r="E333" i="23"/>
  <c r="H333" i="23" s="1"/>
  <c r="E329" i="23"/>
  <c r="H329" i="23" s="1"/>
  <c r="E328" i="23"/>
  <c r="H328" i="23" s="1"/>
  <c r="E324" i="23"/>
  <c r="H324" i="23" s="1"/>
  <c r="E321" i="23"/>
  <c r="H321" i="23" s="1"/>
  <c r="E319" i="23"/>
  <c r="H319" i="23" s="1"/>
  <c r="E317" i="23"/>
  <c r="H317" i="23" s="1"/>
  <c r="E314" i="23"/>
  <c r="H314" i="23" s="1"/>
  <c r="E313" i="23"/>
  <c r="H313" i="23" s="1"/>
  <c r="E308" i="23"/>
  <c r="H308" i="23" s="1"/>
  <c r="E305" i="23"/>
  <c r="H305" i="23" s="1"/>
  <c r="E303" i="23"/>
  <c r="H303" i="23" s="1"/>
  <c r="E302" i="23"/>
  <c r="H302" i="23" s="1"/>
  <c r="E298" i="23"/>
  <c r="H298" i="23" s="1"/>
  <c r="E297" i="23"/>
  <c r="H297" i="23" s="1"/>
  <c r="E294" i="23"/>
  <c r="H294" i="23" s="1"/>
  <c r="E291" i="23"/>
  <c r="H291" i="23" s="1"/>
  <c r="E290" i="23"/>
  <c r="H290" i="23" s="1"/>
  <c r="E289" i="23"/>
  <c r="H289" i="23" s="1"/>
  <c r="E288" i="23"/>
  <c r="H288" i="23" s="1"/>
  <c r="E283" i="23"/>
  <c r="H283" i="23" s="1"/>
  <c r="E282" i="23"/>
  <c r="H282" i="23" s="1"/>
  <c r="E277" i="23"/>
  <c r="H277" i="23" s="1"/>
  <c r="E276" i="23"/>
  <c r="H276" i="23" s="1"/>
  <c r="E275" i="23"/>
  <c r="H275" i="23" s="1"/>
  <c r="E271" i="23"/>
  <c r="H271" i="23" s="1"/>
  <c r="E270" i="23"/>
  <c r="H270" i="23" s="1"/>
  <c r="E264" i="23"/>
  <c r="H264" i="23" s="1"/>
  <c r="E262" i="23"/>
  <c r="H262" i="23" s="1"/>
  <c r="E260" i="23"/>
  <c r="H260" i="23" s="1"/>
  <c r="E259" i="23"/>
  <c r="H259" i="23" s="1"/>
  <c r="E256" i="23"/>
  <c r="H256" i="23" s="1"/>
  <c r="E255" i="23"/>
  <c r="H255" i="23" s="1"/>
  <c r="E250" i="23"/>
  <c r="H250" i="23" s="1"/>
  <c r="E246" i="23"/>
  <c r="H246" i="23" s="1"/>
  <c r="E244" i="23"/>
  <c r="H244" i="23" s="1"/>
  <c r="E241" i="23"/>
  <c r="H241" i="23" s="1"/>
  <c r="E239" i="23"/>
  <c r="H239" i="23" s="1"/>
  <c r="E238" i="23"/>
  <c r="H238" i="23" s="1"/>
  <c r="E236" i="23"/>
  <c r="H236" i="23" s="1"/>
  <c r="E233" i="23"/>
  <c r="H233" i="23" s="1"/>
  <c r="E230" i="23"/>
  <c r="H230" i="23" s="1"/>
  <c r="E228" i="23"/>
  <c r="H228" i="23" s="1"/>
  <c r="E227" i="23"/>
  <c r="H227" i="23" s="1"/>
  <c r="E225" i="23"/>
  <c r="H225" i="23" s="1"/>
  <c r="E214" i="23"/>
  <c r="H214" i="23" s="1"/>
  <c r="E213" i="23"/>
  <c r="H213" i="23" s="1"/>
  <c r="E210" i="23"/>
  <c r="H210" i="23" s="1"/>
  <c r="E209" i="23"/>
  <c r="H209" i="23" s="1"/>
  <c r="E208" i="23"/>
  <c r="H208" i="23" s="1"/>
  <c r="E206" i="23"/>
  <c r="H206" i="23" s="1"/>
  <c r="E205" i="23"/>
  <c r="H205" i="23" s="1"/>
  <c r="E204" i="23"/>
  <c r="H204" i="23" s="1"/>
  <c r="E203" i="23"/>
  <c r="H203" i="23" s="1"/>
  <c r="E202" i="23"/>
  <c r="H202" i="23" s="1"/>
  <c r="E201" i="23"/>
  <c r="H201" i="23" s="1"/>
  <c r="E200" i="23"/>
  <c r="H200" i="23" s="1"/>
  <c r="E198" i="23"/>
  <c r="H198" i="23" s="1"/>
  <c r="E194" i="23"/>
  <c r="H194" i="23" s="1"/>
  <c r="E192" i="23"/>
  <c r="H192" i="23" s="1"/>
  <c r="E190" i="23"/>
  <c r="H190" i="23" s="1"/>
  <c r="E188" i="23"/>
  <c r="H188" i="23" s="1"/>
  <c r="E187" i="23"/>
  <c r="H187" i="23" s="1"/>
  <c r="E186" i="23"/>
  <c r="H186" i="23" s="1"/>
  <c r="E185" i="23"/>
  <c r="H185" i="23" s="1"/>
  <c r="E182" i="23"/>
  <c r="H182" i="23" s="1"/>
  <c r="E181" i="23"/>
  <c r="H181" i="23" s="1"/>
  <c r="E180" i="23"/>
  <c r="H180" i="23" s="1"/>
  <c r="E179" i="23"/>
  <c r="H179" i="23" s="1"/>
  <c r="E178" i="23"/>
  <c r="H178" i="23" s="1"/>
  <c r="E176" i="23"/>
  <c r="H176" i="23" s="1"/>
  <c r="E175" i="23"/>
  <c r="H175" i="23" s="1"/>
  <c r="E174" i="23"/>
  <c r="H174" i="23" s="1"/>
  <c r="E173" i="23"/>
  <c r="H173" i="23" s="1"/>
  <c r="F333" i="23"/>
  <c r="F328" i="23"/>
  <c r="F324" i="23"/>
  <c r="F321" i="23"/>
  <c r="F319" i="23"/>
  <c r="F317" i="23"/>
  <c r="F310" i="23"/>
  <c r="F309" i="23"/>
  <c r="F308" i="23"/>
  <c r="F306" i="23"/>
  <c r="F305" i="23"/>
  <c r="F303" i="23"/>
  <c r="F302" i="23"/>
  <c r="F296" i="23"/>
  <c r="F295" i="23"/>
  <c r="F294" i="23"/>
  <c r="F292" i="23"/>
  <c r="F291" i="23"/>
  <c r="F288" i="23"/>
  <c r="F286" i="23"/>
  <c r="F283" i="23"/>
  <c r="F282" i="23"/>
  <c r="F278" i="23"/>
  <c r="F277" i="23"/>
  <c r="F276" i="23"/>
  <c r="F275" i="23"/>
  <c r="F271" i="23"/>
  <c r="F264" i="23"/>
  <c r="F262" i="23"/>
  <c r="F255" i="23"/>
  <c r="F248" i="23"/>
  <c r="F246" i="23"/>
  <c r="F241" i="23"/>
  <c r="F239" i="23"/>
  <c r="F238" i="23"/>
  <c r="F236" i="23"/>
  <c r="F232" i="23"/>
  <c r="F230" i="23"/>
  <c r="F228" i="23"/>
  <c r="F227" i="23"/>
  <c r="F225" i="23"/>
  <c r="F221" i="23"/>
  <c r="F218" i="23"/>
  <c r="F216" i="23"/>
  <c r="F215" i="23"/>
  <c r="F214" i="23"/>
  <c r="F213" i="23"/>
  <c r="F210" i="23"/>
  <c r="F209" i="23"/>
  <c r="F208" i="23"/>
  <c r="F206" i="23"/>
  <c r="F205" i="23"/>
  <c r="F204" i="23"/>
  <c r="F203" i="23"/>
  <c r="F202" i="23"/>
  <c r="F201" i="23"/>
  <c r="F200" i="23"/>
  <c r="F198" i="23"/>
  <c r="F193" i="23"/>
  <c r="F192" i="23"/>
  <c r="F191" i="23"/>
  <c r="F189" i="23"/>
  <c r="F188" i="23"/>
  <c r="F187" i="23"/>
  <c r="F186" i="23"/>
  <c r="F182" i="23"/>
  <c r="F181" i="23"/>
  <c r="F179" i="23"/>
  <c r="F178" i="23"/>
  <c r="F176" i="23"/>
  <c r="F175" i="23"/>
  <c r="F174" i="23"/>
  <c r="F173" i="23"/>
  <c r="H363" i="23"/>
  <c r="H375" i="23"/>
  <c r="H376" i="23"/>
  <c r="H377" i="23"/>
  <c r="H380" i="23"/>
  <c r="H381" i="23"/>
  <c r="H419" i="23"/>
  <c r="H421" i="23"/>
  <c r="H439" i="23"/>
  <c r="H440" i="23"/>
  <c r="H441" i="23"/>
  <c r="H448" i="23"/>
  <c r="H449" i="23"/>
  <c r="H451" i="23"/>
  <c r="H452" i="23"/>
  <c r="H453" i="23"/>
  <c r="H454" i="23"/>
  <c r="H460" i="23"/>
  <c r="H462" i="23"/>
  <c r="H472" i="23"/>
  <c r="H473" i="23"/>
  <c r="H474" i="23"/>
  <c r="H475" i="23"/>
  <c r="H482" i="23"/>
  <c r="H487" i="23"/>
  <c r="H496" i="23"/>
  <c r="H502" i="23"/>
  <c r="H503" i="23"/>
  <c r="H504" i="23"/>
  <c r="H505" i="23"/>
  <c r="H506" i="23"/>
  <c r="H507" i="23"/>
  <c r="H509" i="23"/>
  <c r="H512" i="23"/>
  <c r="H513" i="23"/>
  <c r="H518" i="23"/>
  <c r="H519" i="23"/>
  <c r="H520" i="23"/>
  <c r="H521" i="23"/>
  <c r="H522" i="23"/>
  <c r="H523" i="23"/>
  <c r="H524" i="23"/>
  <c r="H525" i="23"/>
  <c r="H526" i="23"/>
  <c r="H527" i="23"/>
  <c r="H528" i="23"/>
  <c r="H533" i="23"/>
  <c r="H536" i="23"/>
  <c r="H537" i="23"/>
  <c r="H540" i="23"/>
  <c r="H541" i="23"/>
  <c r="H550" i="23"/>
  <c r="H553" i="23"/>
  <c r="H555" i="23"/>
  <c r="H567" i="23"/>
  <c r="H575" i="23"/>
  <c r="H576" i="23"/>
  <c r="G582" i="23"/>
  <c r="E609" i="23"/>
  <c r="H609" i="23" s="1"/>
  <c r="E608" i="23"/>
  <c r="H608" i="23" s="1"/>
  <c r="E606" i="23"/>
  <c r="H606" i="23" s="1"/>
  <c r="E605" i="23"/>
  <c r="H605" i="23" s="1"/>
  <c r="E603" i="23"/>
  <c r="H603" i="23" s="1"/>
  <c r="E602" i="23"/>
  <c r="H602" i="23" s="1"/>
  <c r="E601" i="23"/>
  <c r="H601" i="23" s="1"/>
  <c r="E600" i="23"/>
  <c r="H600" i="23" s="1"/>
  <c r="E599" i="23"/>
  <c r="H599" i="23" s="1"/>
  <c r="E598" i="23"/>
  <c r="H598" i="23" s="1"/>
  <c r="E597" i="23"/>
  <c r="H597" i="23" s="1"/>
  <c r="E593" i="23"/>
  <c r="H593" i="23" s="1"/>
  <c r="E592" i="23"/>
  <c r="H592" i="23" s="1"/>
  <c r="E590" i="23"/>
  <c r="H590" i="23" s="1"/>
  <c r="E589" i="23"/>
  <c r="H589" i="23" s="1"/>
  <c r="E587" i="23"/>
  <c r="H587" i="23" s="1"/>
  <c r="E586" i="23"/>
  <c r="H586" i="23" s="1"/>
  <c r="E585" i="23"/>
  <c r="H585" i="23" s="1"/>
  <c r="E584" i="23"/>
  <c r="H584" i="23" s="1"/>
  <c r="E583" i="23"/>
  <c r="H583" i="23" s="1"/>
  <c r="E582" i="23"/>
  <c r="F609" i="23"/>
  <c r="F608" i="23"/>
  <c r="F607" i="23"/>
  <c r="F605" i="23"/>
  <c r="F603" i="23"/>
  <c r="F602" i="23"/>
  <c r="F601" i="23"/>
  <c r="F600" i="23"/>
  <c r="F599" i="23"/>
  <c r="F598" i="23"/>
  <c r="F597" i="23"/>
  <c r="F593" i="23"/>
  <c r="F592" i="23"/>
  <c r="F591" i="23"/>
  <c r="F587" i="23"/>
  <c r="F586" i="23"/>
  <c r="F585" i="23"/>
  <c r="F584" i="23"/>
  <c r="F583" i="23"/>
  <c r="F582" i="23"/>
  <c r="H20" i="24"/>
  <c r="H21" i="24"/>
  <c r="H22" i="24"/>
  <c r="H23" i="24"/>
  <c r="H37" i="24"/>
  <c r="H38" i="24"/>
  <c r="G75" i="24"/>
  <c r="E164" i="24"/>
  <c r="H164" i="24" s="1"/>
  <c r="E155" i="24"/>
  <c r="H155" i="24" s="1"/>
  <c r="E153" i="24"/>
  <c r="H153" i="24" s="1"/>
  <c r="E144" i="24"/>
  <c r="H144" i="24" s="1"/>
  <c r="E143" i="24"/>
  <c r="H143" i="24" s="1"/>
  <c r="E139" i="24"/>
  <c r="H139" i="24" s="1"/>
  <c r="E137" i="24"/>
  <c r="H137" i="24" s="1"/>
  <c r="E134" i="24"/>
  <c r="H134" i="24" s="1"/>
  <c r="E133" i="24"/>
  <c r="H133" i="24" s="1"/>
  <c r="E132" i="24"/>
  <c r="H132" i="24" s="1"/>
  <c r="E131" i="24"/>
  <c r="H131" i="24" s="1"/>
  <c r="E130" i="24"/>
  <c r="H130" i="24" s="1"/>
  <c r="E129" i="24"/>
  <c r="H129" i="24" s="1"/>
  <c r="E128" i="24"/>
  <c r="H128" i="24" s="1"/>
  <c r="E126" i="24"/>
  <c r="H126" i="24" s="1"/>
  <c r="E125" i="24"/>
  <c r="H125" i="24" s="1"/>
  <c r="E124" i="24"/>
  <c r="H124" i="24" s="1"/>
  <c r="E123" i="24"/>
  <c r="H123" i="24" s="1"/>
  <c r="E122" i="24"/>
  <c r="H122" i="24" s="1"/>
  <c r="E121" i="24"/>
  <c r="H121" i="24" s="1"/>
  <c r="E120" i="24"/>
  <c r="H120" i="24" s="1"/>
  <c r="E118" i="24"/>
  <c r="H118" i="24" s="1"/>
  <c r="E117" i="24"/>
  <c r="H117" i="24" s="1"/>
  <c r="E116" i="24"/>
  <c r="H116" i="24" s="1"/>
  <c r="E115" i="24"/>
  <c r="H115" i="24" s="1"/>
  <c r="E114" i="24"/>
  <c r="H114" i="24" s="1"/>
  <c r="E113" i="24"/>
  <c r="H113" i="24" s="1"/>
  <c r="E112" i="24"/>
  <c r="H112" i="24" s="1"/>
  <c r="E111" i="24"/>
  <c r="H111" i="24" s="1"/>
  <c r="E110" i="24"/>
  <c r="H110" i="24" s="1"/>
  <c r="E109" i="24"/>
  <c r="H109" i="24" s="1"/>
  <c r="E108" i="24"/>
  <c r="H108" i="24" s="1"/>
  <c r="E106" i="24"/>
  <c r="H106" i="24" s="1"/>
  <c r="E104" i="24"/>
  <c r="H104" i="24" s="1"/>
  <c r="E103" i="24"/>
  <c r="H103" i="24" s="1"/>
  <c r="E101" i="24"/>
  <c r="H101" i="24" s="1"/>
  <c r="E99" i="24"/>
  <c r="H99" i="24" s="1"/>
  <c r="E97" i="24"/>
  <c r="H97" i="24" s="1"/>
  <c r="E96" i="24"/>
  <c r="H96" i="24" s="1"/>
  <c r="E95" i="24"/>
  <c r="H95" i="24" s="1"/>
  <c r="E94" i="24"/>
  <c r="H94" i="24" s="1"/>
  <c r="E93" i="24"/>
  <c r="H93" i="24" s="1"/>
  <c r="E92" i="24"/>
  <c r="H92" i="24" s="1"/>
  <c r="E91" i="24"/>
  <c r="H91" i="24" s="1"/>
  <c r="E90" i="24"/>
  <c r="H90" i="24" s="1"/>
  <c r="E89" i="24"/>
  <c r="H89" i="24" s="1"/>
  <c r="E88" i="24"/>
  <c r="H88" i="24" s="1"/>
  <c r="E87" i="24"/>
  <c r="H87" i="24" s="1"/>
  <c r="E85" i="24"/>
  <c r="H85" i="24" s="1"/>
  <c r="E82" i="24"/>
  <c r="H82" i="24" s="1"/>
  <c r="E80" i="24"/>
  <c r="H80" i="24" s="1"/>
  <c r="E79" i="24"/>
  <c r="H79" i="24" s="1"/>
  <c r="E78" i="24"/>
  <c r="H78" i="24" s="1"/>
  <c r="E77" i="24"/>
  <c r="H77" i="24" s="1"/>
  <c r="E76" i="24"/>
  <c r="H76" i="24" s="1"/>
  <c r="E75" i="24"/>
  <c r="H75" i="24" s="1"/>
  <c r="F164" i="24"/>
  <c r="F162" i="24"/>
  <c r="F155" i="24"/>
  <c r="F153" i="24"/>
  <c r="F148" i="24"/>
  <c r="F146" i="24"/>
  <c r="F144" i="24"/>
  <c r="F143" i="24"/>
  <c r="F142" i="24"/>
  <c r="F141" i="24"/>
  <c r="F139" i="24"/>
  <c r="F138" i="24"/>
  <c r="F137" i="24"/>
  <c r="F136" i="24"/>
  <c r="F134" i="24"/>
  <c r="F132" i="24"/>
  <c r="F131" i="24"/>
  <c r="F129" i="24"/>
  <c r="F128" i="24"/>
  <c r="F126" i="24"/>
  <c r="F125" i="24"/>
  <c r="F124" i="24"/>
  <c r="F123" i="24"/>
  <c r="F122" i="24"/>
  <c r="F121" i="24"/>
  <c r="F120" i="24"/>
  <c r="F118" i="24"/>
  <c r="F117" i="24"/>
  <c r="F116" i="24"/>
  <c r="F115" i="24"/>
  <c r="F114" i="24"/>
  <c r="F113" i="24"/>
  <c r="F112" i="24"/>
  <c r="F111" i="24"/>
  <c r="F109" i="24"/>
  <c r="F108" i="24"/>
  <c r="F106" i="24"/>
  <c r="F104" i="24"/>
  <c r="F103" i="24"/>
  <c r="F101" i="24"/>
  <c r="F100" i="24"/>
  <c r="F99" i="24"/>
  <c r="F97" i="24"/>
  <c r="F96" i="24"/>
  <c r="F95" i="24"/>
  <c r="F94" i="24"/>
  <c r="F93" i="24"/>
  <c r="F92" i="24"/>
  <c r="F91" i="24"/>
  <c r="F90" i="24"/>
  <c r="F89" i="24"/>
  <c r="F88" i="24"/>
  <c r="F87" i="24"/>
  <c r="F84" i="24"/>
  <c r="F81" i="24"/>
  <c r="F80" i="24"/>
  <c r="F79" i="24"/>
  <c r="F78" i="24"/>
  <c r="F77" i="24"/>
  <c r="F76" i="24"/>
  <c r="F75" i="24"/>
  <c r="F572" i="24"/>
  <c r="F570" i="24"/>
  <c r="F569" i="24"/>
  <c r="F568" i="24"/>
  <c r="F562" i="24"/>
  <c r="F561" i="24"/>
  <c r="F560" i="24"/>
  <c r="F559" i="24"/>
  <c r="F554" i="24"/>
  <c r="F551" i="24"/>
  <c r="F550" i="24"/>
  <c r="F542" i="24"/>
  <c r="F541" i="24"/>
  <c r="F540" i="24"/>
  <c r="F539" i="24"/>
  <c r="F538" i="24"/>
  <c r="F537" i="24"/>
  <c r="F535" i="24"/>
  <c r="F534" i="24"/>
  <c r="F532" i="24"/>
  <c r="F529" i="24"/>
  <c r="F523" i="24"/>
  <c r="F517" i="24"/>
  <c r="F516" i="24"/>
  <c r="F515" i="24"/>
  <c r="F514" i="24"/>
  <c r="F512" i="24"/>
  <c r="F511" i="24"/>
  <c r="F510" i="24"/>
  <c r="F508" i="24"/>
  <c r="F500" i="24"/>
  <c r="F498" i="24"/>
  <c r="F497" i="24"/>
  <c r="F496" i="24"/>
  <c r="F495" i="24"/>
  <c r="F491" i="24"/>
  <c r="F490" i="24"/>
  <c r="F489" i="24"/>
  <c r="F488" i="24"/>
  <c r="F487" i="24"/>
  <c r="F486" i="24"/>
  <c r="F485" i="24"/>
  <c r="F484" i="24"/>
  <c r="F483" i="24"/>
  <c r="F481" i="24"/>
  <c r="F480" i="24"/>
  <c r="F479" i="24"/>
  <c r="F476" i="24"/>
  <c r="F471" i="24"/>
  <c r="F470" i="24"/>
  <c r="F469" i="24"/>
  <c r="F468" i="24"/>
  <c r="F467" i="24"/>
  <c r="F466" i="24"/>
  <c r="F465" i="24"/>
  <c r="F463" i="24"/>
  <c r="F462" i="24"/>
  <c r="F461" i="24"/>
  <c r="F459" i="24"/>
  <c r="F458" i="24"/>
  <c r="F457" i="24"/>
  <c r="F456" i="24"/>
  <c r="F455" i="24"/>
  <c r="F453" i="24"/>
  <c r="F445" i="24"/>
  <c r="F444" i="24"/>
  <c r="F442" i="24"/>
  <c r="F441" i="24"/>
  <c r="F440" i="24"/>
  <c r="F436" i="24"/>
  <c r="F435" i="24"/>
  <c r="F433" i="24"/>
  <c r="F432" i="24"/>
  <c r="F431" i="24"/>
  <c r="F430" i="24"/>
  <c r="F429" i="24"/>
  <c r="F428" i="24"/>
  <c r="F425" i="24"/>
  <c r="F424" i="24"/>
  <c r="F423" i="24"/>
  <c r="F422" i="24"/>
  <c r="F420" i="24"/>
  <c r="F416" i="24"/>
  <c r="F413" i="24"/>
  <c r="F412" i="24"/>
  <c r="F411" i="24"/>
  <c r="F410" i="24"/>
  <c r="F409" i="24"/>
  <c r="F408" i="24"/>
  <c r="F403" i="24"/>
  <c r="F401" i="24"/>
  <c r="F399" i="24"/>
  <c r="F398" i="24"/>
  <c r="F397" i="24"/>
  <c r="F395" i="24"/>
  <c r="F391" i="24"/>
  <c r="F388" i="24"/>
  <c r="F387" i="24"/>
  <c r="F386" i="24"/>
  <c r="F385" i="24"/>
  <c r="F384" i="24"/>
  <c r="F383" i="24"/>
  <c r="F382" i="24"/>
  <c r="F380" i="24"/>
  <c r="F375" i="24"/>
  <c r="F374" i="24"/>
  <c r="F373" i="24"/>
  <c r="F372" i="24"/>
  <c r="F370" i="24"/>
  <c r="F369" i="24"/>
  <c r="F368" i="24"/>
  <c r="F365" i="24"/>
  <c r="F364" i="24"/>
  <c r="F362" i="24"/>
  <c r="F361" i="24"/>
  <c r="F360" i="24"/>
  <c r="F359" i="24"/>
  <c r="F358" i="24"/>
  <c r="F357" i="24"/>
  <c r="F356" i="24"/>
  <c r="F355" i="24"/>
  <c r="F352" i="24"/>
  <c r="F351" i="24"/>
  <c r="F350" i="24"/>
  <c r="F349" i="24"/>
  <c r="E609" i="24"/>
  <c r="H609" i="24" s="1"/>
  <c r="E608" i="24"/>
  <c r="H608" i="24" s="1"/>
  <c r="E27" i="25"/>
  <c r="H27" i="25" s="1"/>
  <c r="E50" i="25"/>
  <c r="H50" i="25" s="1"/>
  <c r="G19" i="25"/>
  <c r="E19" i="25"/>
  <c r="H20" i="25"/>
  <c r="H21" i="25"/>
  <c r="H22" i="25"/>
  <c r="H23" i="25"/>
  <c r="E137" i="25"/>
  <c r="H137" i="25" s="1"/>
  <c r="E164" i="25"/>
  <c r="H164" i="25" s="1"/>
  <c r="E155" i="25"/>
  <c r="H155" i="25" s="1"/>
  <c r="E143" i="25"/>
  <c r="H143" i="25" s="1"/>
  <c r="E139" i="25"/>
  <c r="H139" i="25" s="1"/>
  <c r="E136" i="25"/>
  <c r="H136" i="25" s="1"/>
  <c r="E132" i="25"/>
  <c r="H132" i="25" s="1"/>
  <c r="E131" i="25"/>
  <c r="H131" i="25" s="1"/>
  <c r="E128" i="25"/>
  <c r="H128" i="25" s="1"/>
  <c r="E120" i="25"/>
  <c r="H120" i="25" s="1"/>
  <c r="E115" i="25"/>
  <c r="H115" i="25" s="1"/>
  <c r="E111" i="25"/>
  <c r="H111" i="25" s="1"/>
  <c r="E108" i="25"/>
  <c r="H108" i="25" s="1"/>
  <c r="E107" i="25"/>
  <c r="H107" i="25" s="1"/>
  <c r="E104" i="25"/>
  <c r="H104" i="25" s="1"/>
  <c r="E103" i="25"/>
  <c r="H103" i="25" s="1"/>
  <c r="E100" i="25"/>
  <c r="H100" i="25" s="1"/>
  <c r="E99" i="25"/>
  <c r="H99" i="25" s="1"/>
  <c r="E95" i="25"/>
  <c r="H95" i="25" s="1"/>
  <c r="E92" i="25"/>
  <c r="H92" i="25" s="1"/>
  <c r="E91" i="25"/>
  <c r="H91" i="25" s="1"/>
  <c r="E88" i="25"/>
  <c r="H88" i="25" s="1"/>
  <c r="E80" i="25"/>
  <c r="H80" i="25" s="1"/>
  <c r="E79" i="25"/>
  <c r="H79" i="25" s="1"/>
  <c r="E76" i="25"/>
  <c r="H76" i="25" s="1"/>
  <c r="E75" i="25"/>
  <c r="F164" i="25"/>
  <c r="F155" i="25"/>
  <c r="F153" i="25"/>
  <c r="F148" i="25"/>
  <c r="F139" i="25"/>
  <c r="F137" i="25"/>
  <c r="F135" i="25"/>
  <c r="F133" i="25"/>
  <c r="F131" i="25"/>
  <c r="F129" i="25"/>
  <c r="F128" i="25"/>
  <c r="F126" i="25"/>
  <c r="F125" i="25"/>
  <c r="F123" i="25"/>
  <c r="F122" i="25"/>
  <c r="F121" i="25"/>
  <c r="F120" i="25"/>
  <c r="F118" i="25"/>
  <c r="F116" i="25"/>
  <c r="F115" i="25"/>
  <c r="F114" i="25"/>
  <c r="F112" i="25"/>
  <c r="F111" i="25"/>
  <c r="F106" i="25"/>
  <c r="F104" i="25"/>
  <c r="F103" i="25"/>
  <c r="F102" i="25"/>
  <c r="F100" i="25"/>
  <c r="F99" i="25"/>
  <c r="F95" i="25"/>
  <c r="F94" i="25"/>
  <c r="F93" i="25"/>
  <c r="F92" i="25"/>
  <c r="F91" i="25"/>
  <c r="F90" i="25"/>
  <c r="F89" i="25"/>
  <c r="F88" i="25"/>
  <c r="F87" i="25"/>
  <c r="F85" i="25"/>
  <c r="F82" i="25"/>
  <c r="F80" i="25"/>
  <c r="F79" i="25"/>
  <c r="F78" i="25"/>
  <c r="F77" i="25"/>
  <c r="F76" i="25"/>
  <c r="F75" i="25"/>
  <c r="E323" i="25"/>
  <c r="H323" i="25" s="1"/>
  <c r="E322" i="25"/>
  <c r="H322" i="25" s="1"/>
  <c r="E308" i="25"/>
  <c r="H308" i="25" s="1"/>
  <c r="E306" i="25"/>
  <c r="H306" i="25" s="1"/>
  <c r="E283" i="25"/>
  <c r="H283" i="25" s="1"/>
  <c r="E254" i="25"/>
  <c r="H254" i="25" s="1"/>
  <c r="E236" i="25"/>
  <c r="H236" i="25" s="1"/>
  <c r="E214" i="25"/>
  <c r="H214" i="25" s="1"/>
  <c r="E208" i="25"/>
  <c r="H208" i="25" s="1"/>
  <c r="E202" i="25"/>
  <c r="H202" i="25" s="1"/>
  <c r="E194" i="25"/>
  <c r="H194" i="25" s="1"/>
  <c r="E187" i="25"/>
  <c r="H187" i="25" s="1"/>
  <c r="E179" i="25"/>
  <c r="H179" i="25" s="1"/>
  <c r="E174" i="25"/>
  <c r="H174" i="25" s="1"/>
  <c r="H190" i="25"/>
  <c r="F568" i="25"/>
  <c r="F562" i="25"/>
  <c r="F561" i="25"/>
  <c r="F559" i="25"/>
  <c r="F555" i="25"/>
  <c r="F554" i="25"/>
  <c r="F552" i="25"/>
  <c r="F551" i="25"/>
  <c r="F549" i="25"/>
  <c r="F548" i="25"/>
  <c r="F542" i="25"/>
  <c r="F539" i="25"/>
  <c r="F538" i="25"/>
  <c r="F535" i="25"/>
  <c r="F534" i="25"/>
  <c r="F532" i="25"/>
  <c r="F517" i="25"/>
  <c r="F511" i="25"/>
  <c r="F500" i="25"/>
  <c r="F492" i="25"/>
  <c r="F489" i="25"/>
  <c r="F486" i="25"/>
  <c r="F484" i="25"/>
  <c r="F480" i="25"/>
  <c r="F479" i="25"/>
  <c r="F471" i="25"/>
  <c r="F465" i="25"/>
  <c r="F464" i="25"/>
  <c r="F461" i="25"/>
  <c r="F458" i="25"/>
  <c r="F456" i="25"/>
  <c r="F453" i="25"/>
  <c r="F445" i="25"/>
  <c r="F443" i="25"/>
  <c r="F441" i="25"/>
  <c r="F439" i="25"/>
  <c r="F438" i="25"/>
  <c r="F437" i="25"/>
  <c r="F434" i="25"/>
  <c r="F432" i="25"/>
  <c r="F428" i="25"/>
  <c r="F425" i="25"/>
  <c r="F420" i="25"/>
  <c r="F418" i="25"/>
  <c r="F415" i="25"/>
  <c r="F414" i="25"/>
  <c r="F412" i="25"/>
  <c r="F410" i="25"/>
  <c r="F409" i="25"/>
  <c r="F408" i="25"/>
  <c r="F405" i="25"/>
  <c r="F403" i="25"/>
  <c r="F399" i="25"/>
  <c r="F398" i="25"/>
  <c r="F397" i="25"/>
  <c r="F395" i="25"/>
  <c r="F391" i="25"/>
  <c r="F388" i="25"/>
  <c r="F387" i="25"/>
  <c r="F386" i="25"/>
  <c r="F385" i="25"/>
  <c r="F384" i="25"/>
  <c r="F383" i="25"/>
  <c r="F382" i="25"/>
  <c r="F381" i="25"/>
  <c r="F380" i="25"/>
  <c r="F379" i="25"/>
  <c r="F378" i="25"/>
  <c r="F376" i="25"/>
  <c r="F375" i="25"/>
  <c r="F374" i="25"/>
  <c r="F373" i="25"/>
  <c r="F372" i="25"/>
  <c r="F370" i="25"/>
  <c r="F369" i="25"/>
  <c r="F367" i="25"/>
  <c r="F365" i="25"/>
  <c r="F364" i="25"/>
  <c r="F362" i="25"/>
  <c r="F361" i="25"/>
  <c r="F359" i="25"/>
  <c r="F358" i="25"/>
  <c r="F356" i="25"/>
  <c r="F355" i="25"/>
  <c r="F353" i="25"/>
  <c r="F352" i="25"/>
  <c r="F350" i="25"/>
  <c r="F349" i="25"/>
  <c r="G582" i="25"/>
  <c r="E606" i="25"/>
  <c r="H606" i="25" s="1"/>
  <c r="E605" i="25"/>
  <c r="H605" i="25" s="1"/>
  <c r="E602" i="25"/>
  <c r="H602" i="25" s="1"/>
  <c r="E601" i="25"/>
  <c r="H601" i="25" s="1"/>
  <c r="E600" i="25"/>
  <c r="H600" i="25" s="1"/>
  <c r="E599" i="25"/>
  <c r="H599" i="25" s="1"/>
  <c r="E598" i="25"/>
  <c r="H598" i="25" s="1"/>
  <c r="E597" i="25"/>
  <c r="H597" i="25" s="1"/>
  <c r="E593" i="25"/>
  <c r="H593" i="25" s="1"/>
  <c r="E591" i="25"/>
  <c r="H591" i="25" s="1"/>
  <c r="E590" i="25"/>
  <c r="H590" i="25" s="1"/>
  <c r="E587" i="25"/>
  <c r="H587" i="25" s="1"/>
  <c r="E586" i="25"/>
  <c r="H586" i="25" s="1"/>
  <c r="E585" i="25"/>
  <c r="H585" i="25" s="1"/>
  <c r="E584" i="25"/>
  <c r="H584" i="25" s="1"/>
  <c r="E583" i="25"/>
  <c r="H583" i="25" s="1"/>
  <c r="E582" i="25"/>
  <c r="G173" i="26"/>
  <c r="H173" i="26" s="1"/>
  <c r="E173" i="26"/>
  <c r="G349" i="26"/>
  <c r="E349" i="26"/>
  <c r="E164" i="27"/>
  <c r="H164" i="27" s="1"/>
  <c r="E155" i="27"/>
  <c r="H155" i="27" s="1"/>
  <c r="E143" i="27"/>
  <c r="H143" i="27" s="1"/>
  <c r="E134" i="27"/>
  <c r="H134" i="27" s="1"/>
  <c r="E131" i="27"/>
  <c r="H131" i="27" s="1"/>
  <c r="E126" i="27"/>
  <c r="H126" i="27" s="1"/>
  <c r="E123" i="27"/>
  <c r="H123" i="27" s="1"/>
  <c r="E115" i="27"/>
  <c r="H115" i="27" s="1"/>
  <c r="E114" i="27"/>
  <c r="H114" i="27" s="1"/>
  <c r="E111" i="27"/>
  <c r="H111" i="27" s="1"/>
  <c r="E107" i="27"/>
  <c r="H107" i="27" s="1"/>
  <c r="E106" i="27"/>
  <c r="H106" i="27" s="1"/>
  <c r="E103" i="27"/>
  <c r="H103" i="27" s="1"/>
  <c r="E99" i="27"/>
  <c r="H99" i="27" s="1"/>
  <c r="E94" i="27"/>
  <c r="H94" i="27" s="1"/>
  <c r="E91" i="27"/>
  <c r="H91" i="27" s="1"/>
  <c r="E90" i="27"/>
  <c r="H90" i="27" s="1"/>
  <c r="E87" i="27"/>
  <c r="H87" i="27" s="1"/>
  <c r="E82" i="27"/>
  <c r="H82" i="27" s="1"/>
  <c r="E79" i="27"/>
  <c r="H79" i="27" s="1"/>
  <c r="E78" i="27"/>
  <c r="H78" i="27" s="1"/>
  <c r="E75" i="27"/>
  <c r="F164" i="27"/>
  <c r="F156" i="27"/>
  <c r="F155" i="27"/>
  <c r="F153" i="27"/>
  <c r="F144" i="27"/>
  <c r="F143" i="27"/>
  <c r="F137" i="27"/>
  <c r="F136" i="27"/>
  <c r="F131" i="27"/>
  <c r="F129" i="27"/>
  <c r="F128" i="27"/>
  <c r="F126" i="27"/>
  <c r="F125" i="27"/>
  <c r="F124" i="27"/>
  <c r="F123" i="27"/>
  <c r="F121" i="27"/>
  <c r="F120" i="27"/>
  <c r="F116" i="27"/>
  <c r="F115" i="27"/>
  <c r="F114" i="27"/>
  <c r="F113" i="27"/>
  <c r="F112" i="27"/>
  <c r="F111" i="27"/>
  <c r="F110" i="27"/>
  <c r="F109" i="27"/>
  <c r="F106" i="27"/>
  <c r="F103" i="27"/>
  <c r="F99" i="27"/>
  <c r="F96" i="27"/>
  <c r="F95" i="27"/>
  <c r="F94" i="27"/>
  <c r="F93" i="27"/>
  <c r="F92" i="27"/>
  <c r="F91" i="27"/>
  <c r="F90" i="27"/>
  <c r="F89" i="27"/>
  <c r="F87" i="27"/>
  <c r="F82" i="27"/>
  <c r="F81" i="27"/>
  <c r="F80" i="27"/>
  <c r="F79" i="27"/>
  <c r="F78" i="27"/>
  <c r="F77" i="27"/>
  <c r="F76" i="27"/>
  <c r="F75" i="27"/>
  <c r="G349" i="27"/>
  <c r="E570" i="27"/>
  <c r="H570" i="27" s="1"/>
  <c r="E568" i="27"/>
  <c r="H568" i="27" s="1"/>
  <c r="E562" i="27"/>
  <c r="H562" i="27" s="1"/>
  <c r="E561" i="27"/>
  <c r="H561" i="27" s="1"/>
  <c r="E560" i="27"/>
  <c r="H560" i="27" s="1"/>
  <c r="E559" i="27"/>
  <c r="H559" i="27" s="1"/>
  <c r="E555" i="27"/>
  <c r="H555" i="27" s="1"/>
  <c r="E554" i="27"/>
  <c r="H554" i="27" s="1"/>
  <c r="E552" i="27"/>
  <c r="H552" i="27" s="1"/>
  <c r="E551" i="27"/>
  <c r="H551" i="27" s="1"/>
  <c r="E549" i="27"/>
  <c r="H549" i="27" s="1"/>
  <c r="E548" i="27"/>
  <c r="H548" i="27" s="1"/>
  <c r="E539" i="27"/>
  <c r="H539" i="27" s="1"/>
  <c r="E538" i="27"/>
  <c r="H538" i="27" s="1"/>
  <c r="E535" i="27"/>
  <c r="H535" i="27" s="1"/>
  <c r="E532" i="27"/>
  <c r="H532" i="27" s="1"/>
  <c r="E530" i="27"/>
  <c r="H530" i="27" s="1"/>
  <c r="E529" i="27"/>
  <c r="H529" i="27" s="1"/>
  <c r="E517" i="27"/>
  <c r="H517" i="27" s="1"/>
  <c r="E516" i="27"/>
  <c r="H516" i="27" s="1"/>
  <c r="E515" i="27"/>
  <c r="H515" i="27" s="1"/>
  <c r="E514" i="27"/>
  <c r="H514" i="27" s="1"/>
  <c r="E511" i="27"/>
  <c r="H511" i="27" s="1"/>
  <c r="E510" i="27"/>
  <c r="H510" i="27" s="1"/>
  <c r="E509" i="27"/>
  <c r="H509" i="27" s="1"/>
  <c r="E508" i="27"/>
  <c r="H508" i="27" s="1"/>
  <c r="E506" i="27"/>
  <c r="H506" i="27" s="1"/>
  <c r="E500" i="27"/>
  <c r="H500" i="27" s="1"/>
  <c r="E497" i="27"/>
  <c r="H497" i="27" s="1"/>
  <c r="E495" i="27"/>
  <c r="H495" i="27" s="1"/>
  <c r="E490" i="27"/>
  <c r="H490" i="27" s="1"/>
  <c r="E489" i="27"/>
  <c r="H489" i="27" s="1"/>
  <c r="E487" i="27"/>
  <c r="H487" i="27" s="1"/>
  <c r="E486" i="27"/>
  <c r="H486" i="27" s="1"/>
  <c r="E484" i="27"/>
  <c r="H484" i="27" s="1"/>
  <c r="E483" i="27"/>
  <c r="H483" i="27" s="1"/>
  <c r="E480" i="27"/>
  <c r="H480" i="27" s="1"/>
  <c r="E479" i="27"/>
  <c r="H479" i="27" s="1"/>
  <c r="E475" i="27"/>
  <c r="H475" i="27" s="1"/>
  <c r="E473" i="27"/>
  <c r="H473" i="27" s="1"/>
  <c r="E471" i="27"/>
  <c r="H471" i="27" s="1"/>
  <c r="E470" i="27"/>
  <c r="H470" i="27" s="1"/>
  <c r="E469" i="27"/>
  <c r="H469" i="27" s="1"/>
  <c r="E465" i="27"/>
  <c r="H465" i="27" s="1"/>
  <c r="E463" i="27"/>
  <c r="H463" i="27" s="1"/>
  <c r="E461" i="27"/>
  <c r="H461" i="27" s="1"/>
  <c r="E459" i="27"/>
  <c r="H459" i="27" s="1"/>
  <c r="E458" i="27"/>
  <c r="H458" i="27" s="1"/>
  <c r="E457" i="27"/>
  <c r="H457" i="27" s="1"/>
  <c r="E456" i="27"/>
  <c r="H456" i="27" s="1"/>
  <c r="E455" i="27"/>
  <c r="H455" i="27" s="1"/>
  <c r="E450" i="27"/>
  <c r="H450" i="27" s="1"/>
  <c r="E445" i="27"/>
  <c r="H445" i="27" s="1"/>
  <c r="E443" i="27"/>
  <c r="H443" i="27" s="1"/>
  <c r="E442" i="27"/>
  <c r="H442" i="27" s="1"/>
  <c r="E431" i="27"/>
  <c r="H431" i="27" s="1"/>
  <c r="E428" i="27"/>
  <c r="H428" i="27" s="1"/>
  <c r="E426" i="27"/>
  <c r="H426" i="27" s="1"/>
  <c r="E424" i="27"/>
  <c r="H424" i="27" s="1"/>
  <c r="E420" i="27"/>
  <c r="H420" i="27" s="1"/>
  <c r="E416" i="27"/>
  <c r="H416" i="27" s="1"/>
  <c r="E415" i="27"/>
  <c r="H415" i="27" s="1"/>
  <c r="E413" i="27"/>
  <c r="H413" i="27" s="1"/>
  <c r="E412" i="27"/>
  <c r="H412" i="27" s="1"/>
  <c r="E411" i="27"/>
  <c r="H411" i="27" s="1"/>
  <c r="E410" i="27"/>
  <c r="H410" i="27" s="1"/>
  <c r="E409" i="27"/>
  <c r="H409" i="27" s="1"/>
  <c r="E408" i="27"/>
  <c r="H408" i="27" s="1"/>
  <c r="E405" i="27"/>
  <c r="H405" i="27" s="1"/>
  <c r="E404" i="27"/>
  <c r="H404" i="27" s="1"/>
  <c r="E403" i="27"/>
  <c r="H403" i="27" s="1"/>
  <c r="E401" i="27"/>
  <c r="H401" i="27" s="1"/>
  <c r="E399" i="27"/>
  <c r="H399" i="27" s="1"/>
  <c r="E398" i="27"/>
  <c r="H398" i="27" s="1"/>
  <c r="E397" i="27"/>
  <c r="H397" i="27" s="1"/>
  <c r="E395" i="27"/>
  <c r="H395" i="27" s="1"/>
  <c r="E391" i="27"/>
  <c r="H391" i="27" s="1"/>
  <c r="E389" i="27"/>
  <c r="H389" i="27" s="1"/>
  <c r="E388" i="27"/>
  <c r="H388" i="27" s="1"/>
  <c r="E385" i="27"/>
  <c r="H385" i="27" s="1"/>
  <c r="E384" i="27"/>
  <c r="H384" i="27" s="1"/>
  <c r="E383" i="27"/>
  <c r="H383" i="27" s="1"/>
  <c r="E379" i="27"/>
  <c r="H379" i="27" s="1"/>
  <c r="E376" i="27"/>
  <c r="H376" i="27" s="1"/>
  <c r="E374" i="27"/>
  <c r="H374" i="27" s="1"/>
  <c r="E373" i="27"/>
  <c r="H373" i="27" s="1"/>
  <c r="E372" i="27"/>
  <c r="H372" i="27" s="1"/>
  <c r="E370" i="27"/>
  <c r="H370" i="27" s="1"/>
  <c r="E369" i="27"/>
  <c r="H369" i="27" s="1"/>
  <c r="E366" i="27"/>
  <c r="H366" i="27" s="1"/>
  <c r="E365" i="27"/>
  <c r="H365" i="27" s="1"/>
  <c r="E364" i="27"/>
  <c r="H364" i="27" s="1"/>
  <c r="E362" i="27"/>
  <c r="H362" i="27" s="1"/>
  <c r="E361" i="27"/>
  <c r="H361" i="27" s="1"/>
  <c r="E359" i="27"/>
  <c r="H359" i="27" s="1"/>
  <c r="E358" i="27"/>
  <c r="H358" i="27" s="1"/>
  <c r="E357" i="27"/>
  <c r="H357" i="27" s="1"/>
  <c r="E356" i="27"/>
  <c r="H356" i="27" s="1"/>
  <c r="E355" i="27"/>
  <c r="H355" i="27" s="1"/>
  <c r="E354" i="27"/>
  <c r="H354" i="27" s="1"/>
  <c r="E352" i="27"/>
  <c r="H352" i="27" s="1"/>
  <c r="E351" i="27"/>
  <c r="H351" i="27" s="1"/>
  <c r="E350" i="27"/>
  <c r="H350" i="27" s="1"/>
  <c r="E349" i="27"/>
  <c r="H349" i="27" s="1"/>
  <c r="F574" i="27"/>
  <c r="F572" i="27"/>
  <c r="F570" i="27"/>
  <c r="F569" i="27"/>
  <c r="F568" i="27"/>
  <c r="F567" i="27"/>
  <c r="F562" i="27"/>
  <c r="F561" i="27"/>
  <c r="F560" i="27"/>
  <c r="F559" i="27"/>
  <c r="F556" i="27"/>
  <c r="F554" i="27"/>
  <c r="F551" i="27"/>
  <c r="F548" i="27"/>
  <c r="F542" i="27"/>
  <c r="F541" i="27"/>
  <c r="F539" i="27"/>
  <c r="F538" i="27"/>
  <c r="F535" i="27"/>
  <c r="F534" i="27"/>
  <c r="F532" i="27"/>
  <c r="F529" i="27"/>
  <c r="F528" i="27"/>
  <c r="F524" i="27"/>
  <c r="F520" i="27"/>
  <c r="F517" i="27"/>
  <c r="F516" i="27"/>
  <c r="F511" i="27"/>
  <c r="F510" i="27"/>
  <c r="F506" i="27"/>
  <c r="F500" i="27"/>
  <c r="F498" i="27"/>
  <c r="F490" i="27"/>
  <c r="F489" i="27"/>
  <c r="F486" i="27"/>
  <c r="F485" i="27"/>
  <c r="F484" i="27"/>
  <c r="F483" i="27"/>
  <c r="F481" i="27"/>
  <c r="F480" i="27"/>
  <c r="F479" i="27"/>
  <c r="F471" i="27"/>
  <c r="F470" i="27"/>
  <c r="F469" i="27"/>
  <c r="F465" i="27"/>
  <c r="F463" i="27"/>
  <c r="F462" i="27"/>
  <c r="F461" i="27"/>
  <c r="F459" i="27"/>
  <c r="F458" i="27"/>
  <c r="F457" i="27"/>
  <c r="F456" i="27"/>
  <c r="F455" i="27"/>
  <c r="F446" i="27"/>
  <c r="F445" i="27"/>
  <c r="F443" i="27"/>
  <c r="F442" i="27"/>
  <c r="F441" i="27"/>
  <c r="F440" i="27"/>
  <c r="F429" i="27"/>
  <c r="F428" i="27"/>
  <c r="F424" i="27"/>
  <c r="F420" i="27"/>
  <c r="F413" i="27"/>
  <c r="F412" i="27"/>
  <c r="F411" i="27"/>
  <c r="F410" i="27"/>
  <c r="F409" i="27"/>
  <c r="F408" i="27"/>
  <c r="F407" i="27"/>
  <c r="F403" i="27"/>
  <c r="F399" i="27"/>
  <c r="F398" i="27"/>
  <c r="F397" i="27"/>
  <c r="F395" i="27"/>
  <c r="F391" i="27"/>
  <c r="F389" i="27"/>
  <c r="F388" i="27"/>
  <c r="F386" i="27"/>
  <c r="F384" i="27"/>
  <c r="F383" i="27"/>
  <c r="F380" i="27"/>
  <c r="F379" i="27"/>
  <c r="F375" i="27"/>
  <c r="F374" i="27"/>
  <c r="F373" i="27"/>
  <c r="F372" i="27"/>
  <c r="F370" i="27"/>
  <c r="F369" i="27"/>
  <c r="F365" i="27"/>
  <c r="F364" i="27"/>
  <c r="F362" i="27"/>
  <c r="F361" i="27"/>
  <c r="F359" i="27"/>
  <c r="F358" i="27"/>
  <c r="F356" i="27"/>
  <c r="F355" i="27"/>
  <c r="F352" i="27"/>
  <c r="F351" i="27"/>
  <c r="F350" i="27"/>
  <c r="F349" i="27"/>
  <c r="G19" i="28"/>
  <c r="E68" i="28"/>
  <c r="H68" i="28" s="1"/>
  <c r="E67" i="28"/>
  <c r="H67" i="28" s="1"/>
  <c r="E66" i="28"/>
  <c r="H66" i="28" s="1"/>
  <c r="E64" i="28"/>
  <c r="H64" i="28" s="1"/>
  <c r="E62" i="28"/>
  <c r="H62" i="28" s="1"/>
  <c r="E61" i="28"/>
  <c r="H61" i="28" s="1"/>
  <c r="E59" i="28"/>
  <c r="H59" i="28" s="1"/>
  <c r="E54" i="28"/>
  <c r="H54" i="28" s="1"/>
  <c r="E53" i="28"/>
  <c r="H53" i="28" s="1"/>
  <c r="E51" i="28"/>
  <c r="H51" i="28" s="1"/>
  <c r="E50" i="28"/>
  <c r="H50" i="28" s="1"/>
  <c r="E45" i="28"/>
  <c r="H45" i="28" s="1"/>
  <c r="E44" i="28"/>
  <c r="H44" i="28" s="1"/>
  <c r="E39" i="28"/>
  <c r="H39" i="28" s="1"/>
  <c r="E38" i="28"/>
  <c r="H38" i="28" s="1"/>
  <c r="E37" i="28"/>
  <c r="H37" i="28" s="1"/>
  <c r="E36" i="28"/>
  <c r="H36" i="28" s="1"/>
  <c r="E30" i="28"/>
  <c r="H30" i="28" s="1"/>
  <c r="E29" i="28"/>
  <c r="H29" i="28" s="1"/>
  <c r="E28" i="28"/>
  <c r="H28" i="28" s="1"/>
  <c r="E27" i="28"/>
  <c r="H27" i="28" s="1"/>
  <c r="E26" i="28"/>
  <c r="H26" i="28" s="1"/>
  <c r="E25" i="28"/>
  <c r="H25" i="28" s="1"/>
  <c r="E19" i="28"/>
  <c r="H19" i="28" s="1"/>
  <c r="F68" i="28"/>
  <c r="F67" i="28"/>
  <c r="F64" i="28"/>
  <c r="F62" i="28"/>
  <c r="F61" i="28"/>
  <c r="F59" i="28"/>
  <c r="F50" i="28"/>
  <c r="F49" i="28"/>
  <c r="F45" i="28"/>
  <c r="F30" i="28"/>
  <c r="F29" i="28"/>
  <c r="F27" i="28"/>
  <c r="F19" i="28"/>
  <c r="H165" i="28"/>
  <c r="H166" i="28"/>
  <c r="H167" i="28"/>
  <c r="E332" i="28"/>
  <c r="H332" i="28" s="1"/>
  <c r="E343" i="28"/>
  <c r="H343" i="28" s="1"/>
  <c r="E335" i="28"/>
  <c r="H335" i="28" s="1"/>
  <c r="E319" i="28"/>
  <c r="H319" i="28" s="1"/>
  <c r="E315" i="28"/>
  <c r="H315" i="28" s="1"/>
  <c r="E303" i="28"/>
  <c r="H303" i="28" s="1"/>
  <c r="E302" i="28"/>
  <c r="H302" i="28" s="1"/>
  <c r="E300" i="28"/>
  <c r="H300" i="28" s="1"/>
  <c r="E298" i="28"/>
  <c r="H298" i="28" s="1"/>
  <c r="E297" i="28"/>
  <c r="H297" i="28" s="1"/>
  <c r="E296" i="28"/>
  <c r="H296" i="28" s="1"/>
  <c r="E294" i="28"/>
  <c r="H294" i="28" s="1"/>
  <c r="E293" i="28"/>
  <c r="H293" i="28" s="1"/>
  <c r="E291" i="28"/>
  <c r="H291" i="28" s="1"/>
  <c r="E290" i="28"/>
  <c r="H290" i="28" s="1"/>
  <c r="E289" i="28"/>
  <c r="H289" i="28" s="1"/>
  <c r="E288" i="28"/>
  <c r="H288" i="28" s="1"/>
  <c r="E287" i="28"/>
  <c r="H287" i="28" s="1"/>
  <c r="E286" i="28"/>
  <c r="H286" i="28" s="1"/>
  <c r="E283" i="28"/>
  <c r="H283" i="28" s="1"/>
  <c r="E280" i="28"/>
  <c r="H280" i="28" s="1"/>
  <c r="E278" i="28"/>
  <c r="H278" i="28" s="1"/>
  <c r="E277" i="28"/>
  <c r="H277" i="28" s="1"/>
  <c r="E276" i="28"/>
  <c r="H276" i="28" s="1"/>
  <c r="E275" i="28"/>
  <c r="H275" i="28" s="1"/>
  <c r="E271" i="28"/>
  <c r="H271" i="28" s="1"/>
  <c r="E264" i="28"/>
  <c r="H264" i="28" s="1"/>
  <c r="E263" i="28"/>
  <c r="H263" i="28" s="1"/>
  <c r="E262" i="28"/>
  <c r="H262" i="28" s="1"/>
  <c r="E260" i="28"/>
  <c r="H260" i="28" s="1"/>
  <c r="E259" i="28"/>
  <c r="H259" i="28" s="1"/>
  <c r="E246" i="28"/>
  <c r="H246" i="28" s="1"/>
  <c r="E244" i="28"/>
  <c r="H244" i="28" s="1"/>
  <c r="E241" i="28"/>
  <c r="H241" i="28" s="1"/>
  <c r="E240" i="28"/>
  <c r="H240" i="28" s="1"/>
  <c r="E239" i="28"/>
  <c r="H239" i="28" s="1"/>
  <c r="E238" i="28"/>
  <c r="H238" i="28" s="1"/>
  <c r="E237" i="28"/>
  <c r="H237" i="28" s="1"/>
  <c r="E236" i="28"/>
  <c r="H236" i="28" s="1"/>
  <c r="E235" i="28"/>
  <c r="H235" i="28" s="1"/>
  <c r="E233" i="28"/>
  <c r="H233" i="28" s="1"/>
  <c r="E230" i="28"/>
  <c r="H230" i="28" s="1"/>
  <c r="E228" i="28"/>
  <c r="H228" i="28" s="1"/>
  <c r="E227" i="28"/>
  <c r="H227" i="28" s="1"/>
  <c r="E225" i="28"/>
  <c r="H225" i="28" s="1"/>
  <c r="E224" i="28"/>
  <c r="H224" i="28" s="1"/>
  <c r="E215" i="28"/>
  <c r="H215" i="28" s="1"/>
  <c r="E214" i="28"/>
  <c r="H214" i="28" s="1"/>
  <c r="E213" i="28"/>
  <c r="H213" i="28" s="1"/>
  <c r="E210" i="28"/>
  <c r="H210" i="28" s="1"/>
  <c r="E209" i="28"/>
  <c r="H209" i="28" s="1"/>
  <c r="E208" i="28"/>
  <c r="H208" i="28" s="1"/>
  <c r="E206" i="28"/>
  <c r="H206" i="28" s="1"/>
  <c r="E205" i="28"/>
  <c r="H205" i="28" s="1"/>
  <c r="E204" i="28"/>
  <c r="H204" i="28" s="1"/>
  <c r="E203" i="28"/>
  <c r="H203" i="28" s="1"/>
  <c r="E202" i="28"/>
  <c r="H202" i="28" s="1"/>
  <c r="E201" i="28"/>
  <c r="H201" i="28" s="1"/>
  <c r="E200" i="28"/>
  <c r="H200" i="28" s="1"/>
  <c r="E199" i="28"/>
  <c r="H199" i="28" s="1"/>
  <c r="E197" i="28"/>
  <c r="H197" i="28" s="1"/>
  <c r="E194" i="28"/>
  <c r="H194" i="28" s="1"/>
  <c r="E192" i="28"/>
  <c r="H192" i="28" s="1"/>
  <c r="E191" i="28"/>
  <c r="H191" i="28" s="1"/>
  <c r="E189" i="28"/>
  <c r="H189" i="28" s="1"/>
  <c r="E188" i="28"/>
  <c r="H188" i="28" s="1"/>
  <c r="E187" i="28"/>
  <c r="H187" i="28" s="1"/>
  <c r="E186" i="28"/>
  <c r="H186" i="28" s="1"/>
  <c r="E185" i="28"/>
  <c r="H185" i="28" s="1"/>
  <c r="E182" i="28"/>
  <c r="H182" i="28" s="1"/>
  <c r="E181" i="28"/>
  <c r="H181" i="28" s="1"/>
  <c r="E180" i="28"/>
  <c r="H180" i="28" s="1"/>
  <c r="E179" i="28"/>
  <c r="H179" i="28" s="1"/>
  <c r="E178" i="28"/>
  <c r="H178" i="28" s="1"/>
  <c r="E176" i="28"/>
  <c r="H176" i="28" s="1"/>
  <c r="E175" i="28"/>
  <c r="H175" i="28" s="1"/>
  <c r="E174" i="28"/>
  <c r="H174" i="28" s="1"/>
  <c r="E173" i="28"/>
  <c r="F333" i="28"/>
  <c r="F328" i="28"/>
  <c r="F324" i="28"/>
  <c r="F319" i="28"/>
  <c r="F308" i="28"/>
  <c r="F305" i="28"/>
  <c r="F300" i="28"/>
  <c r="F297" i="28"/>
  <c r="F296" i="28"/>
  <c r="F295" i="28"/>
  <c r="F294" i="28"/>
  <c r="F293" i="28"/>
  <c r="F291" i="28"/>
  <c r="F290" i="28"/>
  <c r="F289" i="28"/>
  <c r="F288" i="28"/>
  <c r="F287" i="28"/>
  <c r="F286" i="28"/>
  <c r="F283" i="28"/>
  <c r="F278" i="28"/>
  <c r="F277" i="28"/>
  <c r="F276" i="28"/>
  <c r="F275" i="28"/>
  <c r="F264" i="28"/>
  <c r="F260" i="28"/>
  <c r="F259" i="28"/>
  <c r="F249" i="28"/>
  <c r="F244" i="28"/>
  <c r="F241" i="28"/>
  <c r="F238" i="28"/>
  <c r="F232" i="28"/>
  <c r="F227" i="28"/>
  <c r="F225" i="28"/>
  <c r="F218" i="28"/>
  <c r="F215" i="28"/>
  <c r="F214" i="28"/>
  <c r="F213" i="28"/>
  <c r="F210" i="28"/>
  <c r="F209" i="28"/>
  <c r="F208" i="28"/>
  <c r="F205" i="28"/>
  <c r="F204" i="28"/>
  <c r="F203" i="28"/>
  <c r="F202" i="28"/>
  <c r="F201" i="28"/>
  <c r="F200" i="28"/>
  <c r="F199" i="28"/>
  <c r="F198" i="28"/>
  <c r="F197" i="28"/>
  <c r="F194" i="28"/>
  <c r="F193" i="28"/>
  <c r="F191" i="28"/>
  <c r="F190" i="28"/>
  <c r="F189" i="28"/>
  <c r="F188" i="28"/>
  <c r="F187" i="28"/>
  <c r="F186" i="28"/>
  <c r="F185" i="28"/>
  <c r="F182" i="28"/>
  <c r="F181" i="28"/>
  <c r="F180" i="28"/>
  <c r="F179" i="28"/>
  <c r="F178" i="28"/>
  <c r="F176" i="28"/>
  <c r="F175" i="28"/>
  <c r="F174" i="28"/>
  <c r="F173" i="28"/>
  <c r="E574" i="28"/>
  <c r="H574" i="28" s="1"/>
  <c r="E571" i="28"/>
  <c r="H571" i="28" s="1"/>
  <c r="E539" i="28"/>
  <c r="H539" i="28" s="1"/>
  <c r="E534" i="28"/>
  <c r="H534" i="28" s="1"/>
  <c r="E528" i="28"/>
  <c r="H528" i="28" s="1"/>
  <c r="E522" i="28"/>
  <c r="H522" i="28" s="1"/>
  <c r="E520" i="28"/>
  <c r="H520" i="28" s="1"/>
  <c r="E515" i="28"/>
  <c r="H515" i="28" s="1"/>
  <c r="E512" i="28"/>
  <c r="H512" i="28" s="1"/>
  <c r="E510" i="28"/>
  <c r="H510" i="28" s="1"/>
  <c r="E501" i="28"/>
  <c r="H501" i="28" s="1"/>
  <c r="E493" i="28"/>
  <c r="H493" i="28" s="1"/>
  <c r="E484" i="28"/>
  <c r="H484" i="28" s="1"/>
  <c r="E468" i="28"/>
  <c r="H468" i="28" s="1"/>
  <c r="E461" i="28"/>
  <c r="H461" i="28" s="1"/>
  <c r="E456" i="28"/>
  <c r="H456" i="28" s="1"/>
  <c r="E441" i="28"/>
  <c r="H441" i="28" s="1"/>
  <c r="E425" i="28"/>
  <c r="H425" i="28" s="1"/>
  <c r="E423" i="28"/>
  <c r="H423" i="28" s="1"/>
  <c r="E420" i="28"/>
  <c r="H420" i="28" s="1"/>
  <c r="E413" i="28"/>
  <c r="H413" i="28" s="1"/>
  <c r="E411" i="28"/>
  <c r="H411" i="28" s="1"/>
  <c r="E409" i="28"/>
  <c r="H409" i="28" s="1"/>
  <c r="E405" i="28"/>
  <c r="H405" i="28" s="1"/>
  <c r="E403" i="28"/>
  <c r="H403" i="28" s="1"/>
  <c r="E401" i="28"/>
  <c r="H401" i="28" s="1"/>
  <c r="E398" i="28"/>
  <c r="H398" i="28" s="1"/>
  <c r="E386" i="28"/>
  <c r="H386" i="28" s="1"/>
  <c r="E384" i="28"/>
  <c r="H384" i="28" s="1"/>
  <c r="E382" i="28"/>
  <c r="H382" i="28" s="1"/>
  <c r="E377" i="28"/>
  <c r="H377" i="28" s="1"/>
  <c r="E375" i="28"/>
  <c r="H375" i="28" s="1"/>
  <c r="E373" i="28"/>
  <c r="H373" i="28" s="1"/>
  <c r="E370" i="28"/>
  <c r="H370" i="28" s="1"/>
  <c r="E367" i="28"/>
  <c r="H367" i="28" s="1"/>
  <c r="E365" i="28"/>
  <c r="H365" i="28" s="1"/>
  <c r="E361" i="28"/>
  <c r="H361" i="28" s="1"/>
  <c r="E358" i="28"/>
  <c r="H358" i="28" s="1"/>
  <c r="E356" i="28"/>
  <c r="H356" i="28" s="1"/>
  <c r="E354" i="28"/>
  <c r="H354" i="28" s="1"/>
  <c r="E351" i="28"/>
  <c r="H351" i="28" s="1"/>
  <c r="E349" i="28"/>
  <c r="E608" i="28"/>
  <c r="H608" i="28" s="1"/>
  <c r="E606" i="28"/>
  <c r="H606" i="28" s="1"/>
  <c r="E603" i="28"/>
  <c r="H603" i="28" s="1"/>
  <c r="E602" i="28"/>
  <c r="H602" i="28" s="1"/>
  <c r="E599" i="28"/>
  <c r="H599" i="28" s="1"/>
  <c r="E591" i="28"/>
  <c r="H591" i="28" s="1"/>
  <c r="E590" i="28"/>
  <c r="H590" i="28" s="1"/>
  <c r="E587" i="28"/>
  <c r="H587" i="28" s="1"/>
  <c r="E586" i="28"/>
  <c r="H586" i="28" s="1"/>
  <c r="E583" i="28"/>
  <c r="H583" i="28" s="1"/>
  <c r="E582" i="28"/>
  <c r="F609" i="28"/>
  <c r="F608" i="28"/>
  <c r="F605" i="28"/>
  <c r="F603" i="28"/>
  <c r="F602" i="28"/>
  <c r="F601" i="28"/>
  <c r="F600" i="28"/>
  <c r="F599" i="28"/>
  <c r="F598" i="28"/>
  <c r="F597" i="28"/>
  <c r="F592" i="28"/>
  <c r="F589" i="28"/>
  <c r="F587" i="28"/>
  <c r="F586" i="28"/>
  <c r="F585" i="28"/>
  <c r="F584" i="28"/>
  <c r="F582" i="28"/>
  <c r="F62" i="29"/>
  <c r="F67" i="29"/>
  <c r="F61" i="29"/>
  <c r="E158" i="29"/>
  <c r="H158" i="29" s="1"/>
  <c r="E140" i="29"/>
  <c r="H140" i="29" s="1"/>
  <c r="E137" i="29"/>
  <c r="H137" i="29" s="1"/>
  <c r="E96" i="29"/>
  <c r="H96" i="29" s="1"/>
  <c r="E89" i="29"/>
  <c r="H89" i="29" s="1"/>
  <c r="E85" i="29"/>
  <c r="H85" i="29" s="1"/>
  <c r="E77" i="29"/>
  <c r="H77" i="29" s="1"/>
  <c r="E75" i="29"/>
  <c r="H95" i="29"/>
  <c r="H105" i="29"/>
  <c r="H122" i="29"/>
  <c r="H134" i="29"/>
  <c r="H161" i="29"/>
  <c r="E198" i="29"/>
  <c r="H198" i="29" s="1"/>
  <c r="E174" i="29"/>
  <c r="H174" i="29" s="1"/>
  <c r="F338" i="29"/>
  <c r="F319" i="29"/>
  <c r="F315" i="29"/>
  <c r="F313" i="29"/>
  <c r="F294" i="29"/>
  <c r="F289" i="29"/>
  <c r="F287" i="29"/>
  <c r="F282" i="29"/>
  <c r="F280" i="29"/>
  <c r="F278" i="29"/>
  <c r="F277" i="29"/>
  <c r="F276" i="29"/>
  <c r="F275" i="29"/>
  <c r="F264" i="29"/>
  <c r="F255" i="29"/>
  <c r="F248" i="29"/>
  <c r="F247" i="29"/>
  <c r="F246" i="29"/>
  <c r="F241" i="29"/>
  <c r="F238" i="29"/>
  <c r="F227" i="29"/>
  <c r="F225" i="29"/>
  <c r="F224" i="29"/>
  <c r="F222" i="29"/>
  <c r="F221" i="29"/>
  <c r="F218" i="29"/>
  <c r="F214" i="29"/>
  <c r="F213" i="29"/>
  <c r="F210" i="29"/>
  <c r="F208" i="29"/>
  <c r="F205" i="29"/>
  <c r="F204" i="29"/>
  <c r="F203" i="29"/>
  <c r="F202" i="29"/>
  <c r="F201" i="29"/>
  <c r="F200" i="29"/>
  <c r="F199" i="29"/>
  <c r="F197" i="29"/>
  <c r="F189" i="29"/>
  <c r="F187" i="29"/>
  <c r="F186" i="29"/>
  <c r="F182" i="29"/>
  <c r="F179" i="29"/>
  <c r="F178" i="29"/>
  <c r="F176" i="29"/>
  <c r="F174" i="29"/>
  <c r="F173" i="29"/>
  <c r="F395" i="29"/>
  <c r="F373" i="29"/>
  <c r="H353" i="29"/>
  <c r="H354" i="29"/>
  <c r="H357" i="29"/>
  <c r="H365" i="29"/>
  <c r="H366" i="29"/>
  <c r="H367" i="29"/>
  <c r="H368" i="29"/>
  <c r="H371" i="29"/>
  <c r="H375" i="29"/>
  <c r="H385" i="29"/>
  <c r="H386" i="29"/>
  <c r="H387" i="29"/>
  <c r="H413" i="29"/>
  <c r="H414" i="29"/>
  <c r="H415" i="29"/>
  <c r="H431" i="29"/>
  <c r="H462" i="29"/>
  <c r="H463" i="29"/>
  <c r="H464" i="29"/>
  <c r="H467" i="29"/>
  <c r="H468" i="29"/>
  <c r="H480" i="29"/>
  <c r="H481" i="29"/>
  <c r="H485" i="29"/>
  <c r="H486" i="29"/>
  <c r="H495" i="29"/>
  <c r="H496" i="29"/>
  <c r="H516" i="29"/>
  <c r="H517" i="29"/>
  <c r="H518" i="29"/>
  <c r="H519" i="29"/>
  <c r="H520" i="29"/>
  <c r="H521" i="29"/>
  <c r="H522" i="29"/>
  <c r="H534" i="29"/>
  <c r="H567" i="29"/>
  <c r="H570" i="29"/>
  <c r="H571" i="29"/>
  <c r="H572" i="29"/>
  <c r="H573" i="29"/>
  <c r="G582" i="29"/>
  <c r="E605" i="29"/>
  <c r="H605" i="29" s="1"/>
  <c r="E603" i="29"/>
  <c r="H603" i="29" s="1"/>
  <c r="E602" i="29"/>
  <c r="H602" i="29" s="1"/>
  <c r="E601" i="29"/>
  <c r="H601" i="29" s="1"/>
  <c r="E600" i="29"/>
  <c r="H600" i="29" s="1"/>
  <c r="E599" i="29"/>
  <c r="H599" i="29" s="1"/>
  <c r="E593" i="29"/>
  <c r="H593" i="29" s="1"/>
  <c r="E592" i="29"/>
  <c r="H592" i="29" s="1"/>
  <c r="E591" i="29"/>
  <c r="H591" i="29" s="1"/>
  <c r="E589" i="29"/>
  <c r="H589" i="29" s="1"/>
  <c r="E588" i="29"/>
  <c r="H588" i="29" s="1"/>
  <c r="E586" i="29"/>
  <c r="H586" i="29" s="1"/>
  <c r="E585" i="29"/>
  <c r="H585" i="29" s="1"/>
  <c r="E584" i="29"/>
  <c r="H584" i="29" s="1"/>
  <c r="E582" i="29"/>
  <c r="F609" i="29"/>
  <c r="F605" i="29"/>
  <c r="F603" i="29"/>
  <c r="F601" i="29"/>
  <c r="F600" i="29"/>
  <c r="F599" i="29"/>
  <c r="F593" i="29"/>
  <c r="F589" i="29"/>
  <c r="F586" i="29"/>
  <c r="F585" i="29"/>
  <c r="F584" i="29"/>
  <c r="F582" i="29"/>
  <c r="G75" i="30"/>
  <c r="E75" i="30"/>
  <c r="G349" i="30"/>
  <c r="E349" i="30"/>
  <c r="G19" i="31"/>
  <c r="E68" i="31"/>
  <c r="H68" i="31" s="1"/>
  <c r="E67" i="31"/>
  <c r="H67" i="31" s="1"/>
  <c r="E66" i="31"/>
  <c r="H66" i="31" s="1"/>
  <c r="E64" i="31"/>
  <c r="H64" i="31" s="1"/>
  <c r="E62" i="31"/>
  <c r="H62" i="31" s="1"/>
  <c r="E61" i="31"/>
  <c r="H61" i="31" s="1"/>
  <c r="E60" i="31"/>
  <c r="H60" i="31" s="1"/>
  <c r="E59" i="31"/>
  <c r="H59" i="31" s="1"/>
  <c r="E54" i="31"/>
  <c r="H54" i="31" s="1"/>
  <c r="E53" i="31"/>
  <c r="H53" i="31" s="1"/>
  <c r="E50" i="31"/>
  <c r="H50" i="31" s="1"/>
  <c r="E48" i="31"/>
  <c r="H48" i="31" s="1"/>
  <c r="E45" i="31"/>
  <c r="H45" i="31" s="1"/>
  <c r="E44" i="31"/>
  <c r="H44" i="31" s="1"/>
  <c r="E39" i="31"/>
  <c r="H39" i="31" s="1"/>
  <c r="E37" i="31"/>
  <c r="H37" i="31" s="1"/>
  <c r="E36" i="31"/>
  <c r="H36" i="31" s="1"/>
  <c r="E33" i="31"/>
  <c r="H33" i="31" s="1"/>
  <c r="E30" i="31"/>
  <c r="H30" i="31" s="1"/>
  <c r="E29" i="31"/>
  <c r="H29" i="31" s="1"/>
  <c r="E27" i="31"/>
  <c r="H27" i="31" s="1"/>
  <c r="E26" i="31"/>
  <c r="H26" i="31" s="1"/>
  <c r="E23" i="31"/>
  <c r="H23" i="31" s="1"/>
  <c r="E21" i="31"/>
  <c r="H21" i="31" s="1"/>
  <c r="E20" i="31"/>
  <c r="H20" i="31" s="1"/>
  <c r="E19" i="31"/>
  <c r="F69" i="31"/>
  <c r="F68" i="31"/>
  <c r="F67" i="31"/>
  <c r="F64" i="31"/>
  <c r="F62" i="31"/>
  <c r="F60" i="31"/>
  <c r="F57" i="31"/>
  <c r="F56" i="31"/>
  <c r="F54" i="31"/>
  <c r="F51" i="31"/>
  <c r="F50" i="31"/>
  <c r="F49" i="31"/>
  <c r="F48" i="31"/>
  <c r="F47" i="31"/>
  <c r="F45" i="31"/>
  <c r="F44" i="31"/>
  <c r="F39" i="31"/>
  <c r="F38" i="31"/>
  <c r="F36" i="31"/>
  <c r="F30" i="31"/>
  <c r="F29" i="31"/>
  <c r="F28" i="31"/>
  <c r="F27" i="31"/>
  <c r="F26" i="31"/>
  <c r="F25" i="31"/>
  <c r="F23" i="31"/>
  <c r="F21" i="31"/>
  <c r="F20" i="31"/>
  <c r="F19" i="31"/>
  <c r="H86" i="31"/>
  <c r="H107" i="31"/>
  <c r="H127" i="31"/>
  <c r="H130" i="31"/>
  <c r="H140" i="31"/>
  <c r="H146" i="31"/>
  <c r="H147" i="31"/>
  <c r="H156" i="31"/>
  <c r="H157" i="31"/>
  <c r="E269" i="31"/>
  <c r="H269" i="31" s="1"/>
  <c r="E268" i="31"/>
  <c r="H268" i="31" s="1"/>
  <c r="E261" i="31"/>
  <c r="H261" i="31" s="1"/>
  <c r="E260" i="31"/>
  <c r="E259" i="31"/>
  <c r="H259" i="31" s="1"/>
  <c r="E253" i="31"/>
  <c r="H253" i="31" s="1"/>
  <c r="E250" i="31"/>
  <c r="H250" i="31" s="1"/>
  <c r="E249" i="31"/>
  <c r="H249" i="31" s="1"/>
  <c r="E246" i="31"/>
  <c r="H246" i="31" s="1"/>
  <c r="E244" i="31"/>
  <c r="H244" i="31" s="1"/>
  <c r="E243" i="31"/>
  <c r="H243" i="31" s="1"/>
  <c r="E239" i="31"/>
  <c r="H239" i="31" s="1"/>
  <c r="E238" i="31"/>
  <c r="H238" i="31" s="1"/>
  <c r="E236" i="31"/>
  <c r="H236" i="31" s="1"/>
  <c r="E234" i="31"/>
  <c r="H234" i="31" s="1"/>
  <c r="E230" i="31"/>
  <c r="H230" i="31" s="1"/>
  <c r="E228" i="31"/>
  <c r="H228" i="31" s="1"/>
  <c r="E227" i="31"/>
  <c r="H227" i="31" s="1"/>
  <c r="E225" i="31"/>
  <c r="H225" i="31" s="1"/>
  <c r="E223" i="31"/>
  <c r="H223" i="31" s="1"/>
  <c r="E221" i="31"/>
  <c r="H221" i="31" s="1"/>
  <c r="E217" i="31"/>
  <c r="H217" i="31" s="1"/>
  <c r="E216" i="31"/>
  <c r="H216" i="31" s="1"/>
  <c r="E215" i="31"/>
  <c r="E214" i="31"/>
  <c r="H214" i="31" s="1"/>
  <c r="E212" i="31"/>
  <c r="H212" i="31" s="1"/>
  <c r="E210" i="31"/>
  <c r="H210" i="31" s="1"/>
  <c r="E209" i="31"/>
  <c r="H209" i="31" s="1"/>
  <c r="E206" i="31"/>
  <c r="E205" i="31"/>
  <c r="H205" i="31" s="1"/>
  <c r="E204" i="31"/>
  <c r="H204" i="31" s="1"/>
  <c r="E202" i="31"/>
  <c r="H202" i="31" s="1"/>
  <c r="E201" i="31"/>
  <c r="H201" i="31" s="1"/>
  <c r="E200" i="31"/>
  <c r="H200" i="31" s="1"/>
  <c r="E197" i="31"/>
  <c r="E195" i="31"/>
  <c r="H195" i="31" s="1"/>
  <c r="E192" i="31"/>
  <c r="E191" i="31"/>
  <c r="H191" i="31" s="1"/>
  <c r="E188" i="31"/>
  <c r="H188" i="31" s="1"/>
  <c r="E187" i="31"/>
  <c r="E186" i="31"/>
  <c r="H186" i="31" s="1"/>
  <c r="E182" i="31"/>
  <c r="H182" i="31" s="1"/>
  <c r="E181" i="31"/>
  <c r="H181" i="31" s="1"/>
  <c r="E180" i="31"/>
  <c r="H180" i="31" s="1"/>
  <c r="E178" i="31"/>
  <c r="H178" i="31" s="1"/>
  <c r="E176" i="31"/>
  <c r="H176" i="31" s="1"/>
  <c r="E174" i="31"/>
  <c r="H174" i="31" s="1"/>
  <c r="G173" i="31"/>
  <c r="E173" i="31"/>
  <c r="F328" i="31"/>
  <c r="F343" i="31"/>
  <c r="F336" i="31"/>
  <c r="F327" i="31"/>
  <c r="F321" i="31"/>
  <c r="F319" i="31"/>
  <c r="F315" i="31"/>
  <c r="F301" i="31"/>
  <c r="F298" i="31"/>
  <c r="F295" i="31"/>
  <c r="F294" i="31"/>
  <c r="F290" i="31"/>
  <c r="F287" i="31"/>
  <c r="F275" i="31"/>
  <c r="H206" i="31"/>
  <c r="H207" i="31"/>
  <c r="H255" i="31"/>
  <c r="H256" i="31"/>
  <c r="H257" i="31"/>
  <c r="H262" i="31"/>
  <c r="H263" i="31"/>
  <c r="H281" i="31"/>
  <c r="H304" i="31"/>
  <c r="H307" i="31"/>
  <c r="H312" i="31"/>
  <c r="H316" i="31"/>
  <c r="H320" i="31"/>
  <c r="H326" i="31"/>
  <c r="H327" i="31"/>
  <c r="H330" i="31"/>
  <c r="H331" i="31"/>
  <c r="H332" i="31"/>
  <c r="H336" i="31"/>
  <c r="H337" i="31"/>
  <c r="E574" i="31"/>
  <c r="H574" i="31" s="1"/>
  <c r="E572" i="31"/>
  <c r="H572" i="31" s="1"/>
  <c r="E570" i="31"/>
  <c r="H570" i="31" s="1"/>
  <c r="E569" i="31"/>
  <c r="H569" i="31" s="1"/>
  <c r="E568" i="31"/>
  <c r="H568" i="31" s="1"/>
  <c r="E567" i="31"/>
  <c r="H567" i="31" s="1"/>
  <c r="E566" i="31"/>
  <c r="H566" i="31" s="1"/>
  <c r="E565" i="31"/>
  <c r="H565" i="31" s="1"/>
  <c r="E563" i="31"/>
  <c r="H563" i="31" s="1"/>
  <c r="E562" i="31"/>
  <c r="H562" i="31" s="1"/>
  <c r="E561" i="31"/>
  <c r="H561" i="31" s="1"/>
  <c r="E560" i="31"/>
  <c r="H560" i="31" s="1"/>
  <c r="E559" i="31"/>
  <c r="H559" i="31" s="1"/>
  <c r="E556" i="31"/>
  <c r="H556" i="31" s="1"/>
  <c r="E554" i="31"/>
  <c r="H554" i="31" s="1"/>
  <c r="E553" i="31"/>
  <c r="H553" i="31" s="1"/>
  <c r="E552" i="31"/>
  <c r="H552" i="31" s="1"/>
  <c r="E551" i="31"/>
  <c r="H551" i="31" s="1"/>
  <c r="E549" i="31"/>
  <c r="H549" i="31" s="1"/>
  <c r="E548" i="31"/>
  <c r="H548" i="31" s="1"/>
  <c r="E544" i="31"/>
  <c r="H544" i="31" s="1"/>
  <c r="E542" i="31"/>
  <c r="H542" i="31" s="1"/>
  <c r="E541" i="31"/>
  <c r="H541" i="31" s="1"/>
  <c r="E539" i="31"/>
  <c r="H539" i="31" s="1"/>
  <c r="E538" i="31"/>
  <c r="H538" i="31" s="1"/>
  <c r="E537" i="31"/>
  <c r="H537" i="31" s="1"/>
  <c r="E536" i="31"/>
  <c r="H536" i="31" s="1"/>
  <c r="E535" i="31"/>
  <c r="H535" i="31" s="1"/>
  <c r="E534" i="31"/>
  <c r="H534" i="31" s="1"/>
  <c r="E533" i="31"/>
  <c r="H533" i="31" s="1"/>
  <c r="E532" i="31"/>
  <c r="H532" i="31" s="1"/>
  <c r="E531" i="31"/>
  <c r="H531" i="31" s="1"/>
  <c r="E530" i="31"/>
  <c r="H530" i="31" s="1"/>
  <c r="E524" i="31"/>
  <c r="H524" i="31" s="1"/>
  <c r="E517" i="31"/>
  <c r="H517" i="31" s="1"/>
  <c r="E516" i="31"/>
  <c r="H516" i="31" s="1"/>
  <c r="E515" i="31"/>
  <c r="H515" i="31" s="1"/>
  <c r="E514" i="31"/>
  <c r="H514" i="31" s="1"/>
  <c r="E512" i="31"/>
  <c r="H512" i="31" s="1"/>
  <c r="E511" i="31"/>
  <c r="H511" i="31" s="1"/>
  <c r="E510" i="31"/>
  <c r="H510" i="31" s="1"/>
  <c r="E509" i="31"/>
  <c r="H509" i="31" s="1"/>
  <c r="E506" i="31"/>
  <c r="H506" i="31" s="1"/>
  <c r="E501" i="31"/>
  <c r="H501" i="31" s="1"/>
  <c r="E500" i="31"/>
  <c r="H500" i="31" s="1"/>
  <c r="E498" i="31"/>
  <c r="H498" i="31" s="1"/>
  <c r="E497" i="31"/>
  <c r="H497" i="31" s="1"/>
  <c r="E495" i="31"/>
  <c r="H495" i="31" s="1"/>
  <c r="E493" i="31"/>
  <c r="H493" i="31" s="1"/>
  <c r="E492" i="31"/>
  <c r="H492" i="31" s="1"/>
  <c r="E491" i="31"/>
  <c r="H491" i="31" s="1"/>
  <c r="E490" i="31"/>
  <c r="H490" i="31" s="1"/>
  <c r="E489" i="31"/>
  <c r="H489" i="31" s="1"/>
  <c r="E488" i="31"/>
  <c r="H488" i="31" s="1"/>
  <c r="E487" i="31"/>
  <c r="H487" i="31" s="1"/>
  <c r="E486" i="31"/>
  <c r="H486" i="31" s="1"/>
  <c r="E485" i="31"/>
  <c r="H485" i="31" s="1"/>
  <c r="E484" i="31"/>
  <c r="H484" i="31" s="1"/>
  <c r="E483" i="31"/>
  <c r="H483" i="31" s="1"/>
  <c r="E482" i="31"/>
  <c r="H482" i="31" s="1"/>
  <c r="E481" i="31"/>
  <c r="H481" i="31" s="1"/>
  <c r="E479" i="31"/>
  <c r="H479" i="31" s="1"/>
  <c r="E478" i="31"/>
  <c r="H478" i="31" s="1"/>
  <c r="E476" i="31"/>
  <c r="H476" i="31" s="1"/>
  <c r="E475" i="31"/>
  <c r="H475" i="31" s="1"/>
  <c r="E473" i="31"/>
  <c r="H473" i="31" s="1"/>
  <c r="E472" i="31"/>
  <c r="H472" i="31" s="1"/>
  <c r="E471" i="31"/>
  <c r="H471" i="31" s="1"/>
  <c r="E470" i="31"/>
  <c r="H470" i="31" s="1"/>
  <c r="E469" i="31"/>
  <c r="H469" i="31" s="1"/>
  <c r="E468" i="31"/>
  <c r="H468" i="31" s="1"/>
  <c r="E467" i="31"/>
  <c r="H467" i="31" s="1"/>
  <c r="E466" i="31"/>
  <c r="H466" i="31" s="1"/>
  <c r="E465" i="31"/>
  <c r="H465" i="31" s="1"/>
  <c r="E464" i="31"/>
  <c r="H464" i="31" s="1"/>
  <c r="E463" i="31"/>
  <c r="H463" i="31" s="1"/>
  <c r="E461" i="31"/>
  <c r="H461" i="31" s="1"/>
  <c r="E460" i="31"/>
  <c r="H460" i="31" s="1"/>
  <c r="E459" i="31"/>
  <c r="H459" i="31" s="1"/>
  <c r="E458" i="31"/>
  <c r="H458" i="31" s="1"/>
  <c r="E457" i="31"/>
  <c r="H457" i="31" s="1"/>
  <c r="E456" i="31"/>
  <c r="H456" i="31" s="1"/>
  <c r="E455" i="31"/>
  <c r="H455" i="31" s="1"/>
  <c r="E453" i="31"/>
  <c r="H453" i="31" s="1"/>
  <c r="E450" i="31"/>
  <c r="H450" i="31" s="1"/>
  <c r="E445" i="31"/>
  <c r="H445" i="31" s="1"/>
  <c r="E444" i="31"/>
  <c r="H444" i="31" s="1"/>
  <c r="E443" i="31"/>
  <c r="H443" i="31" s="1"/>
  <c r="E442" i="31"/>
  <c r="H442" i="31" s="1"/>
  <c r="E441" i="31"/>
  <c r="H441" i="31" s="1"/>
  <c r="E435" i="31"/>
  <c r="H435" i="31" s="1"/>
  <c r="E434" i="31"/>
  <c r="H434" i="31" s="1"/>
  <c r="E433" i="31"/>
  <c r="H433" i="31" s="1"/>
  <c r="E432" i="31"/>
  <c r="H432" i="31" s="1"/>
  <c r="E430" i="31"/>
  <c r="H430" i="31" s="1"/>
  <c r="E429" i="31"/>
  <c r="H429" i="31" s="1"/>
  <c r="E428" i="31"/>
  <c r="H428" i="31" s="1"/>
  <c r="E426" i="31"/>
  <c r="H426" i="31" s="1"/>
  <c r="E425" i="31"/>
  <c r="H425" i="31" s="1"/>
  <c r="E424" i="31"/>
  <c r="H424" i="31" s="1"/>
  <c r="E423" i="31"/>
  <c r="H423" i="31" s="1"/>
  <c r="E422" i="31"/>
  <c r="H422" i="31" s="1"/>
  <c r="E420" i="31"/>
  <c r="H420" i="31" s="1"/>
  <c r="E417" i="31"/>
  <c r="H417" i="31" s="1"/>
  <c r="E416" i="31"/>
  <c r="H416" i="31" s="1"/>
  <c r="E415" i="31"/>
  <c r="H415" i="31" s="1"/>
  <c r="E413" i="31"/>
  <c r="H413" i="31" s="1"/>
  <c r="E412" i="31"/>
  <c r="H412" i="31" s="1"/>
  <c r="E411" i="31"/>
  <c r="H411" i="31" s="1"/>
  <c r="E410" i="31"/>
  <c r="H410" i="31" s="1"/>
  <c r="E409" i="31"/>
  <c r="H409" i="31" s="1"/>
  <c r="E408" i="31"/>
  <c r="H408" i="31" s="1"/>
  <c r="E405" i="31"/>
  <c r="H405" i="31" s="1"/>
  <c r="E403" i="31"/>
  <c r="H403" i="31" s="1"/>
  <c r="E402" i="31"/>
  <c r="H402" i="31" s="1"/>
  <c r="E401" i="31"/>
  <c r="H401" i="31" s="1"/>
  <c r="E399" i="31"/>
  <c r="H399" i="31" s="1"/>
  <c r="E398" i="31"/>
  <c r="H398" i="31" s="1"/>
  <c r="E397" i="31"/>
  <c r="H397" i="31" s="1"/>
  <c r="E395" i="31"/>
  <c r="H395" i="31" s="1"/>
  <c r="E392" i="31"/>
  <c r="H392" i="31" s="1"/>
  <c r="E391" i="31"/>
  <c r="H391" i="31" s="1"/>
  <c r="E388" i="31"/>
  <c r="H388" i="31" s="1"/>
  <c r="E387" i="31"/>
  <c r="H387" i="31" s="1"/>
  <c r="E386" i="31"/>
  <c r="H386" i="31" s="1"/>
  <c r="E385" i="31"/>
  <c r="H385" i="31" s="1"/>
  <c r="E384" i="31"/>
  <c r="H384" i="31" s="1"/>
  <c r="E383" i="31"/>
  <c r="H383" i="31" s="1"/>
  <c r="E382" i="31"/>
  <c r="H382" i="31" s="1"/>
  <c r="E379" i="31"/>
  <c r="H379" i="31" s="1"/>
  <c r="E378" i="31"/>
  <c r="H378" i="31" s="1"/>
  <c r="E377" i="31"/>
  <c r="H377" i="31" s="1"/>
  <c r="E376" i="31"/>
  <c r="H376" i="31" s="1"/>
  <c r="E375" i="31"/>
  <c r="H375" i="31" s="1"/>
  <c r="E374" i="31"/>
  <c r="H374" i="31" s="1"/>
  <c r="E373" i="31"/>
  <c r="H373" i="31" s="1"/>
  <c r="E372" i="31"/>
  <c r="H372" i="31" s="1"/>
  <c r="E370" i="31"/>
  <c r="H370" i="31" s="1"/>
  <c r="E369" i="31"/>
  <c r="H369" i="31" s="1"/>
  <c r="E367" i="31"/>
  <c r="H367" i="31" s="1"/>
  <c r="E365" i="31"/>
  <c r="H365" i="31" s="1"/>
  <c r="E364" i="31"/>
  <c r="H364" i="31" s="1"/>
  <c r="E362" i="31"/>
  <c r="H362" i="31" s="1"/>
  <c r="E361" i="31"/>
  <c r="H361" i="31" s="1"/>
  <c r="E359" i="31"/>
  <c r="H359" i="31" s="1"/>
  <c r="E358" i="31"/>
  <c r="H358" i="31" s="1"/>
  <c r="E357" i="31"/>
  <c r="H357" i="31" s="1"/>
  <c r="E356" i="31"/>
  <c r="H356" i="31" s="1"/>
  <c r="E355" i="31"/>
  <c r="H355" i="31" s="1"/>
  <c r="E354" i="31"/>
  <c r="H354" i="31" s="1"/>
  <c r="E352" i="31"/>
  <c r="H352" i="31" s="1"/>
  <c r="E351" i="31"/>
  <c r="H351" i="31" s="1"/>
  <c r="E350" i="31"/>
  <c r="H350" i="31" s="1"/>
  <c r="E349" i="31"/>
  <c r="F609" i="31"/>
  <c r="F608" i="31"/>
  <c r="F606" i="31"/>
  <c r="F605" i="31"/>
  <c r="F603" i="31"/>
  <c r="F601" i="31"/>
  <c r="F600" i="31"/>
  <c r="F599" i="31"/>
  <c r="F597" i="31"/>
  <c r="F594" i="31"/>
  <c r="F593" i="31"/>
  <c r="F591" i="31"/>
  <c r="F590" i="31"/>
  <c r="F589" i="31"/>
  <c r="F588" i="31"/>
  <c r="F586" i="31"/>
  <c r="F585" i="31"/>
  <c r="F584" i="31"/>
  <c r="F582" i="31"/>
  <c r="H590" i="31"/>
  <c r="H606" i="31"/>
  <c r="H607" i="31"/>
  <c r="G19" i="32"/>
  <c r="E67" i="32"/>
  <c r="H67" i="32" s="1"/>
  <c r="E65" i="32"/>
  <c r="H65" i="32" s="1"/>
  <c r="E62" i="32"/>
  <c r="H62" i="32" s="1"/>
  <c r="E54" i="32"/>
  <c r="H54" i="32" s="1"/>
  <c r="E52" i="32"/>
  <c r="H52" i="32" s="1"/>
  <c r="E50" i="32"/>
  <c r="H50" i="32" s="1"/>
  <c r="E39" i="32"/>
  <c r="H39" i="32" s="1"/>
  <c r="E36" i="32"/>
  <c r="H36" i="32" s="1"/>
  <c r="E30" i="32"/>
  <c r="H30" i="32" s="1"/>
  <c r="E29" i="32"/>
  <c r="H29" i="32" s="1"/>
  <c r="E19" i="32"/>
  <c r="F54" i="32"/>
  <c r="F39" i="32"/>
  <c r="F28" i="32"/>
  <c r="F19" i="32"/>
  <c r="F131" i="32"/>
  <c r="F128" i="32"/>
  <c r="F114" i="32"/>
  <c r="F103" i="32"/>
  <c r="F99" i="32"/>
  <c r="F96" i="32"/>
  <c r="F95" i="32"/>
  <c r="F94" i="32"/>
  <c r="F93" i="32"/>
  <c r="F92" i="32"/>
  <c r="F90" i="32"/>
  <c r="F80" i="32"/>
  <c r="F76" i="32"/>
  <c r="F75" i="32"/>
  <c r="H78" i="32"/>
  <c r="H83" i="32"/>
  <c r="H97" i="32"/>
  <c r="H98" i="32"/>
  <c r="H100" i="32"/>
  <c r="H101" i="32"/>
  <c r="H105" i="32"/>
  <c r="H106" i="32"/>
  <c r="H107" i="32"/>
  <c r="H121" i="32"/>
  <c r="H122" i="32"/>
  <c r="H127" i="32"/>
  <c r="H128" i="32"/>
  <c r="H129" i="32"/>
  <c r="H130" i="32"/>
  <c r="E338" i="32"/>
  <c r="H338" i="32" s="1"/>
  <c r="E210" i="32"/>
  <c r="H210" i="32" s="1"/>
  <c r="E209" i="32"/>
  <c r="H209" i="32" s="1"/>
  <c r="E208" i="32"/>
  <c r="H208" i="32" s="1"/>
  <c r="E206" i="32"/>
  <c r="H206" i="32" s="1"/>
  <c r="E205" i="32"/>
  <c r="H205" i="32" s="1"/>
  <c r="E204" i="32"/>
  <c r="H204" i="32" s="1"/>
  <c r="E203" i="32"/>
  <c r="H203" i="32" s="1"/>
  <c r="E202" i="32"/>
  <c r="H202" i="32" s="1"/>
  <c r="E201" i="32"/>
  <c r="H201" i="32" s="1"/>
  <c r="E200" i="32"/>
  <c r="H200" i="32" s="1"/>
  <c r="E199" i="32"/>
  <c r="H199" i="32" s="1"/>
  <c r="E188" i="32"/>
  <c r="H188" i="32" s="1"/>
  <c r="E186" i="32"/>
  <c r="H186" i="32" s="1"/>
  <c r="E179" i="32"/>
  <c r="H179" i="32" s="1"/>
  <c r="E176" i="32"/>
  <c r="H176" i="32" s="1"/>
  <c r="E175" i="32"/>
  <c r="H175" i="32" s="1"/>
  <c r="E173" i="32"/>
  <c r="F302" i="32"/>
  <c r="F338" i="32"/>
  <c r="F173" i="32"/>
  <c r="F532" i="32"/>
  <c r="F515" i="32"/>
  <c r="F510" i="32"/>
  <c r="F497" i="32"/>
  <c r="F486" i="32"/>
  <c r="F479" i="32"/>
  <c r="F471" i="32"/>
  <c r="F470" i="32"/>
  <c r="F468" i="32"/>
  <c r="F465" i="32"/>
  <c r="F464" i="32"/>
  <c r="F455" i="32"/>
  <c r="F445" i="32"/>
  <c r="F441" i="32"/>
  <c r="F439" i="32"/>
  <c r="F432" i="32"/>
  <c r="F425" i="32"/>
  <c r="F424" i="32"/>
  <c r="F420" i="32"/>
  <c r="F411" i="32"/>
  <c r="F410" i="32"/>
  <c r="F409" i="32"/>
  <c r="F399" i="32"/>
  <c r="F395" i="32"/>
  <c r="F388" i="32"/>
  <c r="F387" i="32"/>
  <c r="F386" i="32"/>
  <c r="F384" i="32"/>
  <c r="F382" i="32"/>
  <c r="F379" i="32"/>
  <c r="F369" i="32"/>
  <c r="F365" i="32"/>
  <c r="F364" i="32"/>
  <c r="F359" i="32"/>
  <c r="F358" i="32"/>
  <c r="F355" i="32"/>
  <c r="F350" i="32"/>
  <c r="F349" i="32"/>
  <c r="E609" i="32"/>
  <c r="H609" i="32" s="1"/>
  <c r="E605" i="32"/>
  <c r="H605" i="32" s="1"/>
  <c r="E603" i="32"/>
  <c r="H603" i="32" s="1"/>
  <c r="E602" i="32"/>
  <c r="H602" i="32" s="1"/>
  <c r="E601" i="32"/>
  <c r="H601" i="32" s="1"/>
  <c r="E600" i="32"/>
  <c r="H600" i="32" s="1"/>
  <c r="E599" i="32"/>
  <c r="H599" i="32" s="1"/>
  <c r="E598" i="32"/>
  <c r="H598" i="32" s="1"/>
  <c r="E597" i="32"/>
  <c r="H597" i="32" s="1"/>
  <c r="E593" i="32"/>
  <c r="H593" i="32" s="1"/>
  <c r="E591" i="32"/>
  <c r="H591" i="32" s="1"/>
  <c r="E589" i="32"/>
  <c r="H589" i="32" s="1"/>
  <c r="E587" i="32"/>
  <c r="H587" i="32" s="1"/>
  <c r="E586" i="32"/>
  <c r="H586" i="32" s="1"/>
  <c r="E585" i="32"/>
  <c r="H585" i="32" s="1"/>
  <c r="E584" i="32"/>
  <c r="H584" i="32" s="1"/>
  <c r="E583" i="32"/>
  <c r="H583" i="32" s="1"/>
  <c r="E582" i="32"/>
  <c r="F609" i="32"/>
  <c r="F608" i="32"/>
  <c r="F605" i="32"/>
  <c r="F603" i="32"/>
  <c r="F602" i="32"/>
  <c r="F601" i="32"/>
  <c r="F600" i="32"/>
  <c r="F599" i="32"/>
  <c r="F598" i="32"/>
  <c r="F597" i="32"/>
  <c r="F595" i="32"/>
  <c r="F593" i="32"/>
  <c r="F586" i="32"/>
  <c r="F585" i="32"/>
  <c r="F584" i="32"/>
  <c r="F583" i="32"/>
  <c r="F582" i="32"/>
  <c r="E130" i="33"/>
  <c r="H130" i="33" s="1"/>
  <c r="E126" i="33"/>
  <c r="H126" i="33" s="1"/>
  <c r="E122" i="33"/>
  <c r="H122" i="33" s="1"/>
  <c r="E118" i="33"/>
  <c r="H118" i="33" s="1"/>
  <c r="E114" i="33"/>
  <c r="H114" i="33" s="1"/>
  <c r="E110" i="33"/>
  <c r="H110" i="33" s="1"/>
  <c r="E106" i="33"/>
  <c r="H106" i="33" s="1"/>
  <c r="F166" i="33"/>
  <c r="F164" i="33"/>
  <c r="F158" i="33"/>
  <c r="F149" i="33"/>
  <c r="F139" i="33"/>
  <c r="F131" i="33"/>
  <c r="F123" i="33"/>
  <c r="F115" i="33"/>
  <c r="F111" i="33"/>
  <c r="F107" i="33"/>
  <c r="F103" i="33"/>
  <c r="F100" i="33"/>
  <c r="F99" i="33"/>
  <c r="F97" i="33"/>
  <c r="F93" i="33"/>
  <c r="F92" i="33"/>
  <c r="F91" i="33"/>
  <c r="F90" i="33"/>
  <c r="F89" i="33"/>
  <c r="F88" i="33"/>
  <c r="F87" i="33"/>
  <c r="F85" i="33"/>
  <c r="F84" i="33"/>
  <c r="F82" i="33"/>
  <c r="F81" i="33"/>
  <c r="F80" i="33"/>
  <c r="F79" i="33"/>
  <c r="F78" i="33"/>
  <c r="F77" i="33"/>
  <c r="F76" i="33"/>
  <c r="F75" i="33"/>
  <c r="E191" i="33"/>
  <c r="H191" i="33" s="1"/>
  <c r="E187" i="33"/>
  <c r="H187" i="33" s="1"/>
  <c r="E181" i="33"/>
  <c r="H181" i="33" s="1"/>
  <c r="E179" i="33"/>
  <c r="H179" i="33" s="1"/>
  <c r="E176" i="33"/>
  <c r="H176" i="33" s="1"/>
  <c r="E174" i="33"/>
  <c r="H174" i="33" s="1"/>
  <c r="G173" i="33"/>
  <c r="H198" i="33"/>
  <c r="H207" i="33"/>
  <c r="H212" i="33"/>
  <c r="H215" i="33"/>
  <c r="H216" i="33"/>
  <c r="H217" i="33"/>
  <c r="H222" i="33"/>
  <c r="H229" i="33"/>
  <c r="H232" i="33"/>
  <c r="H233" i="33"/>
  <c r="E560" i="33"/>
  <c r="H560" i="33" s="1"/>
  <c r="E534" i="33"/>
  <c r="H534" i="33" s="1"/>
  <c r="F509" i="33"/>
  <c r="F378" i="33"/>
  <c r="F377" i="33"/>
  <c r="F376" i="33"/>
  <c r="F375" i="33"/>
  <c r="F374" i="33"/>
  <c r="F373" i="33"/>
  <c r="F372" i="33"/>
  <c r="F370" i="33"/>
  <c r="F369" i="33"/>
  <c r="F365" i="33"/>
  <c r="F364" i="33"/>
  <c r="F362" i="33"/>
  <c r="F361" i="33"/>
  <c r="F359" i="33"/>
  <c r="F358" i="33"/>
  <c r="F357" i="33"/>
  <c r="F356" i="33"/>
  <c r="F355" i="33"/>
  <c r="F352" i="33"/>
  <c r="F351" i="33"/>
  <c r="F350" i="33"/>
  <c r="F349" i="33"/>
  <c r="H376" i="33"/>
  <c r="H377" i="33"/>
  <c r="H378" i="33"/>
  <c r="H387" i="33"/>
  <c r="H392" i="33"/>
  <c r="H393" i="33"/>
  <c r="H394" i="33"/>
  <c r="H396" i="33"/>
  <c r="H402" i="33"/>
  <c r="H404" i="33"/>
  <c r="H414" i="33"/>
  <c r="H415" i="33"/>
  <c r="H423" i="33"/>
  <c r="G582" i="33"/>
  <c r="E609" i="33"/>
  <c r="H609" i="33" s="1"/>
  <c r="E608" i="33"/>
  <c r="H608" i="33" s="1"/>
  <c r="E605" i="33"/>
  <c r="H605" i="33" s="1"/>
  <c r="E603" i="33"/>
  <c r="H603" i="33" s="1"/>
  <c r="E602" i="33"/>
  <c r="H602" i="33" s="1"/>
  <c r="E601" i="33"/>
  <c r="H601" i="33" s="1"/>
  <c r="E600" i="33"/>
  <c r="H600" i="33" s="1"/>
  <c r="E599" i="33"/>
  <c r="H599" i="33" s="1"/>
  <c r="E598" i="33"/>
  <c r="H598" i="33" s="1"/>
  <c r="E597" i="33"/>
  <c r="H597" i="33" s="1"/>
  <c r="E593" i="33"/>
  <c r="H593" i="33" s="1"/>
  <c r="E592" i="33"/>
  <c r="H592" i="33" s="1"/>
  <c r="E591" i="33"/>
  <c r="H591" i="33" s="1"/>
  <c r="E590" i="33"/>
  <c r="H590" i="33" s="1"/>
  <c r="E589" i="33"/>
  <c r="H589" i="33" s="1"/>
  <c r="E588" i="33"/>
  <c r="H588" i="33" s="1"/>
  <c r="E587" i="33"/>
  <c r="H587" i="33" s="1"/>
  <c r="E586" i="33"/>
  <c r="H586" i="33" s="1"/>
  <c r="E585" i="33"/>
  <c r="H585" i="33" s="1"/>
  <c r="E584" i="33"/>
  <c r="H584" i="33" s="1"/>
  <c r="E583" i="33"/>
  <c r="H583" i="33" s="1"/>
  <c r="E582" i="33"/>
  <c r="F609" i="33"/>
  <c r="F603" i="33"/>
  <c r="F602" i="33"/>
  <c r="F601" i="33"/>
  <c r="F600" i="33"/>
  <c r="F599" i="33"/>
  <c r="F598" i="33"/>
  <c r="F597" i="33"/>
  <c r="F595" i="33"/>
  <c r="F594" i="33"/>
  <c r="F593" i="33"/>
  <c r="F592" i="33"/>
  <c r="F591" i="33"/>
  <c r="F590" i="33"/>
  <c r="F589" i="33"/>
  <c r="F588" i="33"/>
  <c r="F587" i="33"/>
  <c r="F586" i="33"/>
  <c r="F585" i="33"/>
  <c r="F584" i="33"/>
  <c r="F583" i="33"/>
  <c r="F582" i="33"/>
  <c r="G75" i="5"/>
  <c r="E77" i="5"/>
  <c r="H77" i="5" s="1"/>
  <c r="E89" i="5"/>
  <c r="H89" i="5" s="1"/>
  <c r="E93" i="5"/>
  <c r="H93" i="5" s="1"/>
  <c r="E97" i="5"/>
  <c r="H97" i="5" s="1"/>
  <c r="E109" i="5"/>
  <c r="H109" i="5" s="1"/>
  <c r="E113" i="5"/>
  <c r="H113" i="5" s="1"/>
  <c r="E117" i="5"/>
  <c r="H117" i="5" s="1"/>
  <c r="E121" i="5"/>
  <c r="H121" i="5" s="1"/>
  <c r="E125" i="5"/>
  <c r="H125" i="5" s="1"/>
  <c r="E129" i="5"/>
  <c r="H129" i="5" s="1"/>
  <c r="E133" i="5"/>
  <c r="H133" i="5" s="1"/>
  <c r="E137" i="5"/>
  <c r="H137" i="5" s="1"/>
  <c r="E141" i="5"/>
  <c r="H141" i="5" s="1"/>
  <c r="E161" i="5"/>
  <c r="H161" i="5" s="1"/>
  <c r="G349" i="5"/>
  <c r="E351" i="5"/>
  <c r="H351" i="5" s="1"/>
  <c r="E355" i="5"/>
  <c r="H355" i="5" s="1"/>
  <c r="E359" i="5"/>
  <c r="H359" i="5" s="1"/>
  <c r="E375" i="5"/>
  <c r="H375" i="5" s="1"/>
  <c r="E379" i="5"/>
  <c r="H379" i="5" s="1"/>
  <c r="E383" i="5"/>
  <c r="H383" i="5" s="1"/>
  <c r="E387" i="5"/>
  <c r="H387" i="5" s="1"/>
  <c r="E391" i="5"/>
  <c r="H391" i="5" s="1"/>
  <c r="E395" i="5"/>
  <c r="H395" i="5" s="1"/>
  <c r="E399" i="5"/>
  <c r="H399" i="5" s="1"/>
  <c r="E403" i="5"/>
  <c r="H403" i="5" s="1"/>
  <c r="E411" i="5"/>
  <c r="H411" i="5" s="1"/>
  <c r="E435" i="5"/>
  <c r="H435" i="5" s="1"/>
  <c r="E443" i="5"/>
  <c r="H443" i="5" s="1"/>
  <c r="E455" i="5"/>
  <c r="H455" i="5" s="1"/>
  <c r="E459" i="5"/>
  <c r="H459" i="5" s="1"/>
  <c r="E463" i="5"/>
  <c r="H463" i="5" s="1"/>
  <c r="E467" i="5"/>
  <c r="H467" i="5" s="1"/>
  <c r="E471" i="5"/>
  <c r="H471" i="5" s="1"/>
  <c r="E475" i="5"/>
  <c r="H475" i="5" s="1"/>
  <c r="E479" i="5"/>
  <c r="H479" i="5" s="1"/>
  <c r="E483" i="5"/>
  <c r="H483" i="5" s="1"/>
  <c r="E487" i="5"/>
  <c r="H487" i="5" s="1"/>
  <c r="E491" i="5"/>
  <c r="H491" i="5" s="1"/>
  <c r="E495" i="5"/>
  <c r="H495" i="5" s="1"/>
  <c r="E499" i="5"/>
  <c r="H499" i="5" s="1"/>
  <c r="E511" i="5"/>
  <c r="H511" i="5" s="1"/>
  <c r="E515" i="5"/>
  <c r="H515" i="5" s="1"/>
  <c r="E523" i="5"/>
  <c r="H523" i="5" s="1"/>
  <c r="E535" i="5"/>
  <c r="H535" i="5" s="1"/>
  <c r="E539" i="5"/>
  <c r="H539" i="5" s="1"/>
  <c r="E543" i="5"/>
  <c r="H543" i="5" s="1"/>
  <c r="E551" i="5"/>
  <c r="H551" i="5" s="1"/>
  <c r="E555" i="5"/>
  <c r="H555" i="5" s="1"/>
  <c r="E559" i="5"/>
  <c r="H559" i="5" s="1"/>
  <c r="E563" i="5"/>
  <c r="H563" i="5" s="1"/>
  <c r="E567" i="5"/>
  <c r="H567" i="5" s="1"/>
  <c r="E571" i="5"/>
  <c r="H571" i="5" s="1"/>
  <c r="G173" i="6"/>
  <c r="E175" i="6"/>
  <c r="H175" i="6" s="1"/>
  <c r="E179" i="6"/>
  <c r="H179" i="6" s="1"/>
  <c r="E183" i="6"/>
  <c r="H183" i="6" s="1"/>
  <c r="E187" i="6"/>
  <c r="H187" i="6" s="1"/>
  <c r="E191" i="6"/>
  <c r="H191" i="6" s="1"/>
  <c r="E195" i="6"/>
  <c r="H195" i="6" s="1"/>
  <c r="E199" i="6"/>
  <c r="H199" i="6" s="1"/>
  <c r="E203" i="6"/>
  <c r="H203" i="6" s="1"/>
  <c r="E211" i="6"/>
  <c r="H211" i="6" s="1"/>
  <c r="E215" i="6"/>
  <c r="H215" i="6" s="1"/>
  <c r="E219" i="6"/>
  <c r="H219" i="6" s="1"/>
  <c r="E223" i="6"/>
  <c r="H223" i="6" s="1"/>
  <c r="E227" i="6"/>
  <c r="H227" i="6" s="1"/>
  <c r="E231" i="6"/>
  <c r="H231" i="6" s="1"/>
  <c r="E235" i="6"/>
  <c r="H235" i="6" s="1"/>
  <c r="E239" i="6"/>
  <c r="H239" i="6" s="1"/>
  <c r="E243" i="6"/>
  <c r="H243" i="6" s="1"/>
  <c r="E247" i="6"/>
  <c r="H247" i="6" s="1"/>
  <c r="E251" i="6"/>
  <c r="H251" i="6" s="1"/>
  <c r="E255" i="6"/>
  <c r="H255" i="6" s="1"/>
  <c r="E259" i="6"/>
  <c r="H259" i="6" s="1"/>
  <c r="E263" i="6"/>
  <c r="H263" i="6" s="1"/>
  <c r="E267" i="6"/>
  <c r="H267" i="6" s="1"/>
  <c r="E271" i="6"/>
  <c r="H271" i="6" s="1"/>
  <c r="E275" i="6"/>
  <c r="H275" i="6" s="1"/>
  <c r="E279" i="6"/>
  <c r="H279" i="6" s="1"/>
  <c r="E283" i="6"/>
  <c r="H283" i="6" s="1"/>
  <c r="E287" i="6"/>
  <c r="H287" i="6" s="1"/>
  <c r="E291" i="6"/>
  <c r="H291" i="6" s="1"/>
  <c r="E295" i="6"/>
  <c r="H295" i="6" s="1"/>
  <c r="E303" i="6"/>
  <c r="H303" i="6" s="1"/>
  <c r="E315" i="6"/>
  <c r="H315" i="6" s="1"/>
  <c r="E319" i="6"/>
  <c r="H319" i="6" s="1"/>
  <c r="E323" i="6"/>
  <c r="H323" i="6" s="1"/>
  <c r="E327" i="6"/>
  <c r="H327" i="6" s="1"/>
  <c r="E335" i="6"/>
  <c r="H335" i="6" s="1"/>
  <c r="E343" i="6"/>
  <c r="H343" i="6" s="1"/>
  <c r="F575" i="6"/>
  <c r="F574" i="6"/>
  <c r="F573" i="6"/>
  <c r="F572" i="6"/>
  <c r="F571" i="6"/>
  <c r="F570" i="6"/>
  <c r="F568" i="6"/>
  <c r="F566" i="6"/>
  <c r="F563" i="6"/>
  <c r="F562" i="6"/>
  <c r="F561" i="6"/>
  <c r="F560" i="6"/>
  <c r="F559" i="6"/>
  <c r="F556" i="6"/>
  <c r="F555" i="6"/>
  <c r="F554" i="6"/>
  <c r="F552" i="6"/>
  <c r="F551" i="6"/>
  <c r="F550" i="6"/>
  <c r="F549" i="6"/>
  <c r="F548" i="6"/>
  <c r="F546" i="6"/>
  <c r="F545" i="6"/>
  <c r="F544" i="6"/>
  <c r="F542" i="6"/>
  <c r="F541" i="6"/>
  <c r="F540" i="6"/>
  <c r="F539" i="6"/>
  <c r="F538" i="6"/>
  <c r="F537" i="6"/>
  <c r="F536" i="6"/>
  <c r="F535" i="6"/>
  <c r="F534" i="6"/>
  <c r="F532" i="6"/>
  <c r="F531" i="6"/>
  <c r="F530" i="6"/>
  <c r="F529" i="6"/>
  <c r="F528" i="6"/>
  <c r="F526" i="6"/>
  <c r="F524" i="6"/>
  <c r="F523" i="6"/>
  <c r="F522" i="6"/>
  <c r="F521" i="6"/>
  <c r="F520" i="6"/>
  <c r="F517" i="6"/>
  <c r="F516" i="6"/>
  <c r="F515" i="6"/>
  <c r="F514" i="6"/>
  <c r="F512" i="6"/>
  <c r="F511" i="6"/>
  <c r="F510" i="6"/>
  <c r="F509" i="6"/>
  <c r="F508" i="6"/>
  <c r="F507" i="6"/>
  <c r="F506" i="6"/>
  <c r="F505" i="6"/>
  <c r="F504" i="6"/>
  <c r="F503" i="6"/>
  <c r="F501" i="6"/>
  <c r="F500" i="6"/>
  <c r="F499" i="6"/>
  <c r="F498" i="6"/>
  <c r="F497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1" i="6"/>
  <c r="F480" i="6"/>
  <c r="F479" i="6"/>
  <c r="F477" i="6"/>
  <c r="F476" i="6"/>
  <c r="F475" i="6"/>
  <c r="F474" i="6"/>
  <c r="F473" i="6"/>
  <c r="F471" i="6"/>
  <c r="F470" i="6"/>
  <c r="F469" i="6"/>
  <c r="F468" i="6"/>
  <c r="F467" i="6"/>
  <c r="F466" i="6"/>
  <c r="F465" i="6"/>
  <c r="F464" i="6"/>
  <c r="F463" i="6"/>
  <c r="F462" i="6"/>
  <c r="F461" i="6"/>
  <c r="F459" i="6"/>
  <c r="F458" i="6"/>
  <c r="F457" i="6"/>
  <c r="F456" i="6"/>
  <c r="F455" i="6"/>
  <c r="F454" i="6"/>
  <c r="F453" i="6"/>
  <c r="F450" i="6"/>
  <c r="F445" i="6"/>
  <c r="F444" i="6"/>
  <c r="F443" i="6"/>
  <c r="F442" i="6"/>
  <c r="F441" i="6"/>
  <c r="F438" i="6"/>
  <c r="F437" i="6"/>
  <c r="F434" i="6"/>
  <c r="F433" i="6"/>
  <c r="F432" i="6"/>
  <c r="F431" i="6"/>
  <c r="F430" i="6"/>
  <c r="F429" i="6"/>
  <c r="F428" i="6"/>
  <c r="F425" i="6"/>
  <c r="F424" i="6"/>
  <c r="F423" i="6"/>
  <c r="F422" i="6"/>
  <c r="F421" i="6"/>
  <c r="F420" i="6"/>
  <c r="F417" i="6"/>
  <c r="F416" i="6"/>
  <c r="F415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5" i="6"/>
  <c r="F394" i="6"/>
  <c r="F392" i="6"/>
  <c r="F391" i="6"/>
  <c r="F390" i="6"/>
  <c r="F389" i="6"/>
  <c r="F388" i="6"/>
  <c r="F387" i="6"/>
  <c r="F386" i="6"/>
  <c r="F385" i="6"/>
  <c r="F384" i="6"/>
  <c r="F383" i="6"/>
  <c r="F382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2" i="6"/>
  <c r="F361" i="6"/>
  <c r="F360" i="6"/>
  <c r="F359" i="6"/>
  <c r="F358" i="6"/>
  <c r="F357" i="6"/>
  <c r="F356" i="6"/>
  <c r="F355" i="6"/>
  <c r="F354" i="6"/>
  <c r="F352" i="6"/>
  <c r="F351" i="6"/>
  <c r="F350" i="6"/>
  <c r="F349" i="6"/>
  <c r="E27" i="7"/>
  <c r="H27" i="7" s="1"/>
  <c r="E38" i="7"/>
  <c r="H38" i="7" s="1"/>
  <c r="E39" i="7"/>
  <c r="H39" i="7" s="1"/>
  <c r="E64" i="7"/>
  <c r="H64" i="7" s="1"/>
  <c r="G75" i="1"/>
  <c r="G349" i="1"/>
  <c r="G19" i="2"/>
  <c r="G173" i="2"/>
  <c r="G582" i="2"/>
  <c r="G75" i="3"/>
  <c r="G349" i="3"/>
  <c r="G19" i="4"/>
  <c r="G173" i="4"/>
  <c r="E425" i="4"/>
  <c r="H425" i="4" s="1"/>
  <c r="E431" i="4"/>
  <c r="H431" i="4" s="1"/>
  <c r="E432" i="4"/>
  <c r="H432" i="4" s="1"/>
  <c r="E434" i="4"/>
  <c r="H434" i="4" s="1"/>
  <c r="E441" i="4"/>
  <c r="H441" i="4" s="1"/>
  <c r="E445" i="4"/>
  <c r="H445" i="4" s="1"/>
  <c r="E453" i="4"/>
  <c r="H453" i="4" s="1"/>
  <c r="E455" i="4"/>
  <c r="H455" i="4" s="1"/>
  <c r="E456" i="4"/>
  <c r="H456" i="4" s="1"/>
  <c r="E463" i="4"/>
  <c r="H463" i="4" s="1"/>
  <c r="E464" i="4"/>
  <c r="H464" i="4" s="1"/>
  <c r="E465" i="4"/>
  <c r="H465" i="4" s="1"/>
  <c r="E466" i="4"/>
  <c r="H466" i="4" s="1"/>
  <c r="E468" i="4"/>
  <c r="H468" i="4" s="1"/>
  <c r="E471" i="4"/>
  <c r="H471" i="4" s="1"/>
  <c r="E479" i="4"/>
  <c r="H479" i="4" s="1"/>
  <c r="E483" i="4"/>
  <c r="H483" i="4" s="1"/>
  <c r="E484" i="4"/>
  <c r="H484" i="4" s="1"/>
  <c r="E485" i="4"/>
  <c r="H485" i="4" s="1"/>
  <c r="E486" i="4"/>
  <c r="H486" i="4" s="1"/>
  <c r="E489" i="4"/>
  <c r="H489" i="4" s="1"/>
  <c r="E490" i="4"/>
  <c r="H490" i="4" s="1"/>
  <c r="E492" i="4"/>
  <c r="H492" i="4" s="1"/>
  <c r="E497" i="4"/>
  <c r="H497" i="4" s="1"/>
  <c r="E500" i="4"/>
  <c r="H500" i="4" s="1"/>
  <c r="E511" i="4"/>
  <c r="H511" i="4" s="1"/>
  <c r="E532" i="4"/>
  <c r="H532" i="4" s="1"/>
  <c r="E535" i="4"/>
  <c r="H535" i="4" s="1"/>
  <c r="E538" i="4"/>
  <c r="H538" i="4" s="1"/>
  <c r="E539" i="4"/>
  <c r="H539" i="4" s="1"/>
  <c r="E542" i="4"/>
  <c r="H542" i="4" s="1"/>
  <c r="E552" i="4"/>
  <c r="H552" i="4" s="1"/>
  <c r="E554" i="4"/>
  <c r="H554" i="4" s="1"/>
  <c r="E559" i="4"/>
  <c r="H559" i="4" s="1"/>
  <c r="E560" i="4"/>
  <c r="H560" i="4" s="1"/>
  <c r="E561" i="4"/>
  <c r="H561" i="4" s="1"/>
  <c r="E562" i="4"/>
  <c r="H562" i="4" s="1"/>
  <c r="E568" i="4"/>
  <c r="H568" i="4" s="1"/>
  <c r="E569" i="4"/>
  <c r="H569" i="4" s="1"/>
  <c r="E570" i="4"/>
  <c r="H570" i="4" s="1"/>
  <c r="E572" i="4"/>
  <c r="H572" i="4" s="1"/>
  <c r="G582" i="4"/>
  <c r="E599" i="4"/>
  <c r="H599" i="4" s="1"/>
  <c r="E603" i="4"/>
  <c r="H603" i="4" s="1"/>
  <c r="E26" i="5"/>
  <c r="H26" i="5" s="1"/>
  <c r="E34" i="5"/>
  <c r="H34" i="5" s="1"/>
  <c r="E36" i="5"/>
  <c r="H36" i="5" s="1"/>
  <c r="E44" i="5"/>
  <c r="H44" i="5" s="1"/>
  <c r="E67" i="5"/>
  <c r="H67" i="5" s="1"/>
  <c r="E76" i="5"/>
  <c r="H76" i="5" s="1"/>
  <c r="E80" i="5"/>
  <c r="H80" i="5" s="1"/>
  <c r="E84" i="5"/>
  <c r="H84" i="5" s="1"/>
  <c r="E92" i="5"/>
  <c r="H92" i="5" s="1"/>
  <c r="E96" i="5"/>
  <c r="H96" i="5" s="1"/>
  <c r="E100" i="5"/>
  <c r="H100" i="5" s="1"/>
  <c r="E104" i="5"/>
  <c r="H104" i="5" s="1"/>
  <c r="E108" i="5"/>
  <c r="H108" i="5" s="1"/>
  <c r="E112" i="5"/>
  <c r="H112" i="5" s="1"/>
  <c r="E120" i="5"/>
  <c r="H120" i="5" s="1"/>
  <c r="E128" i="5"/>
  <c r="H128" i="5" s="1"/>
  <c r="E132" i="5"/>
  <c r="H132" i="5" s="1"/>
  <c r="E152" i="5"/>
  <c r="H152" i="5" s="1"/>
  <c r="E164" i="5"/>
  <c r="H164" i="5" s="1"/>
  <c r="E175" i="5"/>
  <c r="H175" i="5" s="1"/>
  <c r="E180" i="5"/>
  <c r="H180" i="5" s="1"/>
  <c r="E186" i="5"/>
  <c r="H186" i="5" s="1"/>
  <c r="E190" i="5"/>
  <c r="H190" i="5" s="1"/>
  <c r="E191" i="5"/>
  <c r="H191" i="5" s="1"/>
  <c r="E197" i="5"/>
  <c r="H197" i="5" s="1"/>
  <c r="E202" i="5"/>
  <c r="H202" i="5" s="1"/>
  <c r="E206" i="5"/>
  <c r="H206" i="5" s="1"/>
  <c r="E212" i="5"/>
  <c r="H212" i="5" s="1"/>
  <c r="E222" i="5"/>
  <c r="H222" i="5" s="1"/>
  <c r="E239" i="5"/>
  <c r="H239" i="5" s="1"/>
  <c r="E251" i="5"/>
  <c r="H251" i="5" s="1"/>
  <c r="E255" i="5"/>
  <c r="H255" i="5" s="1"/>
  <c r="E264" i="5"/>
  <c r="H264" i="5" s="1"/>
  <c r="E277" i="5"/>
  <c r="H277" i="5" s="1"/>
  <c r="E287" i="5"/>
  <c r="H287" i="5" s="1"/>
  <c r="E291" i="5"/>
  <c r="H291" i="5" s="1"/>
  <c r="E317" i="5"/>
  <c r="H317" i="5" s="1"/>
  <c r="E324" i="5"/>
  <c r="H324" i="5" s="1"/>
  <c r="E329" i="5"/>
  <c r="H329" i="5" s="1"/>
  <c r="E343" i="5"/>
  <c r="H343" i="5" s="1"/>
  <c r="E350" i="5"/>
  <c r="H350" i="5" s="1"/>
  <c r="E358" i="5"/>
  <c r="H358" i="5" s="1"/>
  <c r="E362" i="5"/>
  <c r="H362" i="5" s="1"/>
  <c r="E366" i="5"/>
  <c r="H366" i="5" s="1"/>
  <c r="E370" i="5"/>
  <c r="H370" i="5" s="1"/>
  <c r="E374" i="5"/>
  <c r="H374" i="5" s="1"/>
  <c r="E378" i="5"/>
  <c r="H378" i="5" s="1"/>
  <c r="E382" i="5"/>
  <c r="H382" i="5" s="1"/>
  <c r="E386" i="5"/>
  <c r="H386" i="5" s="1"/>
  <c r="E398" i="5"/>
  <c r="H398" i="5" s="1"/>
  <c r="E402" i="5"/>
  <c r="H402" i="5" s="1"/>
  <c r="E410" i="5"/>
  <c r="H410" i="5" s="1"/>
  <c r="E434" i="5"/>
  <c r="H434" i="5" s="1"/>
  <c r="E442" i="5"/>
  <c r="H442" i="5" s="1"/>
  <c r="E450" i="5"/>
  <c r="H450" i="5" s="1"/>
  <c r="E454" i="5"/>
  <c r="H454" i="5" s="1"/>
  <c r="E458" i="5"/>
  <c r="H458" i="5" s="1"/>
  <c r="E466" i="5"/>
  <c r="H466" i="5" s="1"/>
  <c r="E470" i="5"/>
  <c r="H470" i="5" s="1"/>
  <c r="E482" i="5"/>
  <c r="H482" i="5" s="1"/>
  <c r="E486" i="5"/>
  <c r="H486" i="5" s="1"/>
  <c r="E490" i="5"/>
  <c r="H490" i="5" s="1"/>
  <c r="E494" i="5"/>
  <c r="H494" i="5" s="1"/>
  <c r="E502" i="5"/>
  <c r="H502" i="5" s="1"/>
  <c r="E506" i="5"/>
  <c r="H506" i="5" s="1"/>
  <c r="E510" i="5"/>
  <c r="H510" i="5" s="1"/>
  <c r="E514" i="5"/>
  <c r="H514" i="5" s="1"/>
  <c r="E530" i="5"/>
  <c r="H530" i="5" s="1"/>
  <c r="E534" i="5"/>
  <c r="H534" i="5" s="1"/>
  <c r="E538" i="5"/>
  <c r="H538" i="5" s="1"/>
  <c r="E542" i="5"/>
  <c r="H542" i="5" s="1"/>
  <c r="E554" i="5"/>
  <c r="H554" i="5" s="1"/>
  <c r="E562" i="5"/>
  <c r="H562" i="5" s="1"/>
  <c r="E566" i="5"/>
  <c r="H566" i="5" s="1"/>
  <c r="E570" i="5"/>
  <c r="H570" i="5" s="1"/>
  <c r="E574" i="5"/>
  <c r="H574" i="5" s="1"/>
  <c r="E174" i="6"/>
  <c r="H174" i="6" s="1"/>
  <c r="E178" i="6"/>
  <c r="H178" i="6" s="1"/>
  <c r="E182" i="6"/>
  <c r="H182" i="6" s="1"/>
  <c r="E186" i="6"/>
  <c r="H186" i="6" s="1"/>
  <c r="E190" i="6"/>
  <c r="H190" i="6" s="1"/>
  <c r="E194" i="6"/>
  <c r="H194" i="6" s="1"/>
  <c r="E198" i="6"/>
  <c r="H198" i="6" s="1"/>
  <c r="E202" i="6"/>
  <c r="H202" i="6" s="1"/>
  <c r="E206" i="6"/>
  <c r="H206" i="6" s="1"/>
  <c r="E210" i="6"/>
  <c r="H210" i="6" s="1"/>
  <c r="E214" i="6"/>
  <c r="H214" i="6" s="1"/>
  <c r="E218" i="6"/>
  <c r="H218" i="6" s="1"/>
  <c r="E222" i="6"/>
  <c r="H222" i="6" s="1"/>
  <c r="E226" i="6"/>
  <c r="H226" i="6" s="1"/>
  <c r="E230" i="6"/>
  <c r="H230" i="6" s="1"/>
  <c r="E234" i="6"/>
  <c r="H234" i="6" s="1"/>
  <c r="E238" i="6"/>
  <c r="H238" i="6" s="1"/>
  <c r="E246" i="6"/>
  <c r="H246" i="6" s="1"/>
  <c r="E250" i="6"/>
  <c r="H250" i="6" s="1"/>
  <c r="E254" i="6"/>
  <c r="H254" i="6" s="1"/>
  <c r="E258" i="6"/>
  <c r="H258" i="6" s="1"/>
  <c r="E262" i="6"/>
  <c r="H262" i="6" s="1"/>
  <c r="E270" i="6"/>
  <c r="H270" i="6" s="1"/>
  <c r="E278" i="6"/>
  <c r="H278" i="6" s="1"/>
  <c r="E282" i="6"/>
  <c r="H282" i="6" s="1"/>
  <c r="E286" i="6"/>
  <c r="H286" i="6" s="1"/>
  <c r="E290" i="6"/>
  <c r="H290" i="6" s="1"/>
  <c r="E294" i="6"/>
  <c r="H294" i="6" s="1"/>
  <c r="E298" i="6"/>
  <c r="H298" i="6" s="1"/>
  <c r="E302" i="6"/>
  <c r="H302" i="6" s="1"/>
  <c r="E306" i="6"/>
  <c r="H306" i="6" s="1"/>
  <c r="E310" i="6"/>
  <c r="H310" i="6" s="1"/>
  <c r="E314" i="6"/>
  <c r="H314" i="6" s="1"/>
  <c r="E326" i="6"/>
  <c r="H326" i="6" s="1"/>
  <c r="E334" i="6"/>
  <c r="H334" i="6" s="1"/>
  <c r="E338" i="6"/>
  <c r="H338" i="6" s="1"/>
  <c r="E342" i="6"/>
  <c r="H342" i="6" s="1"/>
  <c r="E480" i="6"/>
  <c r="H480" i="6" s="1"/>
  <c r="E485" i="6"/>
  <c r="H485" i="6" s="1"/>
  <c r="E489" i="6"/>
  <c r="H489" i="6" s="1"/>
  <c r="E493" i="6"/>
  <c r="H493" i="6" s="1"/>
  <c r="E498" i="6"/>
  <c r="H498" i="6" s="1"/>
  <c r="E503" i="6"/>
  <c r="H503" i="6" s="1"/>
  <c r="E507" i="6"/>
  <c r="H507" i="6" s="1"/>
  <c r="E511" i="6"/>
  <c r="H511" i="6" s="1"/>
  <c r="E516" i="6"/>
  <c r="H516" i="6" s="1"/>
  <c r="E522" i="6"/>
  <c r="H522" i="6" s="1"/>
  <c r="E528" i="6"/>
  <c r="H528" i="6" s="1"/>
  <c r="E532" i="6"/>
  <c r="H532" i="6" s="1"/>
  <c r="E537" i="6"/>
  <c r="H537" i="6" s="1"/>
  <c r="E541" i="6"/>
  <c r="H541" i="6" s="1"/>
  <c r="E546" i="6"/>
  <c r="H546" i="6" s="1"/>
  <c r="E551" i="6"/>
  <c r="H551" i="6" s="1"/>
  <c r="E556" i="6"/>
  <c r="H556" i="6" s="1"/>
  <c r="E562" i="6"/>
  <c r="H562" i="6" s="1"/>
  <c r="E569" i="6"/>
  <c r="H569" i="6" s="1"/>
  <c r="E570" i="6"/>
  <c r="H570" i="6" s="1"/>
  <c r="E574" i="6"/>
  <c r="H574" i="6" s="1"/>
  <c r="C8" i="7"/>
  <c r="F68" i="7"/>
  <c r="F67" i="7"/>
  <c r="F64" i="7"/>
  <c r="F61" i="7"/>
  <c r="F60" i="7"/>
  <c r="F57" i="7"/>
  <c r="F51" i="7"/>
  <c r="F50" i="7"/>
  <c r="F47" i="7"/>
  <c r="F45" i="7"/>
  <c r="F39" i="7"/>
  <c r="F36" i="7"/>
  <c r="F30" i="7"/>
  <c r="F29" i="7"/>
  <c r="F27" i="7"/>
  <c r="F24" i="7"/>
  <c r="F19" i="7"/>
  <c r="E36" i="7"/>
  <c r="H36" i="7" s="1"/>
  <c r="E50" i="7"/>
  <c r="H50" i="7" s="1"/>
  <c r="E164" i="7"/>
  <c r="H164" i="7" s="1"/>
  <c r="E156" i="7"/>
  <c r="H156" i="7" s="1"/>
  <c r="E155" i="7"/>
  <c r="H155" i="7" s="1"/>
  <c r="E152" i="7"/>
  <c r="H152" i="7" s="1"/>
  <c r="E148" i="7"/>
  <c r="H148" i="7" s="1"/>
  <c r="E145" i="7"/>
  <c r="H145" i="7" s="1"/>
  <c r="E142" i="7"/>
  <c r="H142" i="7" s="1"/>
  <c r="E141" i="7"/>
  <c r="H141" i="7" s="1"/>
  <c r="E136" i="7"/>
  <c r="H136" i="7" s="1"/>
  <c r="E134" i="7"/>
  <c r="H134" i="7" s="1"/>
  <c r="E133" i="7"/>
  <c r="H133" i="7" s="1"/>
  <c r="E132" i="7"/>
  <c r="H132" i="7" s="1"/>
  <c r="E131" i="7"/>
  <c r="H131" i="7" s="1"/>
  <c r="E129" i="7"/>
  <c r="H129" i="7" s="1"/>
  <c r="E128" i="7"/>
  <c r="H128" i="7" s="1"/>
  <c r="E126" i="7"/>
  <c r="H126" i="7" s="1"/>
  <c r="E125" i="7"/>
  <c r="H125" i="7" s="1"/>
  <c r="E124" i="7"/>
  <c r="H124" i="7" s="1"/>
  <c r="E123" i="7"/>
  <c r="H123" i="7" s="1"/>
  <c r="E121" i="7"/>
  <c r="H121" i="7" s="1"/>
  <c r="E120" i="7"/>
  <c r="H120" i="7" s="1"/>
  <c r="E117" i="7"/>
  <c r="H117" i="7" s="1"/>
  <c r="E116" i="7"/>
  <c r="H116" i="7" s="1"/>
  <c r="E115" i="7"/>
  <c r="H115" i="7" s="1"/>
  <c r="E114" i="7"/>
  <c r="H114" i="7" s="1"/>
  <c r="E113" i="7"/>
  <c r="H113" i="7" s="1"/>
  <c r="E112" i="7"/>
  <c r="H112" i="7" s="1"/>
  <c r="E111" i="7"/>
  <c r="H111" i="7" s="1"/>
  <c r="E109" i="7"/>
  <c r="H109" i="7" s="1"/>
  <c r="E106" i="7"/>
  <c r="H106" i="7" s="1"/>
  <c r="E104" i="7"/>
  <c r="H104" i="7" s="1"/>
  <c r="E103" i="7"/>
  <c r="H103" i="7" s="1"/>
  <c r="E99" i="7"/>
  <c r="H99" i="7" s="1"/>
  <c r="E97" i="7"/>
  <c r="H97" i="7" s="1"/>
  <c r="E96" i="7"/>
  <c r="H96" i="7" s="1"/>
  <c r="E95" i="7"/>
  <c r="H95" i="7" s="1"/>
  <c r="E94" i="7"/>
  <c r="H94" i="7" s="1"/>
  <c r="E93" i="7"/>
  <c r="H93" i="7" s="1"/>
  <c r="E92" i="7"/>
  <c r="H92" i="7" s="1"/>
  <c r="E91" i="7"/>
  <c r="H91" i="7" s="1"/>
  <c r="E90" i="7"/>
  <c r="H90" i="7" s="1"/>
  <c r="E89" i="7"/>
  <c r="H89" i="7" s="1"/>
  <c r="E88" i="7"/>
  <c r="H88" i="7" s="1"/>
  <c r="E87" i="7"/>
  <c r="H87" i="7" s="1"/>
  <c r="E84" i="7"/>
  <c r="H84" i="7" s="1"/>
  <c r="E82" i="7"/>
  <c r="H82" i="7" s="1"/>
  <c r="E81" i="7"/>
  <c r="H81" i="7" s="1"/>
  <c r="E80" i="7"/>
  <c r="H80" i="7" s="1"/>
  <c r="E79" i="7"/>
  <c r="H79" i="7" s="1"/>
  <c r="E78" i="7"/>
  <c r="H78" i="7" s="1"/>
  <c r="E77" i="7"/>
  <c r="H77" i="7" s="1"/>
  <c r="E76" i="7"/>
  <c r="H76" i="7" s="1"/>
  <c r="E75" i="7"/>
  <c r="H75" i="7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7" i="1"/>
  <c r="F48" i="1"/>
  <c r="F49" i="1"/>
  <c r="F50" i="1"/>
  <c r="F51" i="1"/>
  <c r="F52" i="1"/>
  <c r="F53" i="1"/>
  <c r="F54" i="1"/>
  <c r="F55" i="1"/>
  <c r="F56" i="1"/>
  <c r="F57" i="1"/>
  <c r="F59" i="1"/>
  <c r="F60" i="1"/>
  <c r="F61" i="1"/>
  <c r="F62" i="1"/>
  <c r="F63" i="1"/>
  <c r="F64" i="1"/>
  <c r="F65" i="1"/>
  <c r="F66" i="1"/>
  <c r="F67" i="1"/>
  <c r="F68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2" i="1"/>
  <c r="F233" i="1"/>
  <c r="F234" i="1"/>
  <c r="F235" i="1"/>
  <c r="F236" i="1"/>
  <c r="F237" i="1"/>
  <c r="F238" i="1"/>
  <c r="F239" i="1"/>
  <c r="F240" i="1"/>
  <c r="F241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2" i="1"/>
  <c r="F263" i="1"/>
  <c r="F264" i="1"/>
  <c r="F266" i="1"/>
  <c r="F267" i="1"/>
  <c r="F268" i="1"/>
  <c r="F269" i="1"/>
  <c r="F270" i="1"/>
  <c r="F271" i="1"/>
  <c r="F275" i="1"/>
  <c r="F276" i="1"/>
  <c r="F277" i="1"/>
  <c r="F278" i="1"/>
  <c r="F279" i="1"/>
  <c r="F280" i="1"/>
  <c r="F281" i="1"/>
  <c r="F282" i="1"/>
  <c r="F283" i="1"/>
  <c r="F284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2" i="1"/>
  <c r="F333" i="1"/>
  <c r="F334" i="1"/>
  <c r="F335" i="1"/>
  <c r="F336" i="1"/>
  <c r="F337" i="1"/>
  <c r="F338" i="1"/>
  <c r="F339" i="1"/>
  <c r="F340" i="1"/>
  <c r="F341" i="1"/>
  <c r="F342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D8" i="2"/>
  <c r="F75" i="2"/>
  <c r="F76" i="2"/>
  <c r="F78" i="2"/>
  <c r="F79" i="2"/>
  <c r="F80" i="2"/>
  <c r="F81" i="2"/>
  <c r="F90" i="2"/>
  <c r="F91" i="2"/>
  <c r="F93" i="2"/>
  <c r="F104" i="2"/>
  <c r="F111" i="2"/>
  <c r="F115" i="2"/>
  <c r="F121" i="2"/>
  <c r="F123" i="2"/>
  <c r="F125" i="2"/>
  <c r="F126" i="2"/>
  <c r="F128" i="2"/>
  <c r="F129" i="2"/>
  <c r="F130" i="2"/>
  <c r="F131" i="2"/>
  <c r="F138" i="2"/>
  <c r="F143" i="2"/>
  <c r="F349" i="2"/>
  <c r="F350" i="2"/>
  <c r="F351" i="2"/>
  <c r="F355" i="2"/>
  <c r="F356" i="2"/>
  <c r="F357" i="2"/>
  <c r="F361" i="2"/>
  <c r="F362" i="2"/>
  <c r="F364" i="2"/>
  <c r="F367" i="2"/>
  <c r="F369" i="2"/>
  <c r="F370" i="2"/>
  <c r="F372" i="2"/>
  <c r="F373" i="2"/>
  <c r="F374" i="2"/>
  <c r="F378" i="2"/>
  <c r="F384" i="2"/>
  <c r="F385" i="2"/>
  <c r="F393" i="2"/>
  <c r="F395" i="2"/>
  <c r="F397" i="2"/>
  <c r="F398" i="2"/>
  <c r="F399" i="2"/>
  <c r="F402" i="2"/>
  <c r="F403" i="2"/>
  <c r="F405" i="2"/>
  <c r="F411" i="2"/>
  <c r="F412" i="2"/>
  <c r="F420" i="2"/>
  <c r="F424" i="2"/>
  <c r="F442" i="2"/>
  <c r="F443" i="2"/>
  <c r="F456" i="2"/>
  <c r="F458" i="2"/>
  <c r="F461" i="2"/>
  <c r="F469" i="2"/>
  <c r="F471" i="2"/>
  <c r="F473" i="2"/>
  <c r="F476" i="2"/>
  <c r="F489" i="2"/>
  <c r="F535" i="2"/>
  <c r="F559" i="2"/>
  <c r="F561" i="2"/>
  <c r="F19" i="3"/>
  <c r="F21" i="3"/>
  <c r="F22" i="3"/>
  <c r="F24" i="3"/>
  <c r="F25" i="3"/>
  <c r="F26" i="3"/>
  <c r="F27" i="3"/>
  <c r="F28" i="3"/>
  <c r="F29" i="3"/>
  <c r="F30" i="3"/>
  <c r="F31" i="3"/>
  <c r="F32" i="3"/>
  <c r="F34" i="3"/>
  <c r="F35" i="3"/>
  <c r="F36" i="3"/>
  <c r="F37" i="3"/>
  <c r="F38" i="3"/>
  <c r="F39" i="3"/>
  <c r="F40" i="3"/>
  <c r="F43" i="3"/>
  <c r="F44" i="3"/>
  <c r="F45" i="3"/>
  <c r="F47" i="3"/>
  <c r="F48" i="3"/>
  <c r="F49" i="3"/>
  <c r="F50" i="3"/>
  <c r="F51" i="3"/>
  <c r="F52" i="3"/>
  <c r="F54" i="3"/>
  <c r="F57" i="3"/>
  <c r="F59" i="3"/>
  <c r="F61" i="3"/>
  <c r="F62" i="3"/>
  <c r="F63" i="3"/>
  <c r="F64" i="3"/>
  <c r="F65" i="3"/>
  <c r="F66" i="3"/>
  <c r="F67" i="3"/>
  <c r="F68" i="3"/>
  <c r="F173" i="3"/>
  <c r="F174" i="3"/>
  <c r="F175" i="3"/>
  <c r="F176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7" i="3"/>
  <c r="F199" i="3"/>
  <c r="F200" i="3"/>
  <c r="F201" i="3"/>
  <c r="F202" i="3"/>
  <c r="F203" i="3"/>
  <c r="F204" i="3"/>
  <c r="F205" i="3"/>
  <c r="F206" i="3"/>
  <c r="F208" i="3"/>
  <c r="F209" i="3"/>
  <c r="F210" i="3"/>
  <c r="F211" i="3"/>
  <c r="F212" i="3"/>
  <c r="F213" i="3"/>
  <c r="F214" i="3"/>
  <c r="F215" i="3"/>
  <c r="F216" i="3"/>
  <c r="F218" i="3"/>
  <c r="F219" i="3"/>
  <c r="F224" i="3"/>
  <c r="F225" i="3"/>
  <c r="F227" i="3"/>
  <c r="F228" i="3"/>
  <c r="F230" i="3"/>
  <c r="F232" i="3"/>
  <c r="F233" i="3"/>
  <c r="F234" i="3"/>
  <c r="F235" i="3"/>
  <c r="F236" i="3"/>
  <c r="F238" i="3"/>
  <c r="F239" i="3"/>
  <c r="F240" i="3"/>
  <c r="F241" i="3"/>
  <c r="F243" i="3"/>
  <c r="F244" i="3"/>
  <c r="F245" i="3"/>
  <c r="F248" i="3"/>
  <c r="F249" i="3"/>
  <c r="F250" i="3"/>
  <c r="F251" i="3"/>
  <c r="F256" i="3"/>
  <c r="F258" i="3"/>
  <c r="F259" i="3"/>
  <c r="F260" i="3"/>
  <c r="F262" i="3"/>
  <c r="F263" i="3"/>
  <c r="F264" i="3"/>
  <c r="F266" i="3"/>
  <c r="F267" i="3"/>
  <c r="F268" i="3"/>
  <c r="F270" i="3"/>
  <c r="F271" i="3"/>
  <c r="F275" i="3"/>
  <c r="F276" i="3"/>
  <c r="F277" i="3"/>
  <c r="F278" i="3"/>
  <c r="F279" i="3"/>
  <c r="F280" i="3"/>
  <c r="F282" i="3"/>
  <c r="F283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300" i="3"/>
  <c r="F301" i="3"/>
  <c r="F302" i="3"/>
  <c r="F303" i="3"/>
  <c r="F304" i="3"/>
  <c r="F305" i="3"/>
  <c r="F306" i="3"/>
  <c r="F308" i="3"/>
  <c r="F309" i="3"/>
  <c r="F310" i="3"/>
  <c r="F312" i="3"/>
  <c r="F313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2" i="3"/>
  <c r="F333" i="3"/>
  <c r="F334" i="3"/>
  <c r="F335" i="3"/>
  <c r="F340" i="3"/>
  <c r="F341" i="3"/>
  <c r="F342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D8" i="4"/>
  <c r="F9" i="4" s="1"/>
  <c r="F75" i="4"/>
  <c r="F76" i="4"/>
  <c r="F79" i="4"/>
  <c r="F80" i="4"/>
  <c r="F87" i="4"/>
  <c r="F88" i="4"/>
  <c r="F89" i="4"/>
  <c r="F90" i="4"/>
  <c r="F91" i="4"/>
  <c r="F92" i="4"/>
  <c r="F93" i="4"/>
  <c r="F94" i="4"/>
  <c r="F99" i="4"/>
  <c r="F102" i="4"/>
  <c r="F103" i="4"/>
  <c r="F104" i="4"/>
  <c r="F111" i="4"/>
  <c r="F115" i="4"/>
  <c r="F117" i="4"/>
  <c r="F121" i="4"/>
  <c r="F125" i="4"/>
  <c r="F126" i="4"/>
  <c r="F128" i="4"/>
  <c r="F130" i="4"/>
  <c r="F131" i="4"/>
  <c r="F133" i="4"/>
  <c r="F134" i="4"/>
  <c r="F136" i="4"/>
  <c r="F137" i="4"/>
  <c r="F139" i="4"/>
  <c r="F143" i="4"/>
  <c r="F153" i="4"/>
  <c r="F164" i="4"/>
  <c r="F349" i="4"/>
  <c r="F350" i="4"/>
  <c r="F355" i="4"/>
  <c r="F356" i="4"/>
  <c r="F358" i="4"/>
  <c r="F361" i="4"/>
  <c r="F370" i="4"/>
  <c r="F372" i="4"/>
  <c r="F373" i="4"/>
  <c r="F374" i="4"/>
  <c r="F383" i="4"/>
  <c r="F384" i="4"/>
  <c r="F386" i="4"/>
  <c r="F388" i="4"/>
  <c r="F391" i="4"/>
  <c r="F395" i="4"/>
  <c r="F397" i="4"/>
  <c r="F398" i="4"/>
  <c r="F409" i="4"/>
  <c r="F410" i="4"/>
  <c r="F412" i="4"/>
  <c r="F420" i="4"/>
  <c r="F425" i="4"/>
  <c r="F432" i="4"/>
  <c r="F434" i="4"/>
  <c r="F437" i="4"/>
  <c r="F438" i="4"/>
  <c r="F439" i="4"/>
  <c r="F441" i="4"/>
  <c r="F443" i="4"/>
  <c r="F445" i="4"/>
  <c r="F455" i="4"/>
  <c r="F456" i="4"/>
  <c r="F458" i="4"/>
  <c r="F464" i="4"/>
  <c r="F465" i="4"/>
  <c r="F466" i="4"/>
  <c r="F468" i="4"/>
  <c r="F471" i="4"/>
  <c r="F479" i="4"/>
  <c r="F484" i="4"/>
  <c r="F486" i="4"/>
  <c r="F489" i="4"/>
  <c r="F490" i="4"/>
  <c r="F492" i="4"/>
  <c r="F497" i="4"/>
  <c r="F500" i="4"/>
  <c r="F510" i="4"/>
  <c r="F515" i="4"/>
  <c r="F532" i="4"/>
  <c r="F538" i="4"/>
  <c r="F539" i="4"/>
  <c r="F549" i="4"/>
  <c r="F550" i="4"/>
  <c r="F551" i="4"/>
  <c r="F554" i="4"/>
  <c r="F559" i="4"/>
  <c r="F560" i="4"/>
  <c r="F561" i="4"/>
  <c r="F562" i="4"/>
  <c r="F568" i="4"/>
  <c r="F569" i="4"/>
  <c r="F570" i="4"/>
  <c r="E586" i="4"/>
  <c r="H586" i="4" s="1"/>
  <c r="F587" i="4"/>
  <c r="H590" i="4"/>
  <c r="F591" i="4"/>
  <c r="H594" i="4"/>
  <c r="E598" i="4"/>
  <c r="H598" i="4" s="1"/>
  <c r="H602" i="4"/>
  <c r="F603" i="4"/>
  <c r="H606" i="4"/>
  <c r="C8" i="5"/>
  <c r="F67" i="5"/>
  <c r="F66" i="5"/>
  <c r="F64" i="5"/>
  <c r="F61" i="5"/>
  <c r="F52" i="5"/>
  <c r="F51" i="5"/>
  <c r="F50" i="5"/>
  <c r="F45" i="5"/>
  <c r="F44" i="5"/>
  <c r="F39" i="5"/>
  <c r="F38" i="5"/>
  <c r="F37" i="5"/>
  <c r="F36" i="5"/>
  <c r="F30" i="5"/>
  <c r="F29" i="5"/>
  <c r="F27" i="5"/>
  <c r="F26" i="5"/>
  <c r="F25" i="5"/>
  <c r="F19" i="5"/>
  <c r="E25" i="5"/>
  <c r="H25" i="5" s="1"/>
  <c r="E30" i="5"/>
  <c r="H30" i="5" s="1"/>
  <c r="E39" i="5"/>
  <c r="H39" i="5" s="1"/>
  <c r="E51" i="5"/>
  <c r="H51" i="5" s="1"/>
  <c r="E66" i="5"/>
  <c r="H66" i="5" s="1"/>
  <c r="E75" i="5"/>
  <c r="E79" i="5"/>
  <c r="H79" i="5" s="1"/>
  <c r="H83" i="5"/>
  <c r="E87" i="5"/>
  <c r="H87" i="5" s="1"/>
  <c r="E91" i="5"/>
  <c r="H91" i="5" s="1"/>
  <c r="H95" i="5"/>
  <c r="E99" i="5"/>
  <c r="H99" i="5" s="1"/>
  <c r="E103" i="5"/>
  <c r="H103" i="5" s="1"/>
  <c r="H107" i="5"/>
  <c r="E111" i="5"/>
  <c r="H111" i="5" s="1"/>
  <c r="E115" i="5"/>
  <c r="H115" i="5" s="1"/>
  <c r="H119" i="5"/>
  <c r="E123" i="5"/>
  <c r="H123" i="5" s="1"/>
  <c r="H127" i="5"/>
  <c r="E131" i="5"/>
  <c r="H131" i="5" s="1"/>
  <c r="E135" i="5"/>
  <c r="H135" i="5" s="1"/>
  <c r="H139" i="5"/>
  <c r="E143" i="5"/>
  <c r="H143" i="5" s="1"/>
  <c r="H147" i="5"/>
  <c r="H151" i="5"/>
  <c r="E155" i="5"/>
  <c r="H155" i="5" s="1"/>
  <c r="H159" i="5"/>
  <c r="H163" i="5"/>
  <c r="E167" i="5"/>
  <c r="H167" i="5" s="1"/>
  <c r="F343" i="5"/>
  <c r="F341" i="5"/>
  <c r="F338" i="5"/>
  <c r="F333" i="5"/>
  <c r="F329" i="5"/>
  <c r="F328" i="5"/>
  <c r="F327" i="5"/>
  <c r="F325" i="5"/>
  <c r="F324" i="5"/>
  <c r="F322" i="5"/>
  <c r="F321" i="5"/>
  <c r="F319" i="5"/>
  <c r="F317" i="5"/>
  <c r="F315" i="5"/>
  <c r="F314" i="5"/>
  <c r="F313" i="5"/>
  <c r="F312" i="5"/>
  <c r="F310" i="5"/>
  <c r="F308" i="5"/>
  <c r="F306" i="5"/>
  <c r="F305" i="5"/>
  <c r="F304" i="5"/>
  <c r="F302" i="5"/>
  <c r="F301" i="5"/>
  <c r="F298" i="5"/>
  <c r="F295" i="5"/>
  <c r="F294" i="5"/>
  <c r="F293" i="5"/>
  <c r="F291" i="5"/>
  <c r="F290" i="5"/>
  <c r="F289" i="5"/>
  <c r="F288" i="5"/>
  <c r="F287" i="5"/>
  <c r="F286" i="5"/>
  <c r="F283" i="5"/>
  <c r="F278" i="5"/>
  <c r="F277" i="5"/>
  <c r="F276" i="5"/>
  <c r="F275" i="5"/>
  <c r="F268" i="5"/>
  <c r="F264" i="5"/>
  <c r="F260" i="5"/>
  <c r="F259" i="5"/>
  <c r="F258" i="5"/>
  <c r="F255" i="5"/>
  <c r="F250" i="5"/>
  <c r="F249" i="5"/>
  <c r="F246" i="5"/>
  <c r="F245" i="5"/>
  <c r="F244" i="5"/>
  <c r="F241" i="5"/>
  <c r="F240" i="5"/>
  <c r="F239" i="5"/>
  <c r="F238" i="5"/>
  <c r="F237" i="5"/>
  <c r="F236" i="5"/>
  <c r="F232" i="5"/>
  <c r="F230" i="5"/>
  <c r="F228" i="5"/>
  <c r="F225" i="5"/>
  <c r="F222" i="5"/>
  <c r="F221" i="5"/>
  <c r="F218" i="5"/>
  <c r="F213" i="5"/>
  <c r="F212" i="5"/>
  <c r="F210" i="5"/>
  <c r="F209" i="5"/>
  <c r="F208" i="5"/>
  <c r="F206" i="5"/>
  <c r="F205" i="5"/>
  <c r="F204" i="5"/>
  <c r="F203" i="5"/>
  <c r="F202" i="5"/>
  <c r="F201" i="5"/>
  <c r="F200" i="5"/>
  <c r="F199" i="5"/>
  <c r="F197" i="5"/>
  <c r="F194" i="5"/>
  <c r="F193" i="5"/>
  <c r="F192" i="5"/>
  <c r="F191" i="5"/>
  <c r="F189" i="5"/>
  <c r="F188" i="5"/>
  <c r="F187" i="5"/>
  <c r="F186" i="5"/>
  <c r="F185" i="5"/>
  <c r="F182" i="5"/>
  <c r="F181" i="5"/>
  <c r="F180" i="5"/>
  <c r="F179" i="5"/>
  <c r="F178" i="5"/>
  <c r="F176" i="5"/>
  <c r="F175" i="5"/>
  <c r="F174" i="5"/>
  <c r="F173" i="5"/>
  <c r="E174" i="5"/>
  <c r="H174" i="5" s="1"/>
  <c r="E179" i="5"/>
  <c r="H179" i="5" s="1"/>
  <c r="E185" i="5"/>
  <c r="H185" i="5" s="1"/>
  <c r="E189" i="5"/>
  <c r="H189" i="5" s="1"/>
  <c r="E194" i="5"/>
  <c r="H194" i="5" s="1"/>
  <c r="E201" i="5"/>
  <c r="H201" i="5" s="1"/>
  <c r="E205" i="5"/>
  <c r="H205" i="5" s="1"/>
  <c r="E210" i="5"/>
  <c r="H210" i="5" s="1"/>
  <c r="E219" i="5"/>
  <c r="H219" i="5" s="1"/>
  <c r="E221" i="5"/>
  <c r="H221" i="5" s="1"/>
  <c r="E238" i="5"/>
  <c r="H238" i="5" s="1"/>
  <c r="E244" i="5"/>
  <c r="H244" i="5" s="1"/>
  <c r="E250" i="5"/>
  <c r="H250" i="5" s="1"/>
  <c r="E260" i="5"/>
  <c r="H260" i="5" s="1"/>
  <c r="E276" i="5"/>
  <c r="H276" i="5" s="1"/>
  <c r="E286" i="5"/>
  <c r="H286" i="5" s="1"/>
  <c r="E290" i="5"/>
  <c r="H290" i="5" s="1"/>
  <c r="E303" i="5"/>
  <c r="H303" i="5" s="1"/>
  <c r="E315" i="5"/>
  <c r="H315" i="5" s="1"/>
  <c r="E322" i="5"/>
  <c r="H322" i="5" s="1"/>
  <c r="E328" i="5"/>
  <c r="H328" i="5" s="1"/>
  <c r="E341" i="5"/>
  <c r="H341" i="5" s="1"/>
  <c r="E349" i="5"/>
  <c r="E353" i="5"/>
  <c r="H353" i="5" s="1"/>
  <c r="E357" i="5"/>
  <c r="H357" i="5" s="1"/>
  <c r="E361" i="5"/>
  <c r="H361" i="5" s="1"/>
  <c r="E365" i="5"/>
  <c r="H365" i="5" s="1"/>
  <c r="E369" i="5"/>
  <c r="H369" i="5" s="1"/>
  <c r="E373" i="5"/>
  <c r="H373" i="5" s="1"/>
  <c r="E377" i="5"/>
  <c r="H377" i="5" s="1"/>
  <c r="H381" i="5"/>
  <c r="E385" i="5"/>
  <c r="H385" i="5" s="1"/>
  <c r="E389" i="5"/>
  <c r="H389" i="5" s="1"/>
  <c r="H393" i="5"/>
  <c r="E397" i="5"/>
  <c r="H397" i="5" s="1"/>
  <c r="E401" i="5"/>
  <c r="H401" i="5" s="1"/>
  <c r="H405" i="5"/>
  <c r="E409" i="5"/>
  <c r="H409" i="5" s="1"/>
  <c r="E413" i="5"/>
  <c r="H413" i="5" s="1"/>
  <c r="H417" i="5"/>
  <c r="H421" i="5"/>
  <c r="H425" i="5"/>
  <c r="E429" i="5"/>
  <c r="H429" i="5" s="1"/>
  <c r="E433" i="5"/>
  <c r="H433" i="5" s="1"/>
  <c r="H437" i="5"/>
  <c r="E441" i="5"/>
  <c r="H441" i="5" s="1"/>
  <c r="E445" i="5"/>
  <c r="H445" i="5" s="1"/>
  <c r="H449" i="5"/>
  <c r="H453" i="5"/>
  <c r="E457" i="5"/>
  <c r="H457" i="5" s="1"/>
  <c r="E461" i="5"/>
  <c r="H461" i="5" s="1"/>
  <c r="E465" i="5"/>
  <c r="H465" i="5" s="1"/>
  <c r="E469" i="5"/>
  <c r="H469" i="5" s="1"/>
  <c r="E473" i="5"/>
  <c r="H473" i="5" s="1"/>
  <c r="H477" i="5"/>
  <c r="E481" i="5"/>
  <c r="H481" i="5" s="1"/>
  <c r="E485" i="5"/>
  <c r="H485" i="5" s="1"/>
  <c r="E489" i="5"/>
  <c r="H489" i="5" s="1"/>
  <c r="H493" i="5"/>
  <c r="E497" i="5"/>
  <c r="H497" i="5" s="1"/>
  <c r="H501" i="5"/>
  <c r="H505" i="5"/>
  <c r="H509" i="5"/>
  <c r="H513" i="5"/>
  <c r="E517" i="5"/>
  <c r="H517" i="5" s="1"/>
  <c r="H521" i="5"/>
  <c r="E525" i="5"/>
  <c r="H525" i="5" s="1"/>
  <c r="E529" i="5"/>
  <c r="H529" i="5" s="1"/>
  <c r="H533" i="5"/>
  <c r="E537" i="5"/>
  <c r="H537" i="5" s="1"/>
  <c r="E541" i="5"/>
  <c r="H541" i="5" s="1"/>
  <c r="H545" i="5"/>
  <c r="E549" i="5"/>
  <c r="H549" i="5" s="1"/>
  <c r="H553" i="5"/>
  <c r="H557" i="5"/>
  <c r="E561" i="5"/>
  <c r="H561" i="5" s="1"/>
  <c r="H565" i="5"/>
  <c r="E569" i="5"/>
  <c r="H569" i="5" s="1"/>
  <c r="H573" i="5"/>
  <c r="E584" i="5"/>
  <c r="H584" i="5" s="1"/>
  <c r="E589" i="5"/>
  <c r="H589" i="5" s="1"/>
  <c r="E597" i="5"/>
  <c r="H597" i="5" s="1"/>
  <c r="E601" i="5"/>
  <c r="H601" i="5" s="1"/>
  <c r="E606" i="5"/>
  <c r="H606" i="5" s="1"/>
  <c r="E607" i="5"/>
  <c r="H607" i="5" s="1"/>
  <c r="E608" i="5"/>
  <c r="H608" i="5" s="1"/>
  <c r="E22" i="6"/>
  <c r="H22" i="6" s="1"/>
  <c r="E26" i="6"/>
  <c r="H26" i="6" s="1"/>
  <c r="E30" i="6"/>
  <c r="H30" i="6" s="1"/>
  <c r="E34" i="6"/>
  <c r="H34" i="6" s="1"/>
  <c r="E38" i="6"/>
  <c r="H38" i="6" s="1"/>
  <c r="H42" i="6"/>
  <c r="H46" i="6"/>
  <c r="E50" i="6"/>
  <c r="H50" i="6" s="1"/>
  <c r="E54" i="6"/>
  <c r="H54" i="6" s="1"/>
  <c r="H58" i="6"/>
  <c r="E62" i="6"/>
  <c r="H62" i="6" s="1"/>
  <c r="E66" i="6"/>
  <c r="H66" i="6" s="1"/>
  <c r="E77" i="6"/>
  <c r="H77" i="6" s="1"/>
  <c r="E81" i="6"/>
  <c r="H81" i="6" s="1"/>
  <c r="E85" i="6"/>
  <c r="H85" i="6" s="1"/>
  <c r="E90" i="6"/>
  <c r="H90" i="6" s="1"/>
  <c r="E94" i="6"/>
  <c r="H94" i="6" s="1"/>
  <c r="E99" i="6"/>
  <c r="H99" i="6" s="1"/>
  <c r="E104" i="6"/>
  <c r="H104" i="6" s="1"/>
  <c r="E108" i="6"/>
  <c r="H108" i="6" s="1"/>
  <c r="E112" i="6"/>
  <c r="H112" i="6" s="1"/>
  <c r="E116" i="6"/>
  <c r="H116" i="6" s="1"/>
  <c r="E121" i="6"/>
  <c r="H121" i="6" s="1"/>
  <c r="E125" i="6"/>
  <c r="H125" i="6" s="1"/>
  <c r="E130" i="6"/>
  <c r="H130" i="6" s="1"/>
  <c r="E134" i="6"/>
  <c r="H134" i="6" s="1"/>
  <c r="E143" i="6"/>
  <c r="H143" i="6" s="1"/>
  <c r="E155" i="6"/>
  <c r="H155" i="6" s="1"/>
  <c r="E160" i="6"/>
  <c r="H160" i="6" s="1"/>
  <c r="E164" i="6"/>
  <c r="H164" i="6" s="1"/>
  <c r="E173" i="6"/>
  <c r="H177" i="6"/>
  <c r="E181" i="6"/>
  <c r="H181" i="6" s="1"/>
  <c r="E185" i="6"/>
  <c r="H185" i="6" s="1"/>
  <c r="E189" i="6"/>
  <c r="H189" i="6" s="1"/>
  <c r="H193" i="6"/>
  <c r="E197" i="6"/>
  <c r="H197" i="6" s="1"/>
  <c r="E201" i="6"/>
  <c r="H201" i="6" s="1"/>
  <c r="E205" i="6"/>
  <c r="H205" i="6" s="1"/>
  <c r="E209" i="6"/>
  <c r="H209" i="6" s="1"/>
  <c r="E213" i="6"/>
  <c r="H213" i="6" s="1"/>
  <c r="E217" i="6"/>
  <c r="H217" i="6" s="1"/>
  <c r="H221" i="6"/>
  <c r="E225" i="6"/>
  <c r="H225" i="6" s="1"/>
  <c r="E229" i="6"/>
  <c r="H229" i="6" s="1"/>
  <c r="E233" i="6"/>
  <c r="H233" i="6" s="1"/>
  <c r="E237" i="6"/>
  <c r="H237" i="6" s="1"/>
  <c r="E241" i="6"/>
  <c r="H241" i="6" s="1"/>
  <c r="E245" i="6"/>
  <c r="H245" i="6" s="1"/>
  <c r="E249" i="6"/>
  <c r="H249" i="6" s="1"/>
  <c r="E253" i="6"/>
  <c r="H253" i="6" s="1"/>
  <c r="H257" i="6"/>
  <c r="E261" i="6"/>
  <c r="H261" i="6" s="1"/>
  <c r="H265" i="6"/>
  <c r="E269" i="6"/>
  <c r="H269" i="6" s="1"/>
  <c r="H273" i="6"/>
  <c r="E277" i="6"/>
  <c r="H277" i="6" s="1"/>
  <c r="E281" i="6"/>
  <c r="H281" i="6" s="1"/>
  <c r="H285" i="6"/>
  <c r="E289" i="6"/>
  <c r="H289" i="6" s="1"/>
  <c r="E293" i="6"/>
  <c r="H293" i="6" s="1"/>
  <c r="E297" i="6"/>
  <c r="H297" i="6" s="1"/>
  <c r="E301" i="6"/>
  <c r="H301" i="6" s="1"/>
  <c r="E305" i="6"/>
  <c r="H305" i="6" s="1"/>
  <c r="H309" i="6"/>
  <c r="E313" i="6"/>
  <c r="H313" i="6" s="1"/>
  <c r="E317" i="6"/>
  <c r="H317" i="6" s="1"/>
  <c r="E321" i="6"/>
  <c r="H321" i="6" s="1"/>
  <c r="E325" i="6"/>
  <c r="H325" i="6" s="1"/>
  <c r="E329" i="6"/>
  <c r="H329" i="6" s="1"/>
  <c r="E333" i="6"/>
  <c r="H333" i="6" s="1"/>
  <c r="E337" i="6"/>
  <c r="H337" i="6" s="1"/>
  <c r="E341" i="6"/>
  <c r="H341" i="6" s="1"/>
  <c r="G349" i="6"/>
  <c r="E352" i="6"/>
  <c r="H352" i="6" s="1"/>
  <c r="E357" i="6"/>
  <c r="H357" i="6" s="1"/>
  <c r="E361" i="6"/>
  <c r="H361" i="6" s="1"/>
  <c r="E366" i="6"/>
  <c r="H366" i="6" s="1"/>
  <c r="E370" i="6"/>
  <c r="H370" i="6" s="1"/>
  <c r="E374" i="6"/>
  <c r="H374" i="6" s="1"/>
  <c r="E378" i="6"/>
  <c r="H378" i="6" s="1"/>
  <c r="E383" i="6"/>
  <c r="H383" i="6" s="1"/>
  <c r="E387" i="6"/>
  <c r="H387" i="6" s="1"/>
  <c r="E391" i="6"/>
  <c r="H391" i="6" s="1"/>
  <c r="E397" i="6"/>
  <c r="H397" i="6" s="1"/>
  <c r="E401" i="6"/>
  <c r="H401" i="6" s="1"/>
  <c r="E405" i="6"/>
  <c r="H405" i="6" s="1"/>
  <c r="E409" i="6"/>
  <c r="H409" i="6" s="1"/>
  <c r="E413" i="6"/>
  <c r="H413" i="6" s="1"/>
  <c r="E420" i="6"/>
  <c r="H420" i="6" s="1"/>
  <c r="E424" i="6"/>
  <c r="H424" i="6" s="1"/>
  <c r="E430" i="6"/>
  <c r="H430" i="6" s="1"/>
  <c r="E434" i="6"/>
  <c r="H434" i="6" s="1"/>
  <c r="E442" i="6"/>
  <c r="H442" i="6" s="1"/>
  <c r="E448" i="6"/>
  <c r="H448" i="6" s="1"/>
  <c r="E450" i="6"/>
  <c r="H450" i="6" s="1"/>
  <c r="E456" i="6"/>
  <c r="H456" i="6" s="1"/>
  <c r="E460" i="6"/>
  <c r="H460" i="6" s="1"/>
  <c r="E461" i="6"/>
  <c r="H461" i="6" s="1"/>
  <c r="E465" i="6"/>
  <c r="H465" i="6" s="1"/>
  <c r="E469" i="6"/>
  <c r="H469" i="6" s="1"/>
  <c r="E479" i="6"/>
  <c r="H479" i="6" s="1"/>
  <c r="E484" i="6"/>
  <c r="H484" i="6" s="1"/>
  <c r="E488" i="6"/>
  <c r="H488" i="6" s="1"/>
  <c r="E492" i="6"/>
  <c r="H492" i="6" s="1"/>
  <c r="E497" i="6"/>
  <c r="H497" i="6" s="1"/>
  <c r="E501" i="6"/>
  <c r="H501" i="6" s="1"/>
  <c r="E506" i="6"/>
  <c r="H506" i="6" s="1"/>
  <c r="E510" i="6"/>
  <c r="H510" i="6" s="1"/>
  <c r="E515" i="6"/>
  <c r="H515" i="6" s="1"/>
  <c r="E521" i="6"/>
  <c r="H521" i="6" s="1"/>
  <c r="E526" i="6"/>
  <c r="H526" i="6" s="1"/>
  <c r="E531" i="6"/>
  <c r="H531" i="6" s="1"/>
  <c r="E536" i="6"/>
  <c r="H536" i="6" s="1"/>
  <c r="E561" i="6"/>
  <c r="H561" i="6" s="1"/>
  <c r="E568" i="6"/>
  <c r="H568" i="6" s="1"/>
  <c r="E573" i="6"/>
  <c r="H573" i="6" s="1"/>
  <c r="E585" i="6"/>
  <c r="H585" i="6" s="1"/>
  <c r="E589" i="6"/>
  <c r="H589" i="6" s="1"/>
  <c r="E593" i="6"/>
  <c r="H593" i="6" s="1"/>
  <c r="E597" i="6"/>
  <c r="H597" i="6" s="1"/>
  <c r="E601" i="6"/>
  <c r="H601" i="6" s="1"/>
  <c r="E605" i="6"/>
  <c r="H605" i="6" s="1"/>
  <c r="E609" i="6"/>
  <c r="H609" i="6" s="1"/>
  <c r="D8" i="7"/>
  <c r="F12" i="7" s="1"/>
  <c r="E19" i="7"/>
  <c r="E30" i="7"/>
  <c r="H30" i="7" s="1"/>
  <c r="E60" i="7"/>
  <c r="H60" i="7" s="1"/>
  <c r="E68" i="7"/>
  <c r="H68" i="7" s="1"/>
  <c r="H105" i="7"/>
  <c r="H108" i="7"/>
  <c r="H122" i="7"/>
  <c r="H139" i="7"/>
  <c r="H151" i="7"/>
  <c r="H154" i="7"/>
  <c r="H160" i="7"/>
  <c r="H167" i="7"/>
  <c r="F329" i="7"/>
  <c r="F328" i="7"/>
  <c r="F324" i="7"/>
  <c r="F323" i="7"/>
  <c r="F322" i="7"/>
  <c r="F321" i="7"/>
  <c r="F319" i="7"/>
  <c r="F318" i="7"/>
  <c r="F317" i="7"/>
  <c r="F315" i="7"/>
  <c r="F314" i="7"/>
  <c r="F313" i="7"/>
  <c r="F312" i="7"/>
  <c r="F308" i="7"/>
  <c r="F305" i="7"/>
  <c r="F302" i="7"/>
  <c r="F301" i="7"/>
  <c r="F300" i="7"/>
  <c r="F297" i="7"/>
  <c r="F294" i="7"/>
  <c r="F289" i="7"/>
  <c r="F288" i="7"/>
  <c r="F287" i="7"/>
  <c r="F283" i="7"/>
  <c r="F282" i="7"/>
  <c r="F278" i="7"/>
  <c r="F277" i="7"/>
  <c r="F276" i="7"/>
  <c r="F275" i="7"/>
  <c r="F264" i="7"/>
  <c r="F258" i="7"/>
  <c r="F250" i="7"/>
  <c r="F244" i="7"/>
  <c r="F241" i="7"/>
  <c r="F238" i="7"/>
  <c r="F236" i="7"/>
  <c r="F233" i="7"/>
  <c r="F232" i="7"/>
  <c r="F230" i="7"/>
  <c r="F228" i="7"/>
  <c r="F227" i="7"/>
  <c r="F226" i="7"/>
  <c r="F225" i="7"/>
  <c r="F224" i="7"/>
  <c r="F222" i="7"/>
  <c r="F221" i="7"/>
  <c r="F218" i="7"/>
  <c r="F214" i="7"/>
  <c r="F213" i="7"/>
  <c r="F210" i="7"/>
  <c r="F209" i="7"/>
  <c r="F208" i="7"/>
  <c r="F206" i="7"/>
  <c r="F205" i="7"/>
  <c r="F204" i="7"/>
  <c r="F203" i="7"/>
  <c r="F202" i="7"/>
  <c r="F201" i="7"/>
  <c r="F200" i="7"/>
  <c r="F199" i="7"/>
  <c r="F197" i="7"/>
  <c r="F195" i="7"/>
  <c r="F194" i="7"/>
  <c r="F193" i="7"/>
  <c r="F192" i="7"/>
  <c r="F191" i="7"/>
  <c r="F189" i="7"/>
  <c r="F188" i="7"/>
  <c r="F187" i="7"/>
  <c r="F186" i="7"/>
  <c r="F185" i="7"/>
  <c r="F182" i="7"/>
  <c r="F181" i="7"/>
  <c r="F179" i="7"/>
  <c r="F178" i="7"/>
  <c r="F176" i="7"/>
  <c r="F175" i="7"/>
  <c r="F174" i="7"/>
  <c r="F173" i="7"/>
  <c r="F11" i="7"/>
  <c r="H394" i="7"/>
  <c r="H419" i="7"/>
  <c r="H422" i="7"/>
  <c r="H427" i="7"/>
  <c r="H438" i="7"/>
  <c r="H443" i="7"/>
  <c r="H446" i="7"/>
  <c r="H462" i="7"/>
  <c r="H499" i="7"/>
  <c r="H503" i="7"/>
  <c r="H507" i="7"/>
  <c r="H513" i="7"/>
  <c r="H518" i="7"/>
  <c r="H540" i="7"/>
  <c r="H543" i="7"/>
  <c r="H547" i="7"/>
  <c r="H550" i="7"/>
  <c r="H553" i="7"/>
  <c r="H558" i="7"/>
  <c r="H573" i="7"/>
  <c r="H576" i="7"/>
  <c r="F609" i="7"/>
  <c r="F608" i="7"/>
  <c r="F607" i="7"/>
  <c r="F606" i="7"/>
  <c r="F605" i="7"/>
  <c r="F603" i="7"/>
  <c r="F602" i="7"/>
  <c r="F601" i="7"/>
  <c r="F600" i="7"/>
  <c r="F599" i="7"/>
  <c r="F598" i="7"/>
  <c r="F597" i="7"/>
  <c r="F595" i="7"/>
  <c r="F593" i="7"/>
  <c r="F592" i="7"/>
  <c r="F590" i="7"/>
  <c r="F589" i="7"/>
  <c r="F587" i="7"/>
  <c r="F586" i="7"/>
  <c r="F585" i="7"/>
  <c r="F584" i="7"/>
  <c r="F583" i="7"/>
  <c r="F582" i="7"/>
  <c r="G75" i="8"/>
  <c r="H75" i="8" s="1"/>
  <c r="C8" i="1"/>
  <c r="E75" i="1"/>
  <c r="E76" i="1"/>
  <c r="H76" i="1" s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4" i="1"/>
  <c r="H84" i="1" s="1"/>
  <c r="E85" i="1"/>
  <c r="H85" i="1" s="1"/>
  <c r="E87" i="1"/>
  <c r="H87" i="1" s="1"/>
  <c r="E88" i="1"/>
  <c r="H88" i="1" s="1"/>
  <c r="E89" i="1"/>
  <c r="H89" i="1" s="1"/>
  <c r="E90" i="1"/>
  <c r="H90" i="1" s="1"/>
  <c r="E91" i="1"/>
  <c r="H91" i="1" s="1"/>
  <c r="E92" i="1"/>
  <c r="H92" i="1" s="1"/>
  <c r="E93" i="1"/>
  <c r="H93" i="1" s="1"/>
  <c r="E94" i="1"/>
  <c r="H94" i="1" s="1"/>
  <c r="E95" i="1"/>
  <c r="H95" i="1" s="1"/>
  <c r="E96" i="1"/>
  <c r="H96" i="1" s="1"/>
  <c r="E97" i="1"/>
  <c r="H97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6" i="1"/>
  <c r="H126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8" i="1"/>
  <c r="H148" i="1" s="1"/>
  <c r="E149" i="1"/>
  <c r="H149" i="1" s="1"/>
  <c r="E151" i="1"/>
  <c r="H151" i="1" s="1"/>
  <c r="E152" i="1"/>
  <c r="H152" i="1" s="1"/>
  <c r="E153" i="1"/>
  <c r="H153" i="1" s="1"/>
  <c r="E154" i="1"/>
  <c r="H154" i="1" s="1"/>
  <c r="E155" i="1"/>
  <c r="H155" i="1" s="1"/>
  <c r="E156" i="1"/>
  <c r="H156" i="1" s="1"/>
  <c r="E157" i="1"/>
  <c r="H157" i="1" s="1"/>
  <c r="E158" i="1"/>
  <c r="H158" i="1" s="1"/>
  <c r="E159" i="1"/>
  <c r="H159" i="1" s="1"/>
  <c r="E160" i="1"/>
  <c r="H160" i="1" s="1"/>
  <c r="E161" i="1"/>
  <c r="H161" i="1" s="1"/>
  <c r="E164" i="1"/>
  <c r="H164" i="1" s="1"/>
  <c r="E165" i="1"/>
  <c r="H165" i="1" s="1"/>
  <c r="E166" i="1"/>
  <c r="H166" i="1" s="1"/>
  <c r="E349" i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E380" i="1"/>
  <c r="H380" i="1" s="1"/>
  <c r="E382" i="1"/>
  <c r="H382" i="1" s="1"/>
  <c r="E383" i="1"/>
  <c r="H383" i="1" s="1"/>
  <c r="E384" i="1"/>
  <c r="H384" i="1" s="1"/>
  <c r="E385" i="1"/>
  <c r="H385" i="1" s="1"/>
  <c r="E386" i="1"/>
  <c r="H386" i="1" s="1"/>
  <c r="E387" i="1"/>
  <c r="H387" i="1" s="1"/>
  <c r="E388" i="1"/>
  <c r="H388" i="1" s="1"/>
  <c r="E389" i="1"/>
  <c r="H389" i="1" s="1"/>
  <c r="E390" i="1"/>
  <c r="H390" i="1" s="1"/>
  <c r="E391" i="1"/>
  <c r="H391" i="1" s="1"/>
  <c r="E392" i="1"/>
  <c r="H392" i="1" s="1"/>
  <c r="E395" i="1"/>
  <c r="H395" i="1" s="1"/>
  <c r="E397" i="1"/>
  <c r="H397" i="1" s="1"/>
  <c r="E398" i="1"/>
  <c r="H398" i="1" s="1"/>
  <c r="E399" i="1"/>
  <c r="H399" i="1" s="1"/>
  <c r="E400" i="1"/>
  <c r="H400" i="1" s="1"/>
  <c r="E401" i="1"/>
  <c r="H401" i="1" s="1"/>
  <c r="E402" i="1"/>
  <c r="H402" i="1" s="1"/>
  <c r="E403" i="1"/>
  <c r="H403" i="1" s="1"/>
  <c r="E404" i="1"/>
  <c r="H404" i="1" s="1"/>
  <c r="E405" i="1"/>
  <c r="H405" i="1" s="1"/>
  <c r="E406" i="1"/>
  <c r="H406" i="1" s="1"/>
  <c r="E408" i="1"/>
  <c r="H408" i="1" s="1"/>
  <c r="E409" i="1"/>
  <c r="H409" i="1" s="1"/>
  <c r="E410" i="1"/>
  <c r="H410" i="1" s="1"/>
  <c r="E411" i="1"/>
  <c r="H411" i="1" s="1"/>
  <c r="E412" i="1"/>
  <c r="H412" i="1" s="1"/>
  <c r="E413" i="1"/>
  <c r="H413" i="1" s="1"/>
  <c r="E415" i="1"/>
  <c r="H415" i="1" s="1"/>
  <c r="E416" i="1"/>
  <c r="H416" i="1" s="1"/>
  <c r="E417" i="1"/>
  <c r="H417" i="1" s="1"/>
  <c r="E418" i="1"/>
  <c r="H418" i="1" s="1"/>
  <c r="E419" i="1"/>
  <c r="H419" i="1" s="1"/>
  <c r="E420" i="1"/>
  <c r="H420" i="1" s="1"/>
  <c r="E421" i="1"/>
  <c r="H421" i="1" s="1"/>
  <c r="E422" i="1"/>
  <c r="H422" i="1" s="1"/>
  <c r="E423" i="1"/>
  <c r="H423" i="1" s="1"/>
  <c r="E424" i="1"/>
  <c r="H424" i="1" s="1"/>
  <c r="E425" i="1"/>
  <c r="H425" i="1" s="1"/>
  <c r="E426" i="1"/>
  <c r="H426" i="1" s="1"/>
  <c r="E428" i="1"/>
  <c r="H428" i="1" s="1"/>
  <c r="E429" i="1"/>
  <c r="H429" i="1" s="1"/>
  <c r="E430" i="1"/>
  <c r="H430" i="1" s="1"/>
  <c r="E431" i="1"/>
  <c r="H431" i="1" s="1"/>
  <c r="E432" i="1"/>
  <c r="H432" i="1" s="1"/>
  <c r="E433" i="1"/>
  <c r="H433" i="1" s="1"/>
  <c r="E434" i="1"/>
  <c r="H434" i="1" s="1"/>
  <c r="E435" i="1"/>
  <c r="H435" i="1" s="1"/>
  <c r="E436" i="1"/>
  <c r="H436" i="1" s="1"/>
  <c r="E437" i="1"/>
  <c r="H437" i="1" s="1"/>
  <c r="E438" i="1"/>
  <c r="H438" i="1" s="1"/>
  <c r="E439" i="1"/>
  <c r="H439" i="1" s="1"/>
  <c r="E440" i="1"/>
  <c r="H440" i="1" s="1"/>
  <c r="E441" i="1"/>
  <c r="H441" i="1" s="1"/>
  <c r="E442" i="1"/>
  <c r="H442" i="1" s="1"/>
  <c r="E443" i="1"/>
  <c r="H443" i="1" s="1"/>
  <c r="E444" i="1"/>
  <c r="H444" i="1" s="1"/>
  <c r="E445" i="1"/>
  <c r="H445" i="1" s="1"/>
  <c r="E446" i="1"/>
  <c r="H446" i="1" s="1"/>
  <c r="E447" i="1"/>
  <c r="H447" i="1" s="1"/>
  <c r="E448" i="1"/>
  <c r="H448" i="1" s="1"/>
  <c r="E449" i="1"/>
  <c r="H449" i="1" s="1"/>
  <c r="E450" i="1"/>
  <c r="H450" i="1" s="1"/>
  <c r="E451" i="1"/>
  <c r="H451" i="1" s="1"/>
  <c r="E453" i="1"/>
  <c r="H453" i="1" s="1"/>
  <c r="E454" i="1"/>
  <c r="H454" i="1" s="1"/>
  <c r="E455" i="1"/>
  <c r="H455" i="1" s="1"/>
  <c r="E456" i="1"/>
  <c r="H456" i="1" s="1"/>
  <c r="E457" i="1"/>
  <c r="H457" i="1" s="1"/>
  <c r="E458" i="1"/>
  <c r="H458" i="1" s="1"/>
  <c r="E459" i="1"/>
  <c r="H459" i="1" s="1"/>
  <c r="E460" i="1"/>
  <c r="H460" i="1" s="1"/>
  <c r="E461" i="1"/>
  <c r="H461" i="1" s="1"/>
  <c r="E462" i="1"/>
  <c r="H462" i="1" s="1"/>
  <c r="E463" i="1"/>
  <c r="H463" i="1" s="1"/>
  <c r="E464" i="1"/>
  <c r="H464" i="1" s="1"/>
  <c r="E465" i="1"/>
  <c r="H465" i="1" s="1"/>
  <c r="E466" i="1"/>
  <c r="H466" i="1" s="1"/>
  <c r="E467" i="1"/>
  <c r="H467" i="1" s="1"/>
  <c r="E468" i="1"/>
  <c r="H468" i="1" s="1"/>
  <c r="E469" i="1"/>
  <c r="H469" i="1" s="1"/>
  <c r="E470" i="1"/>
  <c r="H470" i="1" s="1"/>
  <c r="E471" i="1"/>
  <c r="H471" i="1" s="1"/>
  <c r="E472" i="1"/>
  <c r="H472" i="1" s="1"/>
  <c r="E473" i="1"/>
  <c r="H473" i="1" s="1"/>
  <c r="E474" i="1"/>
  <c r="H474" i="1" s="1"/>
  <c r="E475" i="1"/>
  <c r="H475" i="1" s="1"/>
  <c r="E476" i="1"/>
  <c r="H476" i="1" s="1"/>
  <c r="E477" i="1"/>
  <c r="H477" i="1" s="1"/>
  <c r="E478" i="1"/>
  <c r="H478" i="1" s="1"/>
  <c r="E479" i="1"/>
  <c r="H479" i="1" s="1"/>
  <c r="E480" i="1"/>
  <c r="H480" i="1" s="1"/>
  <c r="E481" i="1"/>
  <c r="H481" i="1" s="1"/>
  <c r="E482" i="1"/>
  <c r="H482" i="1" s="1"/>
  <c r="E483" i="1"/>
  <c r="H483" i="1" s="1"/>
  <c r="E484" i="1"/>
  <c r="H484" i="1" s="1"/>
  <c r="E485" i="1"/>
  <c r="H485" i="1" s="1"/>
  <c r="E486" i="1"/>
  <c r="H486" i="1" s="1"/>
  <c r="E487" i="1"/>
  <c r="H487" i="1" s="1"/>
  <c r="E488" i="1"/>
  <c r="H488" i="1" s="1"/>
  <c r="E489" i="1"/>
  <c r="H489" i="1" s="1"/>
  <c r="E490" i="1"/>
  <c r="H490" i="1" s="1"/>
  <c r="E491" i="1"/>
  <c r="H491" i="1" s="1"/>
  <c r="E492" i="1"/>
  <c r="H492" i="1" s="1"/>
  <c r="E493" i="1"/>
  <c r="H493" i="1" s="1"/>
  <c r="E494" i="1"/>
  <c r="H494" i="1" s="1"/>
  <c r="E495" i="1"/>
  <c r="H495" i="1" s="1"/>
  <c r="E496" i="1"/>
  <c r="H496" i="1" s="1"/>
  <c r="E497" i="1"/>
  <c r="H497" i="1" s="1"/>
  <c r="E498" i="1"/>
  <c r="H498" i="1" s="1"/>
  <c r="E499" i="1"/>
  <c r="H499" i="1" s="1"/>
  <c r="E500" i="1"/>
  <c r="H500" i="1" s="1"/>
  <c r="E501" i="1"/>
  <c r="H501" i="1" s="1"/>
  <c r="E502" i="1"/>
  <c r="H502" i="1" s="1"/>
  <c r="E503" i="1"/>
  <c r="H503" i="1" s="1"/>
  <c r="E504" i="1"/>
  <c r="H504" i="1" s="1"/>
  <c r="E505" i="1"/>
  <c r="H505" i="1" s="1"/>
  <c r="E506" i="1"/>
  <c r="H506" i="1" s="1"/>
  <c r="E507" i="1"/>
  <c r="H507" i="1" s="1"/>
  <c r="E508" i="1"/>
  <c r="H508" i="1" s="1"/>
  <c r="E509" i="1"/>
  <c r="H509" i="1" s="1"/>
  <c r="E510" i="1"/>
  <c r="H510" i="1" s="1"/>
  <c r="E511" i="1"/>
  <c r="H511" i="1" s="1"/>
  <c r="E512" i="1"/>
  <c r="H512" i="1" s="1"/>
  <c r="E514" i="1"/>
  <c r="H514" i="1" s="1"/>
  <c r="E515" i="1"/>
  <c r="H515" i="1" s="1"/>
  <c r="E516" i="1"/>
  <c r="H516" i="1" s="1"/>
  <c r="E517" i="1"/>
  <c r="H517" i="1" s="1"/>
  <c r="E519" i="1"/>
  <c r="H519" i="1" s="1"/>
  <c r="E520" i="1"/>
  <c r="H520" i="1" s="1"/>
  <c r="E521" i="1"/>
  <c r="H521" i="1" s="1"/>
  <c r="E522" i="1"/>
  <c r="H522" i="1" s="1"/>
  <c r="E523" i="1"/>
  <c r="H523" i="1" s="1"/>
  <c r="E524" i="1"/>
  <c r="H524" i="1" s="1"/>
  <c r="E525" i="1"/>
  <c r="H525" i="1" s="1"/>
  <c r="E526" i="1"/>
  <c r="H526" i="1" s="1"/>
  <c r="E527" i="1"/>
  <c r="H527" i="1" s="1"/>
  <c r="E528" i="1"/>
  <c r="H528" i="1" s="1"/>
  <c r="E529" i="1"/>
  <c r="H529" i="1" s="1"/>
  <c r="E530" i="1"/>
  <c r="H530" i="1" s="1"/>
  <c r="E531" i="1"/>
  <c r="H531" i="1" s="1"/>
  <c r="E532" i="1"/>
  <c r="H532" i="1" s="1"/>
  <c r="E533" i="1"/>
  <c r="H533" i="1" s="1"/>
  <c r="E534" i="1"/>
  <c r="H534" i="1" s="1"/>
  <c r="E535" i="1"/>
  <c r="H535" i="1" s="1"/>
  <c r="E536" i="1"/>
  <c r="H536" i="1" s="1"/>
  <c r="E537" i="1"/>
  <c r="H537" i="1" s="1"/>
  <c r="E538" i="1"/>
  <c r="H538" i="1" s="1"/>
  <c r="E539" i="1"/>
  <c r="H539" i="1" s="1"/>
  <c r="E541" i="1"/>
  <c r="H541" i="1" s="1"/>
  <c r="E542" i="1"/>
  <c r="H542" i="1" s="1"/>
  <c r="E543" i="1"/>
  <c r="H543" i="1" s="1"/>
  <c r="E544" i="1"/>
  <c r="H544" i="1" s="1"/>
  <c r="E545" i="1"/>
  <c r="H545" i="1" s="1"/>
  <c r="E546" i="1"/>
  <c r="H546" i="1" s="1"/>
  <c r="E547" i="1"/>
  <c r="H547" i="1" s="1"/>
  <c r="E548" i="1"/>
  <c r="H548" i="1" s="1"/>
  <c r="E549" i="1"/>
  <c r="H549" i="1" s="1"/>
  <c r="E551" i="1"/>
  <c r="H551" i="1" s="1"/>
  <c r="E552" i="1"/>
  <c r="H552" i="1" s="1"/>
  <c r="E553" i="1"/>
  <c r="H553" i="1" s="1"/>
  <c r="E554" i="1"/>
  <c r="H554" i="1" s="1"/>
  <c r="E555" i="1"/>
  <c r="H555" i="1" s="1"/>
  <c r="E556" i="1"/>
  <c r="H556" i="1" s="1"/>
  <c r="E559" i="1"/>
  <c r="H559" i="1" s="1"/>
  <c r="E560" i="1"/>
  <c r="H560" i="1" s="1"/>
  <c r="E561" i="1"/>
  <c r="H561" i="1" s="1"/>
  <c r="E562" i="1"/>
  <c r="H562" i="1" s="1"/>
  <c r="E563" i="1"/>
  <c r="H563" i="1" s="1"/>
  <c r="E564" i="1"/>
  <c r="H564" i="1" s="1"/>
  <c r="E565" i="1"/>
  <c r="H565" i="1" s="1"/>
  <c r="E566" i="1"/>
  <c r="H566" i="1" s="1"/>
  <c r="E567" i="1"/>
  <c r="H567" i="1" s="1"/>
  <c r="E568" i="1"/>
  <c r="H568" i="1" s="1"/>
  <c r="E569" i="1"/>
  <c r="H569" i="1" s="1"/>
  <c r="E570" i="1"/>
  <c r="H570" i="1" s="1"/>
  <c r="E571" i="1"/>
  <c r="H571" i="1" s="1"/>
  <c r="E572" i="1"/>
  <c r="H572" i="1" s="1"/>
  <c r="E573" i="1"/>
  <c r="H573" i="1" s="1"/>
  <c r="E574" i="1"/>
  <c r="H574" i="1" s="1"/>
  <c r="E575" i="1"/>
  <c r="H575" i="1" s="1"/>
  <c r="E19" i="2"/>
  <c r="E25" i="2"/>
  <c r="H25" i="2" s="1"/>
  <c r="E29" i="2"/>
  <c r="H29" i="2" s="1"/>
  <c r="E50" i="2"/>
  <c r="H50" i="2" s="1"/>
  <c r="E53" i="2"/>
  <c r="H53" i="2" s="1"/>
  <c r="E173" i="2"/>
  <c r="E174" i="2"/>
  <c r="H174" i="2" s="1"/>
  <c r="E176" i="2"/>
  <c r="H176" i="2" s="1"/>
  <c r="E179" i="2"/>
  <c r="H179" i="2" s="1"/>
  <c r="E181" i="2"/>
  <c r="H181" i="2" s="1"/>
  <c r="E186" i="2"/>
  <c r="H186" i="2" s="1"/>
  <c r="E187" i="2"/>
  <c r="H187" i="2" s="1"/>
  <c r="E192" i="2"/>
  <c r="H192" i="2" s="1"/>
  <c r="E199" i="2"/>
  <c r="H199" i="2" s="1"/>
  <c r="E200" i="2"/>
  <c r="H200" i="2" s="1"/>
  <c r="E201" i="2"/>
  <c r="H201" i="2" s="1"/>
  <c r="E202" i="2"/>
  <c r="H202" i="2" s="1"/>
  <c r="E209" i="2"/>
  <c r="H209" i="2" s="1"/>
  <c r="E210" i="2"/>
  <c r="H210" i="2" s="1"/>
  <c r="E213" i="2"/>
  <c r="H213" i="2" s="1"/>
  <c r="E214" i="2"/>
  <c r="H214" i="2" s="1"/>
  <c r="E225" i="2"/>
  <c r="H225" i="2" s="1"/>
  <c r="E238" i="2"/>
  <c r="H238" i="2" s="1"/>
  <c r="E239" i="2"/>
  <c r="H239" i="2" s="1"/>
  <c r="E241" i="2"/>
  <c r="H241" i="2" s="1"/>
  <c r="E251" i="2"/>
  <c r="H251" i="2" s="1"/>
  <c r="E275" i="2"/>
  <c r="H275" i="2" s="1"/>
  <c r="E278" i="2"/>
  <c r="H278" i="2" s="1"/>
  <c r="E283" i="2"/>
  <c r="H283" i="2" s="1"/>
  <c r="E288" i="2"/>
  <c r="H288" i="2" s="1"/>
  <c r="E313" i="2"/>
  <c r="H313" i="2" s="1"/>
  <c r="E319" i="2"/>
  <c r="H319" i="2" s="1"/>
  <c r="E582" i="2"/>
  <c r="E583" i="2"/>
  <c r="H583" i="2" s="1"/>
  <c r="E584" i="2"/>
  <c r="H584" i="2" s="1"/>
  <c r="E585" i="2"/>
  <c r="H585" i="2" s="1"/>
  <c r="E586" i="2"/>
  <c r="H586" i="2" s="1"/>
  <c r="E592" i="2"/>
  <c r="H592" i="2" s="1"/>
  <c r="E593" i="2"/>
  <c r="H593" i="2" s="1"/>
  <c r="E600" i="2"/>
  <c r="H600" i="2" s="1"/>
  <c r="E605" i="2"/>
  <c r="H605" i="2" s="1"/>
  <c r="C8" i="3"/>
  <c r="E13" i="3" s="1"/>
  <c r="E75" i="3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4" i="3"/>
  <c r="H84" i="3" s="1"/>
  <c r="E85" i="3"/>
  <c r="H85" i="3" s="1"/>
  <c r="E87" i="3"/>
  <c r="H87" i="3" s="1"/>
  <c r="E88" i="3"/>
  <c r="H88" i="3" s="1"/>
  <c r="E89" i="3"/>
  <c r="H89" i="3" s="1"/>
  <c r="E90" i="3"/>
  <c r="H90" i="3" s="1"/>
  <c r="E91" i="3"/>
  <c r="H91" i="3" s="1"/>
  <c r="E92" i="3"/>
  <c r="H92" i="3" s="1"/>
  <c r="E93" i="3"/>
  <c r="H93" i="3" s="1"/>
  <c r="E94" i="3"/>
  <c r="H94" i="3" s="1"/>
  <c r="E95" i="3"/>
  <c r="H95" i="3" s="1"/>
  <c r="E96" i="3"/>
  <c r="H96" i="3" s="1"/>
  <c r="E97" i="3"/>
  <c r="H97" i="3" s="1"/>
  <c r="E99" i="3"/>
  <c r="H99" i="3" s="1"/>
  <c r="E100" i="3"/>
  <c r="H100" i="3" s="1"/>
  <c r="E101" i="3"/>
  <c r="H101" i="3" s="1"/>
  <c r="E103" i="3"/>
  <c r="H103" i="3" s="1"/>
  <c r="E104" i="3"/>
  <c r="H104" i="3" s="1"/>
  <c r="E106" i="3"/>
  <c r="H106" i="3" s="1"/>
  <c r="E107" i="3"/>
  <c r="H107" i="3" s="1"/>
  <c r="E108" i="3"/>
  <c r="H108" i="3" s="1"/>
  <c r="E109" i="3"/>
  <c r="H109" i="3" s="1"/>
  <c r="E110" i="3"/>
  <c r="H110" i="3" s="1"/>
  <c r="E111" i="3"/>
  <c r="H111" i="3" s="1"/>
  <c r="E112" i="3"/>
  <c r="H112" i="3" s="1"/>
  <c r="E113" i="3"/>
  <c r="H113" i="3" s="1"/>
  <c r="E114" i="3"/>
  <c r="H114" i="3" s="1"/>
  <c r="E115" i="3"/>
  <c r="H115" i="3" s="1"/>
  <c r="E116" i="3"/>
  <c r="H116" i="3" s="1"/>
  <c r="E117" i="3"/>
  <c r="H117" i="3" s="1"/>
  <c r="E118" i="3"/>
  <c r="H118" i="3" s="1"/>
  <c r="E120" i="3"/>
  <c r="H120" i="3" s="1"/>
  <c r="E121" i="3"/>
  <c r="H121" i="3" s="1"/>
  <c r="E122" i="3"/>
  <c r="H122" i="3" s="1"/>
  <c r="E123" i="3"/>
  <c r="H123" i="3" s="1"/>
  <c r="E124" i="3"/>
  <c r="H124" i="3" s="1"/>
  <c r="E125" i="3"/>
  <c r="H125" i="3" s="1"/>
  <c r="E126" i="3"/>
  <c r="H126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4" i="3"/>
  <c r="H134" i="3" s="1"/>
  <c r="E135" i="3"/>
  <c r="H135" i="3" s="1"/>
  <c r="E136" i="3"/>
  <c r="H136" i="3" s="1"/>
  <c r="E137" i="3"/>
  <c r="H137" i="3" s="1"/>
  <c r="E138" i="3"/>
  <c r="H138" i="3" s="1"/>
  <c r="E139" i="3"/>
  <c r="H139" i="3" s="1"/>
  <c r="E140" i="3"/>
  <c r="H140" i="3" s="1"/>
  <c r="E141" i="3"/>
  <c r="H141" i="3" s="1"/>
  <c r="E142" i="3"/>
  <c r="H142" i="3" s="1"/>
  <c r="E143" i="3"/>
  <c r="H143" i="3" s="1"/>
  <c r="E145" i="3"/>
  <c r="H145" i="3" s="1"/>
  <c r="E148" i="3"/>
  <c r="H148" i="3" s="1"/>
  <c r="E152" i="3"/>
  <c r="H152" i="3" s="1"/>
  <c r="E153" i="3"/>
  <c r="H153" i="3" s="1"/>
  <c r="E154" i="3"/>
  <c r="H154" i="3" s="1"/>
  <c r="E155" i="3"/>
  <c r="H155" i="3" s="1"/>
  <c r="E157" i="3"/>
  <c r="H157" i="3" s="1"/>
  <c r="E158" i="3"/>
  <c r="H158" i="3" s="1"/>
  <c r="E159" i="3"/>
  <c r="H159" i="3" s="1"/>
  <c r="E160" i="3"/>
  <c r="H160" i="3" s="1"/>
  <c r="E164" i="3"/>
  <c r="H164" i="3" s="1"/>
  <c r="E165" i="3"/>
  <c r="H165" i="3" s="1"/>
  <c r="E349" i="3"/>
  <c r="E350" i="3"/>
  <c r="H350" i="3" s="1"/>
  <c r="E351" i="3"/>
  <c r="H351" i="3" s="1"/>
  <c r="E352" i="3"/>
  <c r="H352" i="3" s="1"/>
  <c r="E353" i="3"/>
  <c r="H353" i="3" s="1"/>
  <c r="E354" i="3"/>
  <c r="H354" i="3" s="1"/>
  <c r="E355" i="3"/>
  <c r="H355" i="3" s="1"/>
  <c r="E356" i="3"/>
  <c r="H356" i="3" s="1"/>
  <c r="E357" i="3"/>
  <c r="H357" i="3" s="1"/>
  <c r="E358" i="3"/>
  <c r="H358" i="3" s="1"/>
  <c r="E359" i="3"/>
  <c r="H359" i="3" s="1"/>
  <c r="E361" i="3"/>
  <c r="H361" i="3" s="1"/>
  <c r="E362" i="3"/>
  <c r="H362" i="3" s="1"/>
  <c r="E364" i="3"/>
  <c r="H364" i="3" s="1"/>
  <c r="E365" i="3"/>
  <c r="H365" i="3" s="1"/>
  <c r="E366" i="3"/>
  <c r="H366" i="3" s="1"/>
  <c r="E367" i="3"/>
  <c r="H367" i="3" s="1"/>
  <c r="E368" i="3"/>
  <c r="H368" i="3" s="1"/>
  <c r="E369" i="3"/>
  <c r="H369" i="3" s="1"/>
  <c r="E370" i="3"/>
  <c r="H370" i="3" s="1"/>
  <c r="E372" i="3"/>
  <c r="H372" i="3" s="1"/>
  <c r="E373" i="3"/>
  <c r="H373" i="3" s="1"/>
  <c r="E374" i="3"/>
  <c r="H374" i="3" s="1"/>
  <c r="E375" i="3"/>
  <c r="H375" i="3" s="1"/>
  <c r="E376" i="3"/>
  <c r="H376" i="3" s="1"/>
  <c r="E378" i="3"/>
  <c r="H378" i="3" s="1"/>
  <c r="E379" i="3"/>
  <c r="H379" i="3" s="1"/>
  <c r="E382" i="3"/>
  <c r="H382" i="3" s="1"/>
  <c r="E383" i="3"/>
  <c r="H383" i="3" s="1"/>
  <c r="E384" i="3"/>
  <c r="H384" i="3" s="1"/>
  <c r="E385" i="3"/>
  <c r="H385" i="3" s="1"/>
  <c r="E386" i="3"/>
  <c r="H386" i="3" s="1"/>
  <c r="E387" i="3"/>
  <c r="H387" i="3" s="1"/>
  <c r="E388" i="3"/>
  <c r="H388" i="3" s="1"/>
  <c r="E389" i="3"/>
  <c r="H389" i="3" s="1"/>
  <c r="E390" i="3"/>
  <c r="H390" i="3" s="1"/>
  <c r="E391" i="3"/>
  <c r="H391" i="3" s="1"/>
  <c r="E392" i="3"/>
  <c r="H392" i="3" s="1"/>
  <c r="E395" i="3"/>
  <c r="H395" i="3" s="1"/>
  <c r="E397" i="3"/>
  <c r="H397" i="3" s="1"/>
  <c r="E398" i="3"/>
  <c r="H398" i="3" s="1"/>
  <c r="E399" i="3"/>
  <c r="H399" i="3" s="1"/>
  <c r="E400" i="3"/>
  <c r="H400" i="3" s="1"/>
  <c r="E401" i="3"/>
  <c r="H401" i="3" s="1"/>
  <c r="E403" i="3"/>
  <c r="H403" i="3" s="1"/>
  <c r="E404" i="3"/>
  <c r="H404" i="3" s="1"/>
  <c r="E405" i="3"/>
  <c r="H405" i="3" s="1"/>
  <c r="E408" i="3"/>
  <c r="H408" i="3" s="1"/>
  <c r="E409" i="3"/>
  <c r="H409" i="3" s="1"/>
  <c r="E410" i="3"/>
  <c r="H410" i="3" s="1"/>
  <c r="E411" i="3"/>
  <c r="H411" i="3" s="1"/>
  <c r="E412" i="3"/>
  <c r="H412" i="3" s="1"/>
  <c r="E413" i="3"/>
  <c r="H413" i="3" s="1"/>
  <c r="E415" i="3"/>
  <c r="H415" i="3" s="1"/>
  <c r="E416" i="3"/>
  <c r="H416" i="3" s="1"/>
  <c r="E417" i="3"/>
  <c r="H417" i="3" s="1"/>
  <c r="E419" i="3"/>
  <c r="H419" i="3" s="1"/>
  <c r="E420" i="3"/>
  <c r="H420" i="3" s="1"/>
  <c r="E422" i="3"/>
  <c r="H422" i="3" s="1"/>
  <c r="E423" i="3"/>
  <c r="H423" i="3" s="1"/>
  <c r="E424" i="3"/>
  <c r="H424" i="3" s="1"/>
  <c r="E425" i="3"/>
  <c r="H425" i="3" s="1"/>
  <c r="E428" i="3"/>
  <c r="H428" i="3" s="1"/>
  <c r="E429" i="3"/>
  <c r="H429" i="3" s="1"/>
  <c r="E430" i="3"/>
  <c r="H430" i="3" s="1"/>
  <c r="E432" i="3"/>
  <c r="H432" i="3" s="1"/>
  <c r="E433" i="3"/>
  <c r="H433" i="3" s="1"/>
  <c r="E434" i="3"/>
  <c r="H434" i="3" s="1"/>
  <c r="E435" i="3"/>
  <c r="H435" i="3" s="1"/>
  <c r="E436" i="3"/>
  <c r="H436" i="3" s="1"/>
  <c r="E440" i="3"/>
  <c r="H440" i="3" s="1"/>
  <c r="E441" i="3"/>
  <c r="H441" i="3" s="1"/>
  <c r="E442" i="3"/>
  <c r="H442" i="3" s="1"/>
  <c r="E443" i="3"/>
  <c r="H443" i="3" s="1"/>
  <c r="E444" i="3"/>
  <c r="H444" i="3" s="1"/>
  <c r="E445" i="3"/>
  <c r="H445" i="3" s="1"/>
  <c r="E446" i="3"/>
  <c r="H446" i="3" s="1"/>
  <c r="E447" i="3"/>
  <c r="H447" i="3" s="1"/>
  <c r="E448" i="3"/>
  <c r="H448" i="3" s="1"/>
  <c r="E450" i="3"/>
  <c r="H450" i="3" s="1"/>
  <c r="E453" i="3"/>
  <c r="H453" i="3" s="1"/>
  <c r="E454" i="3"/>
  <c r="H454" i="3" s="1"/>
  <c r="E455" i="3"/>
  <c r="H455" i="3" s="1"/>
  <c r="E456" i="3"/>
  <c r="H456" i="3" s="1"/>
  <c r="E457" i="3"/>
  <c r="H457" i="3" s="1"/>
  <c r="E458" i="3"/>
  <c r="H458" i="3" s="1"/>
  <c r="E459" i="3"/>
  <c r="H459" i="3" s="1"/>
  <c r="E460" i="3"/>
  <c r="H460" i="3" s="1"/>
  <c r="E461" i="3"/>
  <c r="H461" i="3" s="1"/>
  <c r="E462" i="3"/>
  <c r="H462" i="3" s="1"/>
  <c r="E463" i="3"/>
  <c r="H463" i="3" s="1"/>
  <c r="E464" i="3"/>
  <c r="H464" i="3" s="1"/>
  <c r="E465" i="3"/>
  <c r="H465" i="3" s="1"/>
  <c r="E466" i="3"/>
  <c r="H466" i="3" s="1"/>
  <c r="E467" i="3"/>
  <c r="H467" i="3" s="1"/>
  <c r="E468" i="3"/>
  <c r="H468" i="3" s="1"/>
  <c r="E469" i="3"/>
  <c r="H469" i="3" s="1"/>
  <c r="E470" i="3"/>
  <c r="H470" i="3" s="1"/>
  <c r="E471" i="3"/>
  <c r="H471" i="3" s="1"/>
  <c r="E472" i="3"/>
  <c r="H472" i="3" s="1"/>
  <c r="E473" i="3"/>
  <c r="H473" i="3" s="1"/>
  <c r="E474" i="3"/>
  <c r="H474" i="3" s="1"/>
  <c r="E476" i="3"/>
  <c r="H476" i="3" s="1"/>
  <c r="E478" i="3"/>
  <c r="H478" i="3" s="1"/>
  <c r="E479" i="3"/>
  <c r="H479" i="3" s="1"/>
  <c r="E480" i="3"/>
  <c r="H480" i="3" s="1"/>
  <c r="E481" i="3"/>
  <c r="H481" i="3" s="1"/>
  <c r="E482" i="3"/>
  <c r="H482" i="3" s="1"/>
  <c r="E483" i="3"/>
  <c r="H483" i="3" s="1"/>
  <c r="E484" i="3"/>
  <c r="H484" i="3" s="1"/>
  <c r="E485" i="3"/>
  <c r="H485" i="3" s="1"/>
  <c r="E486" i="3"/>
  <c r="H486" i="3" s="1"/>
  <c r="E487" i="3"/>
  <c r="H487" i="3" s="1"/>
  <c r="E488" i="3"/>
  <c r="H488" i="3" s="1"/>
  <c r="E489" i="3"/>
  <c r="H489" i="3" s="1"/>
  <c r="E490" i="3"/>
  <c r="H490" i="3" s="1"/>
  <c r="E491" i="3"/>
  <c r="H491" i="3" s="1"/>
  <c r="E492" i="3"/>
  <c r="H492" i="3" s="1"/>
  <c r="E493" i="3"/>
  <c r="H493" i="3" s="1"/>
  <c r="E494" i="3"/>
  <c r="H494" i="3" s="1"/>
  <c r="E495" i="3"/>
  <c r="H495" i="3" s="1"/>
  <c r="E496" i="3"/>
  <c r="H496" i="3" s="1"/>
  <c r="E497" i="3"/>
  <c r="H497" i="3" s="1"/>
  <c r="E498" i="3"/>
  <c r="H498" i="3" s="1"/>
  <c r="E499" i="3"/>
  <c r="H499" i="3" s="1"/>
  <c r="E500" i="3"/>
  <c r="H500" i="3" s="1"/>
  <c r="E501" i="3"/>
  <c r="H501" i="3" s="1"/>
  <c r="E503" i="3"/>
  <c r="H503" i="3" s="1"/>
  <c r="E504" i="3"/>
  <c r="H504" i="3" s="1"/>
  <c r="E506" i="3"/>
  <c r="H506" i="3" s="1"/>
  <c r="E507" i="3"/>
  <c r="H507" i="3" s="1"/>
  <c r="E508" i="3"/>
  <c r="H508" i="3" s="1"/>
  <c r="E509" i="3"/>
  <c r="H509" i="3" s="1"/>
  <c r="E510" i="3"/>
  <c r="H510" i="3" s="1"/>
  <c r="E511" i="3"/>
  <c r="H511" i="3" s="1"/>
  <c r="E512" i="3"/>
  <c r="H512" i="3" s="1"/>
  <c r="E514" i="3"/>
  <c r="H514" i="3" s="1"/>
  <c r="E515" i="3"/>
  <c r="H515" i="3" s="1"/>
  <c r="E516" i="3"/>
  <c r="H516" i="3" s="1"/>
  <c r="E517" i="3"/>
  <c r="H517" i="3" s="1"/>
  <c r="E520" i="3"/>
  <c r="H520" i="3" s="1"/>
  <c r="E521" i="3"/>
  <c r="H521" i="3" s="1"/>
  <c r="E522" i="3"/>
  <c r="H522" i="3" s="1"/>
  <c r="E523" i="3"/>
  <c r="H523" i="3" s="1"/>
  <c r="E524" i="3"/>
  <c r="H524" i="3" s="1"/>
  <c r="E528" i="3"/>
  <c r="H528" i="3" s="1"/>
  <c r="E529" i="3"/>
  <c r="H529" i="3" s="1"/>
  <c r="E530" i="3"/>
  <c r="H530" i="3" s="1"/>
  <c r="E531" i="3"/>
  <c r="H531" i="3" s="1"/>
  <c r="E532" i="3"/>
  <c r="H532" i="3" s="1"/>
  <c r="E533" i="3"/>
  <c r="H533" i="3" s="1"/>
  <c r="E534" i="3"/>
  <c r="H534" i="3" s="1"/>
  <c r="E535" i="3"/>
  <c r="H535" i="3" s="1"/>
  <c r="E536" i="3"/>
  <c r="H536" i="3" s="1"/>
  <c r="E537" i="3"/>
  <c r="H537" i="3" s="1"/>
  <c r="E538" i="3"/>
  <c r="H538" i="3" s="1"/>
  <c r="E539" i="3"/>
  <c r="H539" i="3" s="1"/>
  <c r="E541" i="3"/>
  <c r="H541" i="3" s="1"/>
  <c r="E542" i="3"/>
  <c r="H542" i="3" s="1"/>
  <c r="E543" i="3"/>
  <c r="H543" i="3" s="1"/>
  <c r="E544" i="3"/>
  <c r="H544" i="3" s="1"/>
  <c r="E545" i="3"/>
  <c r="H545" i="3" s="1"/>
  <c r="E546" i="3"/>
  <c r="H546" i="3" s="1"/>
  <c r="E548" i="3"/>
  <c r="H548" i="3" s="1"/>
  <c r="E549" i="3"/>
  <c r="H549" i="3" s="1"/>
  <c r="E551" i="3"/>
  <c r="H551" i="3" s="1"/>
  <c r="E552" i="3"/>
  <c r="H552" i="3" s="1"/>
  <c r="E554" i="3"/>
  <c r="H554" i="3" s="1"/>
  <c r="E556" i="3"/>
  <c r="H556" i="3" s="1"/>
  <c r="E559" i="3"/>
  <c r="H559" i="3" s="1"/>
  <c r="E560" i="3"/>
  <c r="H560" i="3" s="1"/>
  <c r="E561" i="3"/>
  <c r="H561" i="3" s="1"/>
  <c r="E562" i="3"/>
  <c r="H562" i="3" s="1"/>
  <c r="E564" i="3"/>
  <c r="H564" i="3" s="1"/>
  <c r="E565" i="3"/>
  <c r="H565" i="3" s="1"/>
  <c r="E566" i="3"/>
  <c r="H566" i="3" s="1"/>
  <c r="E568" i="3"/>
  <c r="H568" i="3" s="1"/>
  <c r="E569" i="3"/>
  <c r="H569" i="3" s="1"/>
  <c r="E570" i="3"/>
  <c r="H570" i="3" s="1"/>
  <c r="E571" i="3"/>
  <c r="H571" i="3" s="1"/>
  <c r="E572" i="3"/>
  <c r="H572" i="3" s="1"/>
  <c r="E573" i="3"/>
  <c r="H573" i="3" s="1"/>
  <c r="E574" i="3"/>
  <c r="H574" i="3" s="1"/>
  <c r="E19" i="4"/>
  <c r="E29" i="4"/>
  <c r="H29" i="4" s="1"/>
  <c r="E30" i="4"/>
  <c r="H30" i="4" s="1"/>
  <c r="E33" i="4"/>
  <c r="H33" i="4" s="1"/>
  <c r="E36" i="4"/>
  <c r="H36" i="4" s="1"/>
  <c r="E39" i="4"/>
  <c r="H39" i="4" s="1"/>
  <c r="E45" i="4"/>
  <c r="H45" i="4" s="1"/>
  <c r="E54" i="4"/>
  <c r="H54" i="4" s="1"/>
  <c r="E173" i="4"/>
  <c r="E174" i="4"/>
  <c r="H174" i="4" s="1"/>
  <c r="E176" i="4"/>
  <c r="H176" i="4" s="1"/>
  <c r="E178" i="4"/>
  <c r="H178" i="4" s="1"/>
  <c r="E179" i="4"/>
  <c r="H179" i="4" s="1"/>
  <c r="E186" i="4"/>
  <c r="H186" i="4" s="1"/>
  <c r="E187" i="4"/>
  <c r="H187" i="4" s="1"/>
  <c r="E189" i="4"/>
  <c r="H189" i="4" s="1"/>
  <c r="E199" i="4"/>
  <c r="H199" i="4" s="1"/>
  <c r="E201" i="4"/>
  <c r="H201" i="4" s="1"/>
  <c r="E202" i="4"/>
  <c r="H202" i="4" s="1"/>
  <c r="E203" i="4"/>
  <c r="H203" i="4" s="1"/>
  <c r="E204" i="4"/>
  <c r="H204" i="4" s="1"/>
  <c r="E205" i="4"/>
  <c r="H205" i="4" s="1"/>
  <c r="E206" i="4"/>
  <c r="H206" i="4" s="1"/>
  <c r="E208" i="4"/>
  <c r="H208" i="4" s="1"/>
  <c r="E209" i="4"/>
  <c r="H209" i="4" s="1"/>
  <c r="E210" i="4"/>
  <c r="H210" i="4" s="1"/>
  <c r="E213" i="4"/>
  <c r="H213" i="4" s="1"/>
  <c r="E214" i="4"/>
  <c r="H214" i="4" s="1"/>
  <c r="E225" i="4"/>
  <c r="H225" i="4" s="1"/>
  <c r="E238" i="4"/>
  <c r="H238" i="4" s="1"/>
  <c r="E241" i="4"/>
  <c r="H241" i="4" s="1"/>
  <c r="E246" i="4"/>
  <c r="H246" i="4" s="1"/>
  <c r="E264" i="4"/>
  <c r="H264" i="4" s="1"/>
  <c r="E275" i="4"/>
  <c r="H275" i="4" s="1"/>
  <c r="E276" i="4"/>
  <c r="H276" i="4" s="1"/>
  <c r="E277" i="4"/>
  <c r="H277" i="4" s="1"/>
  <c r="E280" i="4"/>
  <c r="H280" i="4" s="1"/>
  <c r="E282" i="4"/>
  <c r="H282" i="4" s="1"/>
  <c r="E283" i="4"/>
  <c r="H283" i="4" s="1"/>
  <c r="E286" i="4"/>
  <c r="H286" i="4" s="1"/>
  <c r="E288" i="4"/>
  <c r="H288" i="4" s="1"/>
  <c r="E289" i="4"/>
  <c r="H289" i="4" s="1"/>
  <c r="E294" i="4"/>
  <c r="H294" i="4" s="1"/>
  <c r="E301" i="4"/>
  <c r="H301" i="4" s="1"/>
  <c r="E302" i="4"/>
  <c r="H302" i="4" s="1"/>
  <c r="E317" i="4"/>
  <c r="H317" i="4" s="1"/>
  <c r="E319" i="4"/>
  <c r="H319" i="4" s="1"/>
  <c r="E321" i="4"/>
  <c r="H321" i="4" s="1"/>
  <c r="E328" i="4"/>
  <c r="H328" i="4" s="1"/>
  <c r="E329" i="4"/>
  <c r="H329" i="4" s="1"/>
  <c r="E582" i="4"/>
  <c r="E584" i="4"/>
  <c r="H584" i="4" s="1"/>
  <c r="E585" i="4"/>
  <c r="H585" i="4" s="1"/>
  <c r="F586" i="4"/>
  <c r="H589" i="4"/>
  <c r="H593" i="4"/>
  <c r="E597" i="4"/>
  <c r="H597" i="4" s="1"/>
  <c r="E601" i="4"/>
  <c r="H601" i="4" s="1"/>
  <c r="E605" i="4"/>
  <c r="H605" i="4" s="1"/>
  <c r="E19" i="5"/>
  <c r="E28" i="5"/>
  <c r="H28" i="5" s="1"/>
  <c r="E29" i="5"/>
  <c r="H29" i="5" s="1"/>
  <c r="E38" i="5"/>
  <c r="H38" i="5" s="1"/>
  <c r="E50" i="5"/>
  <c r="H50" i="5" s="1"/>
  <c r="E62" i="5"/>
  <c r="H62" i="5" s="1"/>
  <c r="E78" i="5"/>
  <c r="H78" i="5" s="1"/>
  <c r="E82" i="5"/>
  <c r="H82" i="5" s="1"/>
  <c r="H86" i="5"/>
  <c r="E90" i="5"/>
  <c r="H90" i="5" s="1"/>
  <c r="E94" i="5"/>
  <c r="H94" i="5" s="1"/>
  <c r="H98" i="5"/>
  <c r="H102" i="5"/>
  <c r="E106" i="5"/>
  <c r="H106" i="5" s="1"/>
  <c r="H110" i="5"/>
  <c r="E114" i="5"/>
  <c r="H114" i="5" s="1"/>
  <c r="H118" i="5"/>
  <c r="H122" i="5"/>
  <c r="E126" i="5"/>
  <c r="H126" i="5" s="1"/>
  <c r="H130" i="5"/>
  <c r="E134" i="5"/>
  <c r="H134" i="5" s="1"/>
  <c r="H138" i="5"/>
  <c r="H146" i="5"/>
  <c r="H150" i="5"/>
  <c r="H154" i="5"/>
  <c r="H158" i="5"/>
  <c r="H162" i="5"/>
  <c r="H166" i="5"/>
  <c r="E173" i="5"/>
  <c r="E178" i="5"/>
  <c r="H178" i="5" s="1"/>
  <c r="E182" i="5"/>
  <c r="H182" i="5" s="1"/>
  <c r="E188" i="5"/>
  <c r="H188" i="5" s="1"/>
  <c r="E200" i="5"/>
  <c r="H200" i="5" s="1"/>
  <c r="E204" i="5"/>
  <c r="H204" i="5" s="1"/>
  <c r="E209" i="5"/>
  <c r="H209" i="5" s="1"/>
  <c r="E214" i="5"/>
  <c r="H214" i="5" s="1"/>
  <c r="E215" i="5"/>
  <c r="H215" i="5" s="1"/>
  <c r="E217" i="5"/>
  <c r="H217" i="5" s="1"/>
  <c r="E227" i="5"/>
  <c r="H227" i="5" s="1"/>
  <c r="E228" i="5"/>
  <c r="H228" i="5" s="1"/>
  <c r="E237" i="5"/>
  <c r="H237" i="5" s="1"/>
  <c r="E241" i="5"/>
  <c r="H241" i="5" s="1"/>
  <c r="E247" i="5"/>
  <c r="H247" i="5" s="1"/>
  <c r="E249" i="5"/>
  <c r="H249" i="5" s="1"/>
  <c r="E259" i="5"/>
  <c r="H259" i="5" s="1"/>
  <c r="E269" i="5"/>
  <c r="H269" i="5" s="1"/>
  <c r="E275" i="5"/>
  <c r="H275" i="5" s="1"/>
  <c r="E280" i="5"/>
  <c r="H280" i="5" s="1"/>
  <c r="E283" i="5"/>
  <c r="H283" i="5" s="1"/>
  <c r="E289" i="5"/>
  <c r="H289" i="5" s="1"/>
  <c r="E294" i="5"/>
  <c r="H294" i="5" s="1"/>
  <c r="E302" i="5"/>
  <c r="H302" i="5" s="1"/>
  <c r="E308" i="5"/>
  <c r="H308" i="5" s="1"/>
  <c r="E320" i="5"/>
  <c r="H320" i="5" s="1"/>
  <c r="E321" i="5"/>
  <c r="H321" i="5" s="1"/>
  <c r="E334" i="5"/>
  <c r="H334" i="5" s="1"/>
  <c r="E335" i="5"/>
  <c r="H335" i="5" s="1"/>
  <c r="E352" i="5"/>
  <c r="H352" i="5" s="1"/>
  <c r="E356" i="5"/>
  <c r="H356" i="5" s="1"/>
  <c r="H360" i="5"/>
  <c r="E364" i="5"/>
  <c r="H364" i="5" s="1"/>
  <c r="H368" i="5"/>
  <c r="E372" i="5"/>
  <c r="H372" i="5" s="1"/>
  <c r="E376" i="5"/>
  <c r="H376" i="5" s="1"/>
  <c r="H380" i="5"/>
  <c r="E384" i="5"/>
  <c r="H384" i="5" s="1"/>
  <c r="E388" i="5"/>
  <c r="H388" i="5" s="1"/>
  <c r="E392" i="5"/>
  <c r="H392" i="5" s="1"/>
  <c r="H396" i="5"/>
  <c r="E400" i="5"/>
  <c r="H400" i="5" s="1"/>
  <c r="H404" i="5"/>
  <c r="E408" i="5"/>
  <c r="H408" i="5" s="1"/>
  <c r="E412" i="5"/>
  <c r="H412" i="5" s="1"/>
  <c r="E416" i="5"/>
  <c r="H416" i="5" s="1"/>
  <c r="E420" i="5"/>
  <c r="H420" i="5" s="1"/>
  <c r="E424" i="5"/>
  <c r="H424" i="5" s="1"/>
  <c r="E428" i="5"/>
  <c r="H428" i="5" s="1"/>
  <c r="E432" i="5"/>
  <c r="H432" i="5" s="1"/>
  <c r="H436" i="5"/>
  <c r="H440" i="5"/>
  <c r="E444" i="5"/>
  <c r="H444" i="5" s="1"/>
  <c r="H448" i="5"/>
  <c r="H452" i="5"/>
  <c r="E456" i="5"/>
  <c r="H456" i="5" s="1"/>
  <c r="E460" i="5"/>
  <c r="H460" i="5" s="1"/>
  <c r="E464" i="5"/>
  <c r="H464" i="5" s="1"/>
  <c r="E468" i="5"/>
  <c r="H468" i="5" s="1"/>
  <c r="H472" i="5"/>
  <c r="E476" i="5"/>
  <c r="H476" i="5" s="1"/>
  <c r="E480" i="5"/>
  <c r="H480" i="5" s="1"/>
  <c r="E484" i="5"/>
  <c r="H484" i="5" s="1"/>
  <c r="H488" i="5"/>
  <c r="E492" i="5"/>
  <c r="H492" i="5" s="1"/>
  <c r="E496" i="5"/>
  <c r="H496" i="5" s="1"/>
  <c r="E500" i="5"/>
  <c r="H500" i="5" s="1"/>
  <c r="H504" i="5"/>
  <c r="E508" i="5"/>
  <c r="H508" i="5" s="1"/>
  <c r="H512" i="5"/>
  <c r="E516" i="5"/>
  <c r="H516" i="5" s="1"/>
  <c r="E520" i="5"/>
  <c r="H520" i="5" s="1"/>
  <c r="E524" i="5"/>
  <c r="H524" i="5" s="1"/>
  <c r="H528" i="5"/>
  <c r="E532" i="5"/>
  <c r="H532" i="5" s="1"/>
  <c r="E536" i="5"/>
  <c r="H536" i="5" s="1"/>
  <c r="H540" i="5"/>
  <c r="H544" i="5"/>
  <c r="E548" i="5"/>
  <c r="H548" i="5" s="1"/>
  <c r="E552" i="5"/>
  <c r="H552" i="5" s="1"/>
  <c r="E556" i="5"/>
  <c r="H556" i="5" s="1"/>
  <c r="E560" i="5"/>
  <c r="H560" i="5" s="1"/>
  <c r="H564" i="5"/>
  <c r="E568" i="5"/>
  <c r="H568" i="5" s="1"/>
  <c r="H576" i="5"/>
  <c r="F609" i="5"/>
  <c r="F608" i="5"/>
  <c r="F605" i="5"/>
  <c r="F603" i="5"/>
  <c r="F602" i="5"/>
  <c r="F601" i="5"/>
  <c r="F600" i="5"/>
  <c r="F599" i="5"/>
  <c r="F598" i="5"/>
  <c r="F597" i="5"/>
  <c r="F595" i="5"/>
  <c r="F593" i="5"/>
  <c r="F592" i="5"/>
  <c r="F589" i="5"/>
  <c r="F587" i="5"/>
  <c r="F586" i="5"/>
  <c r="F585" i="5"/>
  <c r="F584" i="5"/>
  <c r="F583" i="5"/>
  <c r="F582" i="5"/>
  <c r="E583" i="5"/>
  <c r="H583" i="5" s="1"/>
  <c r="E587" i="5"/>
  <c r="H587" i="5" s="1"/>
  <c r="E600" i="5"/>
  <c r="H600" i="5" s="1"/>
  <c r="E604" i="5"/>
  <c r="H604" i="5" s="1"/>
  <c r="G19" i="6"/>
  <c r="H21" i="6"/>
  <c r="E25" i="6"/>
  <c r="H25" i="6" s="1"/>
  <c r="E29" i="6"/>
  <c r="H29" i="6" s="1"/>
  <c r="E33" i="6"/>
  <c r="H33" i="6" s="1"/>
  <c r="E37" i="6"/>
  <c r="H37" i="6" s="1"/>
  <c r="H41" i="6"/>
  <c r="E45" i="6"/>
  <c r="H45" i="6" s="1"/>
  <c r="E49" i="6"/>
  <c r="H49" i="6" s="1"/>
  <c r="E53" i="6"/>
  <c r="H53" i="6" s="1"/>
  <c r="H57" i="6"/>
  <c r="E61" i="6"/>
  <c r="H61" i="6" s="1"/>
  <c r="H69" i="6"/>
  <c r="F166" i="6"/>
  <c r="F164" i="6"/>
  <c r="F163" i="6"/>
  <c r="F162" i="6"/>
  <c r="F161" i="6"/>
  <c r="F160" i="6"/>
  <c r="F158" i="6"/>
  <c r="F157" i="6"/>
  <c r="F156" i="6"/>
  <c r="F155" i="6"/>
  <c r="F154" i="6"/>
  <c r="F153" i="6"/>
  <c r="F152" i="6"/>
  <c r="F149" i="6"/>
  <c r="F148" i="6"/>
  <c r="F146" i="6"/>
  <c r="F145" i="6"/>
  <c r="F143" i="6"/>
  <c r="F142" i="6"/>
  <c r="F141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6" i="6"/>
  <c r="F125" i="6"/>
  <c r="F124" i="6"/>
  <c r="F123" i="6"/>
  <c r="F122" i="6"/>
  <c r="F121" i="6"/>
  <c r="F120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0" i="6"/>
  <c r="F99" i="6"/>
  <c r="F97" i="6"/>
  <c r="F96" i="6"/>
  <c r="F95" i="6"/>
  <c r="F94" i="6"/>
  <c r="F93" i="6"/>
  <c r="F92" i="6"/>
  <c r="F91" i="6"/>
  <c r="F90" i="6"/>
  <c r="F89" i="6"/>
  <c r="F88" i="6"/>
  <c r="F87" i="6"/>
  <c r="F85" i="6"/>
  <c r="F84" i="6"/>
  <c r="F83" i="6"/>
  <c r="F82" i="6"/>
  <c r="F81" i="6"/>
  <c r="F80" i="6"/>
  <c r="F79" i="6"/>
  <c r="F78" i="6"/>
  <c r="F77" i="6"/>
  <c r="F76" i="6"/>
  <c r="F75" i="6"/>
  <c r="D8" i="6"/>
  <c r="F11" i="6" s="1"/>
  <c r="E76" i="6"/>
  <c r="H76" i="6" s="1"/>
  <c r="E80" i="6"/>
  <c r="H80" i="6" s="1"/>
  <c r="E84" i="6"/>
  <c r="H84" i="6" s="1"/>
  <c r="E89" i="6"/>
  <c r="H89" i="6" s="1"/>
  <c r="E93" i="6"/>
  <c r="H93" i="6" s="1"/>
  <c r="E97" i="6"/>
  <c r="H97" i="6" s="1"/>
  <c r="E103" i="6"/>
  <c r="H103" i="6" s="1"/>
  <c r="E107" i="6"/>
  <c r="H107" i="6" s="1"/>
  <c r="E111" i="6"/>
  <c r="H111" i="6" s="1"/>
  <c r="E115" i="6"/>
  <c r="H115" i="6" s="1"/>
  <c r="E120" i="6"/>
  <c r="H120" i="6" s="1"/>
  <c r="E124" i="6"/>
  <c r="H124" i="6" s="1"/>
  <c r="E129" i="6"/>
  <c r="H129" i="6" s="1"/>
  <c r="E133" i="6"/>
  <c r="H133" i="6" s="1"/>
  <c r="E137" i="6"/>
  <c r="H137" i="6" s="1"/>
  <c r="E142" i="6"/>
  <c r="H142" i="6" s="1"/>
  <c r="E148" i="6"/>
  <c r="H148" i="6" s="1"/>
  <c r="E176" i="6"/>
  <c r="H176" i="6" s="1"/>
  <c r="E180" i="6"/>
  <c r="H180" i="6" s="1"/>
  <c r="E184" i="6"/>
  <c r="H184" i="6" s="1"/>
  <c r="E188" i="6"/>
  <c r="H188" i="6" s="1"/>
  <c r="E192" i="6"/>
  <c r="H192" i="6" s="1"/>
  <c r="H196" i="6"/>
  <c r="E200" i="6"/>
  <c r="H200" i="6" s="1"/>
  <c r="E204" i="6"/>
  <c r="H204" i="6" s="1"/>
  <c r="E208" i="6"/>
  <c r="H208" i="6" s="1"/>
  <c r="E212" i="6"/>
  <c r="H212" i="6" s="1"/>
  <c r="E216" i="6"/>
  <c r="H216" i="6" s="1"/>
  <c r="E220" i="6"/>
  <c r="H220" i="6" s="1"/>
  <c r="E224" i="6"/>
  <c r="H224" i="6" s="1"/>
  <c r="E228" i="6"/>
  <c r="H228" i="6" s="1"/>
  <c r="E232" i="6"/>
  <c r="H232" i="6" s="1"/>
  <c r="E236" i="6"/>
  <c r="H236" i="6" s="1"/>
  <c r="E240" i="6"/>
  <c r="H240" i="6" s="1"/>
  <c r="E244" i="6"/>
  <c r="H244" i="6" s="1"/>
  <c r="E248" i="6"/>
  <c r="H248" i="6" s="1"/>
  <c r="H252" i="6"/>
  <c r="H256" i="6"/>
  <c r="E260" i="6"/>
  <c r="H260" i="6" s="1"/>
  <c r="E264" i="6"/>
  <c r="H264" i="6" s="1"/>
  <c r="E268" i="6"/>
  <c r="H268" i="6" s="1"/>
  <c r="H272" i="6"/>
  <c r="E276" i="6"/>
  <c r="H276" i="6" s="1"/>
  <c r="E280" i="6"/>
  <c r="H280" i="6" s="1"/>
  <c r="H284" i="6"/>
  <c r="E288" i="6"/>
  <c r="H288" i="6" s="1"/>
  <c r="H292" i="6"/>
  <c r="E296" i="6"/>
  <c r="H296" i="6" s="1"/>
  <c r="E300" i="6"/>
  <c r="H300" i="6" s="1"/>
  <c r="H304" i="6"/>
  <c r="E308" i="6"/>
  <c r="H308" i="6" s="1"/>
  <c r="H312" i="6"/>
  <c r="H316" i="6"/>
  <c r="E320" i="6"/>
  <c r="H320" i="6" s="1"/>
  <c r="E324" i="6"/>
  <c r="H324" i="6" s="1"/>
  <c r="E328" i="6"/>
  <c r="H328" i="6" s="1"/>
  <c r="H336" i="6"/>
  <c r="H340" i="6"/>
  <c r="E351" i="6"/>
  <c r="H351" i="6" s="1"/>
  <c r="E356" i="6"/>
  <c r="H356" i="6" s="1"/>
  <c r="E365" i="6"/>
  <c r="H365" i="6" s="1"/>
  <c r="E369" i="6"/>
  <c r="H369" i="6" s="1"/>
  <c r="E373" i="6"/>
  <c r="H373" i="6" s="1"/>
  <c r="E377" i="6"/>
  <c r="H377" i="6" s="1"/>
  <c r="E382" i="6"/>
  <c r="H382" i="6" s="1"/>
  <c r="E386" i="6"/>
  <c r="H386" i="6" s="1"/>
  <c r="E390" i="6"/>
  <c r="H390" i="6" s="1"/>
  <c r="E395" i="6"/>
  <c r="H395" i="6" s="1"/>
  <c r="E404" i="6"/>
  <c r="H404" i="6" s="1"/>
  <c r="E408" i="6"/>
  <c r="H408" i="6" s="1"/>
  <c r="E412" i="6"/>
  <c r="H412" i="6" s="1"/>
  <c r="E423" i="6"/>
  <c r="H423" i="6" s="1"/>
  <c r="E429" i="6"/>
  <c r="H429" i="6" s="1"/>
  <c r="E441" i="6"/>
  <c r="H441" i="6" s="1"/>
  <c r="E445" i="6"/>
  <c r="H445" i="6" s="1"/>
  <c r="E455" i="6"/>
  <c r="H455" i="6" s="1"/>
  <c r="E459" i="6"/>
  <c r="H459" i="6" s="1"/>
  <c r="E464" i="6"/>
  <c r="H464" i="6" s="1"/>
  <c r="E468" i="6"/>
  <c r="H468" i="6" s="1"/>
  <c r="E472" i="6"/>
  <c r="H472" i="6" s="1"/>
  <c r="E473" i="6"/>
  <c r="H473" i="6" s="1"/>
  <c r="E477" i="6"/>
  <c r="H477" i="6" s="1"/>
  <c r="E482" i="6"/>
  <c r="H482" i="6" s="1"/>
  <c r="E483" i="6"/>
  <c r="H483" i="6" s="1"/>
  <c r="E487" i="6"/>
  <c r="H487" i="6" s="1"/>
  <c r="E495" i="6"/>
  <c r="H495" i="6" s="1"/>
  <c r="E500" i="6"/>
  <c r="H500" i="6" s="1"/>
  <c r="E505" i="6"/>
  <c r="H505" i="6" s="1"/>
  <c r="E509" i="6"/>
  <c r="H509" i="6" s="1"/>
  <c r="E514" i="6"/>
  <c r="H514" i="6" s="1"/>
  <c r="E519" i="6"/>
  <c r="H519" i="6" s="1"/>
  <c r="E520" i="6"/>
  <c r="H520" i="6" s="1"/>
  <c r="E524" i="6"/>
  <c r="H524" i="6" s="1"/>
  <c r="E530" i="6"/>
  <c r="H530" i="6" s="1"/>
  <c r="E535" i="6"/>
  <c r="H535" i="6" s="1"/>
  <c r="E539" i="6"/>
  <c r="H539" i="6" s="1"/>
  <c r="E543" i="6"/>
  <c r="H543" i="6" s="1"/>
  <c r="E544" i="6"/>
  <c r="H544" i="6" s="1"/>
  <c r="E549" i="6"/>
  <c r="H549" i="6" s="1"/>
  <c r="E554" i="6"/>
  <c r="H554" i="6" s="1"/>
  <c r="E560" i="6"/>
  <c r="H560" i="6" s="1"/>
  <c r="E566" i="6"/>
  <c r="H566" i="6" s="1"/>
  <c r="E572" i="6"/>
  <c r="H572" i="6" s="1"/>
  <c r="G582" i="6"/>
  <c r="H582" i="6" s="1"/>
  <c r="E584" i="6"/>
  <c r="H584" i="6" s="1"/>
  <c r="H588" i="6"/>
  <c r="E592" i="6"/>
  <c r="H592" i="6" s="1"/>
  <c r="H596" i="6"/>
  <c r="E600" i="6"/>
  <c r="H600" i="6" s="1"/>
  <c r="E604" i="6"/>
  <c r="H604" i="6" s="1"/>
  <c r="G19" i="7"/>
  <c r="E28" i="7"/>
  <c r="H28" i="7" s="1"/>
  <c r="E29" i="7"/>
  <c r="H29" i="7" s="1"/>
  <c r="E44" i="7"/>
  <c r="H44" i="7" s="1"/>
  <c r="E45" i="7"/>
  <c r="H45" i="7" s="1"/>
  <c r="E52" i="7"/>
  <c r="H52" i="7" s="1"/>
  <c r="E54" i="7"/>
  <c r="H54" i="7" s="1"/>
  <c r="E55" i="7"/>
  <c r="H55" i="7" s="1"/>
  <c r="E66" i="7"/>
  <c r="H66" i="7" s="1"/>
  <c r="H83" i="7"/>
  <c r="H86" i="7"/>
  <c r="H102" i="7"/>
  <c r="H107" i="7"/>
  <c r="H110" i="7"/>
  <c r="H119" i="7"/>
  <c r="H135" i="7"/>
  <c r="H138" i="7"/>
  <c r="H144" i="7"/>
  <c r="H147" i="7"/>
  <c r="H150" i="7"/>
  <c r="H153" i="7"/>
  <c r="H159" i="7"/>
  <c r="H163" i="7"/>
  <c r="H166" i="7"/>
  <c r="E574" i="7"/>
  <c r="H574" i="7" s="1"/>
  <c r="E572" i="7"/>
  <c r="H572" i="7" s="1"/>
  <c r="E570" i="7"/>
  <c r="H570" i="7" s="1"/>
  <c r="E569" i="7"/>
  <c r="H569" i="7" s="1"/>
  <c r="E568" i="7"/>
  <c r="H568" i="7" s="1"/>
  <c r="E567" i="7"/>
  <c r="H567" i="7" s="1"/>
  <c r="E566" i="7"/>
  <c r="H566" i="7" s="1"/>
  <c r="E565" i="7"/>
  <c r="H565" i="7" s="1"/>
  <c r="E564" i="7"/>
  <c r="H564" i="7" s="1"/>
  <c r="E563" i="7"/>
  <c r="H563" i="7" s="1"/>
  <c r="E562" i="7"/>
  <c r="H562" i="7" s="1"/>
  <c r="E561" i="7"/>
  <c r="H561" i="7" s="1"/>
  <c r="E560" i="7"/>
  <c r="H560" i="7" s="1"/>
  <c r="E559" i="7"/>
  <c r="H559" i="7" s="1"/>
  <c r="E556" i="7"/>
  <c r="H556" i="7" s="1"/>
  <c r="E555" i="7"/>
  <c r="H555" i="7" s="1"/>
  <c r="E554" i="7"/>
  <c r="H554" i="7" s="1"/>
  <c r="E551" i="7"/>
  <c r="H551" i="7" s="1"/>
  <c r="E548" i="7"/>
  <c r="H548" i="7" s="1"/>
  <c r="E542" i="7"/>
  <c r="H542" i="7" s="1"/>
  <c r="E539" i="7"/>
  <c r="H539" i="7" s="1"/>
  <c r="E538" i="7"/>
  <c r="H538" i="7" s="1"/>
  <c r="E535" i="7"/>
  <c r="H535" i="7" s="1"/>
  <c r="E532" i="7"/>
  <c r="H532" i="7" s="1"/>
  <c r="E530" i="7"/>
  <c r="H530" i="7" s="1"/>
  <c r="E529" i="7"/>
  <c r="H529" i="7" s="1"/>
  <c r="E526" i="7"/>
  <c r="H526" i="7" s="1"/>
  <c r="E524" i="7"/>
  <c r="H524" i="7" s="1"/>
  <c r="E522" i="7"/>
  <c r="H522" i="7" s="1"/>
  <c r="E521" i="7"/>
  <c r="H521" i="7" s="1"/>
  <c r="E517" i="7"/>
  <c r="H517" i="7" s="1"/>
  <c r="E516" i="7"/>
  <c r="H516" i="7" s="1"/>
  <c r="E515" i="7"/>
  <c r="H515" i="7" s="1"/>
  <c r="E511" i="7"/>
  <c r="H511" i="7" s="1"/>
  <c r="E510" i="7"/>
  <c r="H510" i="7" s="1"/>
  <c r="E498" i="7"/>
  <c r="H498" i="7" s="1"/>
  <c r="E497" i="7"/>
  <c r="H497" i="7" s="1"/>
  <c r="E496" i="7"/>
  <c r="H496" i="7" s="1"/>
  <c r="E495" i="7"/>
  <c r="H495" i="7" s="1"/>
  <c r="E491" i="7"/>
  <c r="H491" i="7" s="1"/>
  <c r="E490" i="7"/>
  <c r="H490" i="7" s="1"/>
  <c r="E489" i="7"/>
  <c r="H489" i="7" s="1"/>
  <c r="E488" i="7"/>
  <c r="H488" i="7" s="1"/>
  <c r="E487" i="7"/>
  <c r="H487" i="7" s="1"/>
  <c r="E486" i="7"/>
  <c r="H486" i="7" s="1"/>
  <c r="E485" i="7"/>
  <c r="H485" i="7" s="1"/>
  <c r="E484" i="7"/>
  <c r="H484" i="7" s="1"/>
  <c r="E483" i="7"/>
  <c r="H483" i="7" s="1"/>
  <c r="E481" i="7"/>
  <c r="H481" i="7" s="1"/>
  <c r="E479" i="7"/>
  <c r="H479" i="7" s="1"/>
  <c r="E478" i="7"/>
  <c r="H478" i="7" s="1"/>
  <c r="E476" i="7"/>
  <c r="H476" i="7" s="1"/>
  <c r="E475" i="7"/>
  <c r="H475" i="7" s="1"/>
  <c r="E473" i="7"/>
  <c r="H473" i="7" s="1"/>
  <c r="E471" i="7"/>
  <c r="H471" i="7" s="1"/>
  <c r="E469" i="7"/>
  <c r="H469" i="7" s="1"/>
  <c r="E468" i="7"/>
  <c r="H468" i="7" s="1"/>
  <c r="E467" i="7"/>
  <c r="H467" i="7" s="1"/>
  <c r="E466" i="7"/>
  <c r="H466" i="7" s="1"/>
  <c r="E465" i="7"/>
  <c r="H465" i="7" s="1"/>
  <c r="E464" i="7"/>
  <c r="H464" i="7" s="1"/>
  <c r="E463" i="7"/>
  <c r="H463" i="7" s="1"/>
  <c r="E461" i="7"/>
  <c r="H461" i="7" s="1"/>
  <c r="E459" i="7"/>
  <c r="H459" i="7" s="1"/>
  <c r="E458" i="7"/>
  <c r="H458" i="7" s="1"/>
  <c r="E457" i="7"/>
  <c r="H457" i="7" s="1"/>
  <c r="E456" i="7"/>
  <c r="H456" i="7" s="1"/>
  <c r="E455" i="7"/>
  <c r="H455" i="7" s="1"/>
  <c r="E453" i="7"/>
  <c r="H453" i="7" s="1"/>
  <c r="E450" i="7"/>
  <c r="H450" i="7" s="1"/>
  <c r="E445" i="7"/>
  <c r="H445" i="7" s="1"/>
  <c r="E442" i="7"/>
  <c r="H442" i="7" s="1"/>
  <c r="E441" i="7"/>
  <c r="H441" i="7" s="1"/>
  <c r="E440" i="7"/>
  <c r="H440" i="7" s="1"/>
  <c r="E434" i="7"/>
  <c r="H434" i="7" s="1"/>
  <c r="E432" i="7"/>
  <c r="H432" i="7" s="1"/>
  <c r="E431" i="7"/>
  <c r="H431" i="7" s="1"/>
  <c r="E429" i="7"/>
  <c r="H429" i="7" s="1"/>
  <c r="E428" i="7"/>
  <c r="H428" i="7" s="1"/>
  <c r="E425" i="7"/>
  <c r="H425" i="7" s="1"/>
  <c r="E424" i="7"/>
  <c r="H424" i="7" s="1"/>
  <c r="E423" i="7"/>
  <c r="H423" i="7" s="1"/>
  <c r="E420" i="7"/>
  <c r="H420" i="7" s="1"/>
  <c r="E415" i="7"/>
  <c r="H415" i="7" s="1"/>
  <c r="E413" i="7"/>
  <c r="H413" i="7" s="1"/>
  <c r="E412" i="7"/>
  <c r="H412" i="7" s="1"/>
  <c r="E411" i="7"/>
  <c r="H411" i="7" s="1"/>
  <c r="E410" i="7"/>
  <c r="H410" i="7" s="1"/>
  <c r="E409" i="7"/>
  <c r="H409" i="7" s="1"/>
  <c r="E405" i="7"/>
  <c r="H405" i="7" s="1"/>
  <c r="E404" i="7"/>
  <c r="H404" i="7" s="1"/>
  <c r="E403" i="7"/>
  <c r="H403" i="7" s="1"/>
  <c r="E402" i="7"/>
  <c r="H402" i="7" s="1"/>
  <c r="E401" i="7"/>
  <c r="H401" i="7" s="1"/>
  <c r="E399" i="7"/>
  <c r="H399" i="7" s="1"/>
  <c r="E398" i="7"/>
  <c r="H398" i="7" s="1"/>
  <c r="E397" i="7"/>
  <c r="H397" i="7" s="1"/>
  <c r="E395" i="7"/>
  <c r="H395" i="7" s="1"/>
  <c r="E391" i="7"/>
  <c r="H391" i="7" s="1"/>
  <c r="E388" i="7"/>
  <c r="H388" i="7" s="1"/>
  <c r="E387" i="7"/>
  <c r="H387" i="7" s="1"/>
  <c r="E386" i="7"/>
  <c r="H386" i="7" s="1"/>
  <c r="E385" i="7"/>
  <c r="H385" i="7" s="1"/>
  <c r="E384" i="7"/>
  <c r="H384" i="7" s="1"/>
  <c r="E383" i="7"/>
  <c r="H383" i="7" s="1"/>
  <c r="E382" i="7"/>
  <c r="H382" i="7" s="1"/>
  <c r="E379" i="7"/>
  <c r="H379" i="7" s="1"/>
  <c r="E377" i="7"/>
  <c r="H377" i="7" s="1"/>
  <c r="E376" i="7"/>
  <c r="H376" i="7" s="1"/>
  <c r="E374" i="7"/>
  <c r="H374" i="7" s="1"/>
  <c r="E373" i="7"/>
  <c r="H373" i="7" s="1"/>
  <c r="E372" i="7"/>
  <c r="H372" i="7" s="1"/>
  <c r="E370" i="7"/>
  <c r="H370" i="7" s="1"/>
  <c r="E369" i="7"/>
  <c r="H369" i="7" s="1"/>
  <c r="E366" i="7"/>
  <c r="H366" i="7" s="1"/>
  <c r="E365" i="7"/>
  <c r="H365" i="7" s="1"/>
  <c r="E364" i="7"/>
  <c r="H364" i="7" s="1"/>
  <c r="E362" i="7"/>
  <c r="H362" i="7" s="1"/>
  <c r="E361" i="7"/>
  <c r="H361" i="7" s="1"/>
  <c r="E359" i="7"/>
  <c r="H359" i="7" s="1"/>
  <c r="E358" i="7"/>
  <c r="H358" i="7" s="1"/>
  <c r="E357" i="7"/>
  <c r="H357" i="7" s="1"/>
  <c r="E356" i="7"/>
  <c r="H356" i="7" s="1"/>
  <c r="E355" i="7"/>
  <c r="H355" i="7" s="1"/>
  <c r="E352" i="7"/>
  <c r="H352" i="7" s="1"/>
  <c r="E351" i="7"/>
  <c r="H351" i="7" s="1"/>
  <c r="E350" i="7"/>
  <c r="H350" i="7" s="1"/>
  <c r="E349" i="7"/>
  <c r="H371" i="7"/>
  <c r="H378" i="7"/>
  <c r="H381" i="7"/>
  <c r="H390" i="7"/>
  <c r="H393" i="7"/>
  <c r="H396" i="7"/>
  <c r="H408" i="7"/>
  <c r="H418" i="7"/>
  <c r="H421" i="7"/>
  <c r="H426" i="7"/>
  <c r="H437" i="7"/>
  <c r="H449" i="7"/>
  <c r="H452" i="7"/>
  <c r="H470" i="7"/>
  <c r="H480" i="7"/>
  <c r="H494" i="7"/>
  <c r="H502" i="7"/>
  <c r="H506" i="7"/>
  <c r="H512" i="7"/>
  <c r="H523" i="7"/>
  <c r="H531" i="7"/>
  <c r="H534" i="7"/>
  <c r="H537" i="7"/>
  <c r="H546" i="7"/>
  <c r="H549" i="7"/>
  <c r="H552" i="7"/>
  <c r="H557" i="7"/>
  <c r="H575" i="7"/>
  <c r="F164" i="8"/>
  <c r="F160" i="8"/>
  <c r="F158" i="8"/>
  <c r="F156" i="8"/>
  <c r="F155" i="8"/>
  <c r="F154" i="8"/>
  <c r="F153" i="8"/>
  <c r="F148" i="8"/>
  <c r="F146" i="8"/>
  <c r="F143" i="8"/>
  <c r="F142" i="8"/>
  <c r="F141" i="8"/>
  <c r="F137" i="8"/>
  <c r="F136" i="8"/>
  <c r="F135" i="8"/>
  <c r="F134" i="8"/>
  <c r="F133" i="8"/>
  <c r="F132" i="8"/>
  <c r="F131" i="8"/>
  <c r="F129" i="8"/>
  <c r="F128" i="8"/>
  <c r="F126" i="8"/>
  <c r="F125" i="8"/>
  <c r="F124" i="8"/>
  <c r="F123" i="8"/>
  <c r="F122" i="8"/>
  <c r="F121" i="8"/>
  <c r="F120" i="8"/>
  <c r="F117" i="8"/>
  <c r="F116" i="8"/>
  <c r="F115" i="8"/>
  <c r="F114" i="8"/>
  <c r="F113" i="8"/>
  <c r="F112" i="8"/>
  <c r="F111" i="8"/>
  <c r="F109" i="8"/>
  <c r="F108" i="8"/>
  <c r="F106" i="8"/>
  <c r="F105" i="8"/>
  <c r="F104" i="8"/>
  <c r="F103" i="8"/>
  <c r="F102" i="8"/>
  <c r="F101" i="8"/>
  <c r="F99" i="8"/>
  <c r="F97" i="8"/>
  <c r="F95" i="8"/>
  <c r="F94" i="8"/>
  <c r="F93" i="8"/>
  <c r="F92" i="8"/>
  <c r="F91" i="8"/>
  <c r="F90" i="8"/>
  <c r="F89" i="8"/>
  <c r="F88" i="8"/>
  <c r="F87" i="8"/>
  <c r="F85" i="8"/>
  <c r="F84" i="8"/>
  <c r="F82" i="8"/>
  <c r="F80" i="8"/>
  <c r="F79" i="8"/>
  <c r="F78" i="8"/>
  <c r="F77" i="8"/>
  <c r="F76" i="8"/>
  <c r="F75" i="8"/>
  <c r="D8" i="8"/>
  <c r="F13" i="8" s="1"/>
  <c r="E544" i="9"/>
  <c r="H544" i="9" s="1"/>
  <c r="E548" i="9"/>
  <c r="H548" i="9" s="1"/>
  <c r="E552" i="9"/>
  <c r="H552" i="9" s="1"/>
  <c r="E556" i="9"/>
  <c r="H556" i="9" s="1"/>
  <c r="E560" i="9"/>
  <c r="H560" i="9" s="1"/>
  <c r="E568" i="9"/>
  <c r="H568" i="9" s="1"/>
  <c r="E572" i="9"/>
  <c r="H572" i="9" s="1"/>
  <c r="F609" i="9"/>
  <c r="F608" i="9"/>
  <c r="F607" i="9"/>
  <c r="F606" i="9"/>
  <c r="F605" i="9"/>
  <c r="F603" i="9"/>
  <c r="F602" i="9"/>
  <c r="F601" i="9"/>
  <c r="F600" i="9"/>
  <c r="F599" i="9"/>
  <c r="F598" i="9"/>
  <c r="F597" i="9"/>
  <c r="F594" i="9"/>
  <c r="F593" i="9"/>
  <c r="F592" i="9"/>
  <c r="F590" i="9"/>
  <c r="F587" i="9"/>
  <c r="F586" i="9"/>
  <c r="F585" i="9"/>
  <c r="F584" i="9"/>
  <c r="F583" i="9"/>
  <c r="F582" i="9"/>
  <c r="E308" i="10"/>
  <c r="H308" i="10" s="1"/>
  <c r="E324" i="10"/>
  <c r="H324" i="10" s="1"/>
  <c r="E350" i="10"/>
  <c r="H350" i="10" s="1"/>
  <c r="E352" i="10"/>
  <c r="H352" i="10" s="1"/>
  <c r="E358" i="10"/>
  <c r="H358" i="10" s="1"/>
  <c r="E361" i="10"/>
  <c r="H361" i="10" s="1"/>
  <c r="E372" i="10"/>
  <c r="H372" i="10" s="1"/>
  <c r="E374" i="10"/>
  <c r="H374" i="10" s="1"/>
  <c r="E384" i="10"/>
  <c r="H384" i="10" s="1"/>
  <c r="E386" i="10"/>
  <c r="H386" i="10" s="1"/>
  <c r="E389" i="10"/>
  <c r="H389" i="10" s="1"/>
  <c r="E398" i="10"/>
  <c r="H398" i="10" s="1"/>
  <c r="E424" i="10"/>
  <c r="H424" i="10" s="1"/>
  <c r="E434" i="10"/>
  <c r="H434" i="10" s="1"/>
  <c r="E447" i="10"/>
  <c r="H447" i="10" s="1"/>
  <c r="E457" i="10"/>
  <c r="H457" i="10" s="1"/>
  <c r="E459" i="10"/>
  <c r="H459" i="10" s="1"/>
  <c r="E463" i="10"/>
  <c r="H463" i="10" s="1"/>
  <c r="E465" i="10"/>
  <c r="H465" i="10" s="1"/>
  <c r="E469" i="10"/>
  <c r="H469" i="10" s="1"/>
  <c r="E479" i="10"/>
  <c r="H479" i="10" s="1"/>
  <c r="E485" i="10"/>
  <c r="H485" i="10" s="1"/>
  <c r="E501" i="10"/>
  <c r="H501" i="10" s="1"/>
  <c r="E515" i="10"/>
  <c r="H515" i="10" s="1"/>
  <c r="E534" i="10"/>
  <c r="H534" i="10" s="1"/>
  <c r="E548" i="10"/>
  <c r="H548" i="10" s="1"/>
  <c r="E560" i="10"/>
  <c r="H560" i="10" s="1"/>
  <c r="E569" i="10"/>
  <c r="H569" i="10" s="1"/>
  <c r="E572" i="10"/>
  <c r="H572" i="10" s="1"/>
  <c r="E464" i="11"/>
  <c r="H464" i="11" s="1"/>
  <c r="E468" i="11"/>
  <c r="H468" i="11" s="1"/>
  <c r="E476" i="11"/>
  <c r="H476" i="11" s="1"/>
  <c r="E484" i="11"/>
  <c r="H484" i="11" s="1"/>
  <c r="E492" i="11"/>
  <c r="H492" i="11" s="1"/>
  <c r="E500" i="11"/>
  <c r="H500" i="11" s="1"/>
  <c r="E516" i="11"/>
  <c r="H516" i="11" s="1"/>
  <c r="E532" i="11"/>
  <c r="H532" i="11" s="1"/>
  <c r="E548" i="11"/>
  <c r="H548" i="11" s="1"/>
  <c r="E552" i="11"/>
  <c r="H552" i="11" s="1"/>
  <c r="E556" i="11"/>
  <c r="H556" i="11" s="1"/>
  <c r="E560" i="11"/>
  <c r="H560" i="11" s="1"/>
  <c r="E568" i="11"/>
  <c r="H568" i="11" s="1"/>
  <c r="H75" i="15"/>
  <c r="G10" i="8"/>
  <c r="G19" i="8"/>
  <c r="G173" i="8"/>
  <c r="G582" i="8"/>
  <c r="G75" i="9"/>
  <c r="G349" i="9"/>
  <c r="E535" i="9"/>
  <c r="H535" i="9" s="1"/>
  <c r="E539" i="9"/>
  <c r="H539" i="9" s="1"/>
  <c r="E551" i="9"/>
  <c r="H551" i="9" s="1"/>
  <c r="E559" i="9"/>
  <c r="H559" i="9" s="1"/>
  <c r="G173" i="10"/>
  <c r="E179" i="10"/>
  <c r="H179" i="10" s="1"/>
  <c r="E187" i="10"/>
  <c r="H187" i="10" s="1"/>
  <c r="E195" i="10"/>
  <c r="H195" i="10" s="1"/>
  <c r="E199" i="10"/>
  <c r="H199" i="10" s="1"/>
  <c r="E203" i="10"/>
  <c r="H203" i="10" s="1"/>
  <c r="E215" i="10"/>
  <c r="H215" i="10" s="1"/>
  <c r="E227" i="10"/>
  <c r="H227" i="10" s="1"/>
  <c r="E259" i="10"/>
  <c r="H259" i="10" s="1"/>
  <c r="E275" i="10"/>
  <c r="H275" i="10" s="1"/>
  <c r="E283" i="10"/>
  <c r="H283" i="10" s="1"/>
  <c r="E303" i="10"/>
  <c r="H303" i="10" s="1"/>
  <c r="E319" i="10"/>
  <c r="H319" i="10" s="1"/>
  <c r="E355" i="10"/>
  <c r="H355" i="10" s="1"/>
  <c r="E369" i="10"/>
  <c r="H369" i="10" s="1"/>
  <c r="E383" i="10"/>
  <c r="H383" i="10" s="1"/>
  <c r="E395" i="10"/>
  <c r="H395" i="10" s="1"/>
  <c r="E403" i="10"/>
  <c r="H403" i="10" s="1"/>
  <c r="E409" i="10"/>
  <c r="H409" i="10" s="1"/>
  <c r="E411" i="10"/>
  <c r="H411" i="10" s="1"/>
  <c r="E413" i="10"/>
  <c r="H413" i="10" s="1"/>
  <c r="E420" i="10"/>
  <c r="H420" i="10" s="1"/>
  <c r="E426" i="10"/>
  <c r="H426" i="10" s="1"/>
  <c r="E441" i="10"/>
  <c r="H441" i="10" s="1"/>
  <c r="E450" i="10"/>
  <c r="H450" i="10" s="1"/>
  <c r="E468" i="10"/>
  <c r="H468" i="10" s="1"/>
  <c r="E490" i="10"/>
  <c r="H490" i="10" s="1"/>
  <c r="E511" i="10"/>
  <c r="H511" i="10" s="1"/>
  <c r="E543" i="10"/>
  <c r="H543" i="10" s="1"/>
  <c r="E551" i="10"/>
  <c r="H551" i="10" s="1"/>
  <c r="E554" i="10"/>
  <c r="H554" i="10" s="1"/>
  <c r="E11" i="11"/>
  <c r="G75" i="11"/>
  <c r="E89" i="11"/>
  <c r="H89" i="11" s="1"/>
  <c r="E93" i="11"/>
  <c r="H93" i="11" s="1"/>
  <c r="E97" i="11"/>
  <c r="H97" i="11" s="1"/>
  <c r="E113" i="11"/>
  <c r="H113" i="11" s="1"/>
  <c r="E121" i="11"/>
  <c r="H121" i="11" s="1"/>
  <c r="E125" i="11"/>
  <c r="H125" i="11" s="1"/>
  <c r="E129" i="11"/>
  <c r="H129" i="11" s="1"/>
  <c r="E133" i="11"/>
  <c r="H133" i="11" s="1"/>
  <c r="E137" i="11"/>
  <c r="H137" i="11" s="1"/>
  <c r="E141" i="11"/>
  <c r="H141" i="11" s="1"/>
  <c r="E153" i="11"/>
  <c r="H153" i="11" s="1"/>
  <c r="G349" i="11"/>
  <c r="E355" i="11"/>
  <c r="H355" i="11" s="1"/>
  <c r="E359" i="11"/>
  <c r="H359" i="11" s="1"/>
  <c r="E375" i="11"/>
  <c r="H375" i="11" s="1"/>
  <c r="E379" i="11"/>
  <c r="H379" i="11" s="1"/>
  <c r="E383" i="11"/>
  <c r="H383" i="11" s="1"/>
  <c r="E395" i="11"/>
  <c r="H395" i="11" s="1"/>
  <c r="E399" i="11"/>
  <c r="H399" i="11" s="1"/>
  <c r="E403" i="11"/>
  <c r="H403" i="11" s="1"/>
  <c r="E435" i="11"/>
  <c r="H435" i="11" s="1"/>
  <c r="E439" i="11"/>
  <c r="H439" i="11" s="1"/>
  <c r="E443" i="11"/>
  <c r="H443" i="11" s="1"/>
  <c r="E455" i="11"/>
  <c r="H455" i="11" s="1"/>
  <c r="E459" i="11"/>
  <c r="H459" i="11" s="1"/>
  <c r="E463" i="11"/>
  <c r="H463" i="11" s="1"/>
  <c r="E471" i="11"/>
  <c r="H471" i="11" s="1"/>
  <c r="E479" i="11"/>
  <c r="H479" i="11" s="1"/>
  <c r="E495" i="11"/>
  <c r="H495" i="11" s="1"/>
  <c r="E511" i="11"/>
  <c r="H511" i="11" s="1"/>
  <c r="E523" i="11"/>
  <c r="H523" i="11" s="1"/>
  <c r="E535" i="11"/>
  <c r="H535" i="11" s="1"/>
  <c r="E539" i="11"/>
  <c r="H539" i="11" s="1"/>
  <c r="E551" i="11"/>
  <c r="H551" i="11" s="1"/>
  <c r="E559" i="11"/>
  <c r="H559" i="11" s="1"/>
  <c r="E567" i="11"/>
  <c r="H567" i="11" s="1"/>
  <c r="E605" i="11"/>
  <c r="H605" i="11" s="1"/>
  <c r="E608" i="11"/>
  <c r="H608" i="11" s="1"/>
  <c r="H582" i="14"/>
  <c r="F349" i="8"/>
  <c r="F350" i="8"/>
  <c r="F351" i="8"/>
  <c r="F352" i="8"/>
  <c r="F355" i="8"/>
  <c r="F356" i="8"/>
  <c r="F357" i="8"/>
  <c r="F358" i="8"/>
  <c r="F359" i="8"/>
  <c r="F361" i="8"/>
  <c r="F362" i="8"/>
  <c r="F364" i="8"/>
  <c r="F365" i="8"/>
  <c r="F366" i="8"/>
  <c r="F369" i="8"/>
  <c r="F370" i="8"/>
  <c r="F372" i="8"/>
  <c r="F373" i="8"/>
  <c r="F374" i="8"/>
  <c r="F375" i="8"/>
  <c r="F376" i="8"/>
  <c r="F378" i="8"/>
  <c r="F379" i="8"/>
  <c r="F380" i="8"/>
  <c r="F382" i="8"/>
  <c r="F383" i="8"/>
  <c r="F384" i="8"/>
  <c r="F385" i="8"/>
  <c r="F386" i="8"/>
  <c r="F387" i="8"/>
  <c r="F388" i="8"/>
  <c r="F389" i="8"/>
  <c r="F391" i="8"/>
  <c r="F392" i="8"/>
  <c r="F394" i="8"/>
  <c r="F395" i="8"/>
  <c r="F397" i="8"/>
  <c r="F398" i="8"/>
  <c r="F399" i="8"/>
  <c r="F400" i="8"/>
  <c r="F403" i="8"/>
  <c r="F404" i="8"/>
  <c r="F405" i="8"/>
  <c r="F408" i="8"/>
  <c r="F409" i="8"/>
  <c r="F410" i="8"/>
  <c r="F411" i="8"/>
  <c r="F412" i="8"/>
  <c r="F413" i="8"/>
  <c r="F415" i="8"/>
  <c r="F417" i="8"/>
  <c r="F420" i="8"/>
  <c r="F422" i="8"/>
  <c r="F423" i="8"/>
  <c r="F424" i="8"/>
  <c r="F425" i="8"/>
  <c r="F428" i="8"/>
  <c r="F429" i="8"/>
  <c r="F431" i="8"/>
  <c r="F432" i="8"/>
  <c r="F433" i="8"/>
  <c r="F435" i="8"/>
  <c r="F436" i="8"/>
  <c r="F437" i="8"/>
  <c r="F440" i="8"/>
  <c r="F442" i="8"/>
  <c r="F443" i="8"/>
  <c r="F445" i="8"/>
  <c r="F453" i="8"/>
  <c r="F455" i="8"/>
  <c r="F456" i="8"/>
  <c r="F457" i="8"/>
  <c r="F458" i="8"/>
  <c r="F459" i="8"/>
  <c r="F460" i="8"/>
  <c r="F461" i="8"/>
  <c r="F463" i="8"/>
  <c r="F464" i="8"/>
  <c r="F465" i="8"/>
  <c r="F466" i="8"/>
  <c r="F467" i="8"/>
  <c r="F468" i="8"/>
  <c r="F469" i="8"/>
  <c r="F470" i="8"/>
  <c r="F471" i="8"/>
  <c r="F472" i="8"/>
  <c r="F475" i="8"/>
  <c r="F476" i="8"/>
  <c r="F479" i="8"/>
  <c r="F481" i="8"/>
  <c r="F483" i="8"/>
  <c r="F484" i="8"/>
  <c r="F485" i="8"/>
  <c r="F486" i="8"/>
  <c r="F487" i="8"/>
  <c r="F489" i="8"/>
  <c r="F490" i="8"/>
  <c r="F492" i="8"/>
  <c r="F493" i="8"/>
  <c r="F495" i="8"/>
  <c r="F500" i="8"/>
  <c r="F502" i="8"/>
  <c r="F506" i="8"/>
  <c r="F507" i="8"/>
  <c r="F508" i="8"/>
  <c r="F510" i="8"/>
  <c r="F511" i="8"/>
  <c r="F512" i="8"/>
  <c r="F515" i="8"/>
  <c r="F520" i="8"/>
  <c r="F524" i="8"/>
  <c r="F529" i="8"/>
  <c r="F531" i="8"/>
  <c r="F532" i="8"/>
  <c r="F534" i="8"/>
  <c r="F535" i="8"/>
  <c r="F536" i="8"/>
  <c r="F538" i="8"/>
  <c r="F539" i="8"/>
  <c r="F540" i="8"/>
  <c r="F541" i="8"/>
  <c r="F542" i="8"/>
  <c r="F543" i="8"/>
  <c r="F548" i="8"/>
  <c r="F551" i="8"/>
  <c r="F552" i="8"/>
  <c r="F554" i="8"/>
  <c r="F555" i="8"/>
  <c r="F556" i="8"/>
  <c r="F559" i="8"/>
  <c r="F560" i="8"/>
  <c r="F561" i="8"/>
  <c r="F562" i="8"/>
  <c r="F568" i="8"/>
  <c r="F569" i="8"/>
  <c r="F570" i="8"/>
  <c r="F19" i="9"/>
  <c r="F27" i="9"/>
  <c r="F29" i="9"/>
  <c r="F30" i="9"/>
  <c r="F36" i="9"/>
  <c r="F39" i="9"/>
  <c r="F44" i="9"/>
  <c r="F49" i="9"/>
  <c r="F50" i="9"/>
  <c r="F53" i="9"/>
  <c r="F54" i="9"/>
  <c r="F61" i="9"/>
  <c r="F62" i="9"/>
  <c r="F64" i="9"/>
  <c r="F67" i="9"/>
  <c r="F173" i="9"/>
  <c r="F174" i="9"/>
  <c r="F175" i="9"/>
  <c r="F176" i="9"/>
  <c r="F178" i="9"/>
  <c r="F179" i="9"/>
  <c r="F181" i="9"/>
  <c r="F182" i="9"/>
  <c r="F185" i="9"/>
  <c r="F186" i="9"/>
  <c r="F187" i="9"/>
  <c r="F188" i="9"/>
  <c r="F189" i="9"/>
  <c r="F191" i="9"/>
  <c r="F192" i="9"/>
  <c r="F193" i="9"/>
  <c r="F194" i="9"/>
  <c r="F195" i="9"/>
  <c r="F196" i="9"/>
  <c r="F197" i="9"/>
  <c r="F199" i="9"/>
  <c r="F200" i="9"/>
  <c r="F201" i="9"/>
  <c r="F202" i="9"/>
  <c r="F203" i="9"/>
  <c r="F204" i="9"/>
  <c r="F205" i="9"/>
  <c r="F206" i="9"/>
  <c r="F208" i="9"/>
  <c r="F209" i="9"/>
  <c r="F210" i="9"/>
  <c r="F211" i="9"/>
  <c r="F212" i="9"/>
  <c r="F213" i="9"/>
  <c r="F214" i="9"/>
  <c r="F215" i="9"/>
  <c r="F218" i="9"/>
  <c r="F225" i="9"/>
  <c r="F232" i="9"/>
  <c r="F233" i="9"/>
  <c r="F238" i="9"/>
  <c r="F239" i="9"/>
  <c r="F246" i="9"/>
  <c r="F250" i="9"/>
  <c r="F253" i="9"/>
  <c r="F255" i="9"/>
  <c r="F260" i="9"/>
  <c r="F262" i="9"/>
  <c r="F263" i="9"/>
  <c r="F264" i="9"/>
  <c r="F268" i="9"/>
  <c r="F275" i="9"/>
  <c r="F276" i="9"/>
  <c r="F282" i="9"/>
  <c r="F283" i="9"/>
  <c r="F287" i="9"/>
  <c r="F288" i="9"/>
  <c r="F289" i="9"/>
  <c r="F290" i="9"/>
  <c r="F291" i="9"/>
  <c r="F293" i="9"/>
  <c r="F294" i="9"/>
  <c r="F295" i="9"/>
  <c r="F296" i="9"/>
  <c r="F297" i="9"/>
  <c r="F300" i="9"/>
  <c r="F302" i="9"/>
  <c r="F305" i="9"/>
  <c r="F306" i="9"/>
  <c r="F308" i="9"/>
  <c r="F310" i="9"/>
  <c r="F312" i="9"/>
  <c r="F313" i="9"/>
  <c r="F317" i="9"/>
  <c r="F319" i="9"/>
  <c r="F324" i="9"/>
  <c r="F328" i="9"/>
  <c r="E534" i="9"/>
  <c r="H534" i="9" s="1"/>
  <c r="F535" i="9"/>
  <c r="E538" i="9"/>
  <c r="H538" i="9" s="1"/>
  <c r="F539" i="9"/>
  <c r="E542" i="9"/>
  <c r="H542" i="9" s="1"/>
  <c r="H546" i="9"/>
  <c r="H550" i="9"/>
  <c r="F551" i="9"/>
  <c r="E554" i="9"/>
  <c r="H554" i="9" s="1"/>
  <c r="F555" i="9"/>
  <c r="H558" i="9"/>
  <c r="F559" i="9"/>
  <c r="E562" i="9"/>
  <c r="H562" i="9" s="1"/>
  <c r="E566" i="9"/>
  <c r="H566" i="9" s="1"/>
  <c r="E570" i="9"/>
  <c r="H570" i="9" s="1"/>
  <c r="F571" i="9"/>
  <c r="E574" i="9"/>
  <c r="H574" i="9" s="1"/>
  <c r="G582" i="9"/>
  <c r="E585" i="9"/>
  <c r="H585" i="9" s="1"/>
  <c r="E591" i="9"/>
  <c r="H591" i="9" s="1"/>
  <c r="E592" i="9"/>
  <c r="H592" i="9" s="1"/>
  <c r="E598" i="9"/>
  <c r="H598" i="9" s="1"/>
  <c r="E602" i="9"/>
  <c r="H602" i="9" s="1"/>
  <c r="E607" i="9"/>
  <c r="H607" i="9" s="1"/>
  <c r="H22" i="10"/>
  <c r="H26" i="10"/>
  <c r="E30" i="10"/>
  <c r="H30" i="10" s="1"/>
  <c r="H34" i="10"/>
  <c r="H38" i="10"/>
  <c r="H42" i="10"/>
  <c r="H46" i="10"/>
  <c r="E50" i="10"/>
  <c r="H50" i="10" s="1"/>
  <c r="H54" i="10"/>
  <c r="H58" i="10"/>
  <c r="H62" i="10"/>
  <c r="E66" i="10"/>
  <c r="H66" i="10" s="1"/>
  <c r="E77" i="10"/>
  <c r="H77" i="10" s="1"/>
  <c r="E82" i="10"/>
  <c r="H82" i="10" s="1"/>
  <c r="E84" i="10"/>
  <c r="H84" i="10" s="1"/>
  <c r="E103" i="10"/>
  <c r="H103" i="10" s="1"/>
  <c r="E112" i="10"/>
  <c r="H112" i="10" s="1"/>
  <c r="E117" i="10"/>
  <c r="H117" i="10" s="1"/>
  <c r="E124" i="10"/>
  <c r="H124" i="10" s="1"/>
  <c r="E125" i="10"/>
  <c r="H125" i="10" s="1"/>
  <c r="E131" i="10"/>
  <c r="H131" i="10" s="1"/>
  <c r="E136" i="10"/>
  <c r="H136" i="10" s="1"/>
  <c r="E158" i="10"/>
  <c r="H158" i="10" s="1"/>
  <c r="E174" i="10"/>
  <c r="H174" i="10" s="1"/>
  <c r="E178" i="10"/>
  <c r="H178" i="10" s="1"/>
  <c r="H182" i="10"/>
  <c r="E186" i="10"/>
  <c r="H186" i="10" s="1"/>
  <c r="H190" i="10"/>
  <c r="E194" i="10"/>
  <c r="H194" i="10" s="1"/>
  <c r="H198" i="10"/>
  <c r="E202" i="10"/>
  <c r="H202" i="10" s="1"/>
  <c r="E206" i="10"/>
  <c r="H206" i="10" s="1"/>
  <c r="E210" i="10"/>
  <c r="H210" i="10" s="1"/>
  <c r="E214" i="10"/>
  <c r="H214" i="10" s="1"/>
  <c r="H218" i="10"/>
  <c r="H222" i="10"/>
  <c r="H226" i="10"/>
  <c r="E230" i="10"/>
  <c r="H230" i="10" s="1"/>
  <c r="H234" i="10"/>
  <c r="E238" i="10"/>
  <c r="H238" i="10" s="1"/>
  <c r="H242" i="10"/>
  <c r="H246" i="10"/>
  <c r="H250" i="10"/>
  <c r="H254" i="10"/>
  <c r="H258" i="10"/>
  <c r="H262" i="10"/>
  <c r="H266" i="10"/>
  <c r="H270" i="10"/>
  <c r="H274" i="10"/>
  <c r="H278" i="10"/>
  <c r="H282" i="10"/>
  <c r="H286" i="10"/>
  <c r="H290" i="10"/>
  <c r="E294" i="10"/>
  <c r="H294" i="10" s="1"/>
  <c r="H298" i="10"/>
  <c r="E302" i="10"/>
  <c r="H302" i="10" s="1"/>
  <c r="H306" i="10"/>
  <c r="H310" i="10"/>
  <c r="H314" i="10"/>
  <c r="H318" i="10"/>
  <c r="H322" i="10"/>
  <c r="H326" i="10"/>
  <c r="H330" i="10"/>
  <c r="H334" i="10"/>
  <c r="H338" i="10"/>
  <c r="H342" i="10"/>
  <c r="E349" i="10"/>
  <c r="E351" i="10"/>
  <c r="H351" i="10" s="1"/>
  <c r="H354" i="10"/>
  <c r="E359" i="10"/>
  <c r="H359" i="10" s="1"/>
  <c r="E362" i="10"/>
  <c r="H362" i="10" s="1"/>
  <c r="E365" i="10"/>
  <c r="H365" i="10" s="1"/>
  <c r="H368" i="10"/>
  <c r="E373" i="10"/>
  <c r="H373" i="10" s="1"/>
  <c r="H375" i="10"/>
  <c r="E379" i="10"/>
  <c r="H379" i="10" s="1"/>
  <c r="E382" i="10"/>
  <c r="H382" i="10" s="1"/>
  <c r="H385" i="10"/>
  <c r="E388" i="10"/>
  <c r="H388" i="10" s="1"/>
  <c r="E391" i="10"/>
  <c r="H391" i="10" s="1"/>
  <c r="H394" i="10"/>
  <c r="E397" i="10"/>
  <c r="H397" i="10" s="1"/>
  <c r="E399" i="10"/>
  <c r="H399" i="10" s="1"/>
  <c r="H402" i="10"/>
  <c r="H405" i="10"/>
  <c r="H415" i="10"/>
  <c r="H419" i="10"/>
  <c r="H422" i="10"/>
  <c r="H425" i="10"/>
  <c r="H429" i="10"/>
  <c r="H436" i="10"/>
  <c r="H440" i="10"/>
  <c r="E443" i="10"/>
  <c r="H443" i="10" s="1"/>
  <c r="H449" i="10"/>
  <c r="H452" i="10"/>
  <c r="E456" i="10"/>
  <c r="H456" i="10" s="1"/>
  <c r="H458" i="10"/>
  <c r="E461" i="10"/>
  <c r="H461" i="10" s="1"/>
  <c r="E464" i="10"/>
  <c r="H464" i="10" s="1"/>
  <c r="H467" i="10"/>
  <c r="E471" i="10"/>
  <c r="H471" i="10" s="1"/>
  <c r="H473" i="10"/>
  <c r="H477" i="10"/>
  <c r="H480" i="10"/>
  <c r="E484" i="10"/>
  <c r="H484" i="10" s="1"/>
  <c r="H492" i="10"/>
  <c r="H496" i="10"/>
  <c r="H500" i="10"/>
  <c r="H503" i="10"/>
  <c r="H507" i="10"/>
  <c r="H513" i="10"/>
  <c r="H516" i="10"/>
  <c r="H520" i="10"/>
  <c r="E524" i="10"/>
  <c r="H524" i="10" s="1"/>
  <c r="H528" i="10"/>
  <c r="E532" i="10"/>
  <c r="H532" i="10" s="1"/>
  <c r="H539" i="10"/>
  <c r="H546" i="10"/>
  <c r="H550" i="10"/>
  <c r="H553" i="10"/>
  <c r="E559" i="10"/>
  <c r="H559" i="10" s="1"/>
  <c r="H564" i="10"/>
  <c r="E568" i="10"/>
  <c r="H568" i="10" s="1"/>
  <c r="H570" i="10"/>
  <c r="H574" i="10"/>
  <c r="E585" i="10"/>
  <c r="H585" i="10" s="1"/>
  <c r="H589" i="10"/>
  <c r="E593" i="10"/>
  <c r="H593" i="10" s="1"/>
  <c r="E597" i="10"/>
  <c r="H597" i="10" s="1"/>
  <c r="E601" i="10"/>
  <c r="H601" i="10" s="1"/>
  <c r="E605" i="10"/>
  <c r="H605" i="10" s="1"/>
  <c r="E609" i="10"/>
  <c r="H609" i="10" s="1"/>
  <c r="G19" i="11"/>
  <c r="H21" i="11"/>
  <c r="H24" i="11"/>
  <c r="E30" i="11"/>
  <c r="H30" i="11" s="1"/>
  <c r="H33" i="11"/>
  <c r="H43" i="11"/>
  <c r="H46" i="11"/>
  <c r="E50" i="11"/>
  <c r="H50" i="11" s="1"/>
  <c r="H53" i="11"/>
  <c r="H56" i="11"/>
  <c r="H60" i="11"/>
  <c r="H62" i="11"/>
  <c r="E67" i="11"/>
  <c r="H67" i="11" s="1"/>
  <c r="H69" i="11"/>
  <c r="E76" i="11"/>
  <c r="H76" i="11" s="1"/>
  <c r="E80" i="11"/>
  <c r="H80" i="11" s="1"/>
  <c r="E84" i="11"/>
  <c r="H84" i="11" s="1"/>
  <c r="E88" i="11"/>
  <c r="H88" i="11" s="1"/>
  <c r="E92" i="11"/>
  <c r="H92" i="11" s="1"/>
  <c r="E96" i="11"/>
  <c r="H96" i="11" s="1"/>
  <c r="H100" i="11"/>
  <c r="E104" i="11"/>
  <c r="H104" i="11" s="1"/>
  <c r="E108" i="11"/>
  <c r="H108" i="11" s="1"/>
  <c r="E112" i="11"/>
  <c r="H112" i="11" s="1"/>
  <c r="H116" i="11"/>
  <c r="E120" i="11"/>
  <c r="H120" i="11" s="1"/>
  <c r="E124" i="11"/>
  <c r="H124" i="11" s="1"/>
  <c r="E128" i="11"/>
  <c r="H128" i="11" s="1"/>
  <c r="E132" i="11"/>
  <c r="H132" i="11" s="1"/>
  <c r="E136" i="11"/>
  <c r="H136" i="11" s="1"/>
  <c r="H140" i="11"/>
  <c r="H144" i="11"/>
  <c r="E148" i="11"/>
  <c r="H148" i="11" s="1"/>
  <c r="H152" i="11"/>
  <c r="H156" i="11"/>
  <c r="H160" i="11"/>
  <c r="H164" i="11"/>
  <c r="E174" i="11"/>
  <c r="H174" i="11" s="1"/>
  <c r="E176" i="11"/>
  <c r="H176" i="11" s="1"/>
  <c r="E181" i="11"/>
  <c r="H181" i="11" s="1"/>
  <c r="H183" i="11"/>
  <c r="H189" i="11"/>
  <c r="H192" i="11"/>
  <c r="E200" i="11"/>
  <c r="H200" i="11" s="1"/>
  <c r="E202" i="11"/>
  <c r="H202" i="11" s="1"/>
  <c r="E204" i="11"/>
  <c r="H204" i="11" s="1"/>
  <c r="E206" i="11"/>
  <c r="H206" i="11" s="1"/>
  <c r="E222" i="11"/>
  <c r="H222" i="11" s="1"/>
  <c r="E225" i="11"/>
  <c r="H225" i="11" s="1"/>
  <c r="H233" i="11"/>
  <c r="H239" i="11"/>
  <c r="H242" i="11"/>
  <c r="E246" i="11"/>
  <c r="H246" i="11" s="1"/>
  <c r="H250" i="11"/>
  <c r="H254" i="11"/>
  <c r="H258" i="11"/>
  <c r="H262" i="11"/>
  <c r="H266" i="11"/>
  <c r="H270" i="11"/>
  <c r="H274" i="11"/>
  <c r="E277" i="11"/>
  <c r="H277" i="11" s="1"/>
  <c r="E280" i="11"/>
  <c r="H280" i="11" s="1"/>
  <c r="H285" i="11"/>
  <c r="H288" i="11"/>
  <c r="E290" i="11"/>
  <c r="H290" i="11" s="1"/>
  <c r="H293" i="11"/>
  <c r="H296" i="11"/>
  <c r="H300" i="11"/>
  <c r="E305" i="11"/>
  <c r="H305" i="11" s="1"/>
  <c r="E308" i="11"/>
  <c r="H308" i="11" s="1"/>
  <c r="E318" i="11"/>
  <c r="H318" i="11" s="1"/>
  <c r="E323" i="11"/>
  <c r="H323" i="11" s="1"/>
  <c r="H326" i="11"/>
  <c r="H333" i="11"/>
  <c r="H337" i="11"/>
  <c r="H339" i="11"/>
  <c r="H343" i="11"/>
  <c r="E350" i="11"/>
  <c r="H350" i="11" s="1"/>
  <c r="H354" i="11"/>
  <c r="H358" i="11"/>
  <c r="E362" i="11"/>
  <c r="H362" i="11" s="1"/>
  <c r="H366" i="11"/>
  <c r="E370" i="11"/>
  <c r="H370" i="11" s="1"/>
  <c r="E374" i="11"/>
  <c r="H374" i="11" s="1"/>
  <c r="E378" i="11"/>
  <c r="H378" i="11" s="1"/>
  <c r="E382" i="11"/>
  <c r="H382" i="11" s="1"/>
  <c r="H386" i="11"/>
  <c r="H390" i="11"/>
  <c r="H394" i="11"/>
  <c r="E398" i="11"/>
  <c r="H398" i="11" s="1"/>
  <c r="H402" i="11"/>
  <c r="H406" i="11"/>
  <c r="E410" i="11"/>
  <c r="H410" i="11" s="1"/>
  <c r="H414" i="11"/>
  <c r="H418" i="11"/>
  <c r="H422" i="11"/>
  <c r="H426" i="11"/>
  <c r="H430" i="11"/>
  <c r="E434" i="11"/>
  <c r="H434" i="11" s="1"/>
  <c r="H438" i="11"/>
  <c r="E442" i="11"/>
  <c r="H442" i="11" s="1"/>
  <c r="H446" i="11"/>
  <c r="H450" i="11"/>
  <c r="H454" i="11"/>
  <c r="E458" i="11"/>
  <c r="H458" i="11" s="1"/>
  <c r="H462" i="11"/>
  <c r="E466" i="11"/>
  <c r="H466" i="11" s="1"/>
  <c r="H470" i="11"/>
  <c r="H474" i="11"/>
  <c r="H478" i="11"/>
  <c r="H482" i="11"/>
  <c r="E486" i="11"/>
  <c r="H486" i="11" s="1"/>
  <c r="E490" i="11"/>
  <c r="H490" i="11" s="1"/>
  <c r="H494" i="11"/>
  <c r="H498" i="11"/>
  <c r="H502" i="11"/>
  <c r="H506" i="11"/>
  <c r="E510" i="11"/>
  <c r="H510" i="11" s="1"/>
  <c r="E514" i="11"/>
  <c r="H514" i="11" s="1"/>
  <c r="H518" i="11"/>
  <c r="E522" i="11"/>
  <c r="H522" i="11" s="1"/>
  <c r="H526" i="11"/>
  <c r="H530" i="11"/>
  <c r="E534" i="11"/>
  <c r="H534" i="11" s="1"/>
  <c r="E538" i="11"/>
  <c r="H538" i="11" s="1"/>
  <c r="H542" i="11"/>
  <c r="H546" i="11"/>
  <c r="H550" i="11"/>
  <c r="E554" i="11"/>
  <c r="H554" i="11" s="1"/>
  <c r="H558" i="11"/>
  <c r="E562" i="11"/>
  <c r="H562" i="11" s="1"/>
  <c r="E566" i="11"/>
  <c r="H566" i="11" s="1"/>
  <c r="E570" i="11"/>
  <c r="H570" i="11" s="1"/>
  <c r="E574" i="11"/>
  <c r="H574" i="11" s="1"/>
  <c r="G582" i="11"/>
  <c r="E584" i="11"/>
  <c r="H584" i="11" s="1"/>
  <c r="E586" i="11"/>
  <c r="H586" i="11" s="1"/>
  <c r="H588" i="11"/>
  <c r="E591" i="11"/>
  <c r="H591" i="11" s="1"/>
  <c r="E593" i="11"/>
  <c r="H593" i="11" s="1"/>
  <c r="E598" i="11"/>
  <c r="H598" i="11" s="1"/>
  <c r="E600" i="11"/>
  <c r="H600" i="11" s="1"/>
  <c r="E602" i="11"/>
  <c r="H602" i="11" s="1"/>
  <c r="H604" i="11"/>
  <c r="E607" i="11"/>
  <c r="H607" i="11" s="1"/>
  <c r="H173" i="14"/>
  <c r="H349" i="15"/>
  <c r="H173" i="17"/>
  <c r="E19" i="8"/>
  <c r="E25" i="8"/>
  <c r="H25" i="8" s="1"/>
  <c r="E26" i="8"/>
  <c r="H26" i="8" s="1"/>
  <c r="E27" i="8"/>
  <c r="H27" i="8" s="1"/>
  <c r="E28" i="8"/>
  <c r="H28" i="8" s="1"/>
  <c r="E29" i="8"/>
  <c r="H29" i="8" s="1"/>
  <c r="E30" i="8"/>
  <c r="H30" i="8" s="1"/>
  <c r="E32" i="8"/>
  <c r="H32" i="8" s="1"/>
  <c r="E36" i="8"/>
  <c r="H36" i="8" s="1"/>
  <c r="E39" i="8"/>
  <c r="H39" i="8" s="1"/>
  <c r="E45" i="8"/>
  <c r="H45" i="8" s="1"/>
  <c r="E48" i="8"/>
  <c r="H48" i="8" s="1"/>
  <c r="E49" i="8"/>
  <c r="H49" i="8" s="1"/>
  <c r="E50" i="8"/>
  <c r="H50" i="8" s="1"/>
  <c r="E54" i="8"/>
  <c r="H54" i="8" s="1"/>
  <c r="E63" i="8"/>
  <c r="H63" i="8" s="1"/>
  <c r="E64" i="8"/>
  <c r="H64" i="8" s="1"/>
  <c r="E66" i="8"/>
  <c r="H66" i="8" s="1"/>
  <c r="E67" i="8"/>
  <c r="H67" i="8" s="1"/>
  <c r="E173" i="8"/>
  <c r="E174" i="8"/>
  <c r="H174" i="8" s="1"/>
  <c r="E175" i="8"/>
  <c r="H175" i="8" s="1"/>
  <c r="E176" i="8"/>
  <c r="H176" i="8" s="1"/>
  <c r="E178" i="8"/>
  <c r="H178" i="8" s="1"/>
  <c r="E179" i="8"/>
  <c r="H179" i="8" s="1"/>
  <c r="E180" i="8"/>
  <c r="H180" i="8" s="1"/>
  <c r="E181" i="8"/>
  <c r="H181" i="8" s="1"/>
  <c r="E182" i="8"/>
  <c r="H182" i="8" s="1"/>
  <c r="E185" i="8"/>
  <c r="H185" i="8" s="1"/>
  <c r="E186" i="8"/>
  <c r="H186" i="8" s="1"/>
  <c r="E187" i="8"/>
  <c r="H187" i="8" s="1"/>
  <c r="E188" i="8"/>
  <c r="H188" i="8" s="1"/>
  <c r="E189" i="8"/>
  <c r="H189" i="8" s="1"/>
  <c r="E191" i="8"/>
  <c r="H191" i="8" s="1"/>
  <c r="E194" i="8"/>
  <c r="H194" i="8" s="1"/>
  <c r="E195" i="8"/>
  <c r="H195" i="8" s="1"/>
  <c r="E197" i="8"/>
  <c r="H197" i="8" s="1"/>
  <c r="E199" i="8"/>
  <c r="H199" i="8" s="1"/>
  <c r="E200" i="8"/>
  <c r="H200" i="8" s="1"/>
  <c r="E201" i="8"/>
  <c r="H201" i="8" s="1"/>
  <c r="E202" i="8"/>
  <c r="H202" i="8" s="1"/>
  <c r="E203" i="8"/>
  <c r="H203" i="8" s="1"/>
  <c r="E204" i="8"/>
  <c r="H204" i="8" s="1"/>
  <c r="E205" i="8"/>
  <c r="H205" i="8" s="1"/>
  <c r="E206" i="8"/>
  <c r="H206" i="8" s="1"/>
  <c r="E208" i="8"/>
  <c r="H208" i="8" s="1"/>
  <c r="E209" i="8"/>
  <c r="H209" i="8" s="1"/>
  <c r="E210" i="8"/>
  <c r="H210" i="8" s="1"/>
  <c r="E212" i="8"/>
  <c r="H212" i="8" s="1"/>
  <c r="E213" i="8"/>
  <c r="H213" i="8" s="1"/>
  <c r="E214" i="8"/>
  <c r="H214" i="8" s="1"/>
  <c r="E215" i="8"/>
  <c r="H215" i="8" s="1"/>
  <c r="E225" i="8"/>
  <c r="H225" i="8" s="1"/>
  <c r="E227" i="8"/>
  <c r="H227" i="8" s="1"/>
  <c r="E228" i="8"/>
  <c r="H228" i="8" s="1"/>
  <c r="E230" i="8"/>
  <c r="H230" i="8" s="1"/>
  <c r="E233" i="8"/>
  <c r="H233" i="8" s="1"/>
  <c r="E236" i="8"/>
  <c r="H236" i="8" s="1"/>
  <c r="E238" i="8"/>
  <c r="H238" i="8" s="1"/>
  <c r="E240" i="8"/>
  <c r="H240" i="8" s="1"/>
  <c r="E241" i="8"/>
  <c r="H241" i="8" s="1"/>
  <c r="E244" i="8"/>
  <c r="H244" i="8" s="1"/>
  <c r="E248" i="8"/>
  <c r="H248" i="8" s="1"/>
  <c r="E249" i="8"/>
  <c r="H249" i="8" s="1"/>
  <c r="E250" i="8"/>
  <c r="H250" i="8" s="1"/>
  <c r="E255" i="8"/>
  <c r="H255" i="8" s="1"/>
  <c r="E258" i="8"/>
  <c r="H258" i="8" s="1"/>
  <c r="E259" i="8"/>
  <c r="H259" i="8" s="1"/>
  <c r="E262" i="8"/>
  <c r="H262" i="8" s="1"/>
  <c r="E264" i="8"/>
  <c r="H264" i="8" s="1"/>
  <c r="E267" i="8"/>
  <c r="H267" i="8" s="1"/>
  <c r="E275" i="8"/>
  <c r="H275" i="8" s="1"/>
  <c r="E276" i="8"/>
  <c r="H276" i="8" s="1"/>
  <c r="E277" i="8"/>
  <c r="H277" i="8" s="1"/>
  <c r="E278" i="8"/>
  <c r="H278" i="8" s="1"/>
  <c r="E280" i="8"/>
  <c r="H280" i="8" s="1"/>
  <c r="E282" i="8"/>
  <c r="H282" i="8" s="1"/>
  <c r="E283" i="8"/>
  <c r="H283" i="8" s="1"/>
  <c r="E286" i="8"/>
  <c r="H286" i="8" s="1"/>
  <c r="E287" i="8"/>
  <c r="H287" i="8" s="1"/>
  <c r="E288" i="8"/>
  <c r="H288" i="8" s="1"/>
  <c r="E289" i="8"/>
  <c r="H289" i="8" s="1"/>
  <c r="E290" i="8"/>
  <c r="H290" i="8" s="1"/>
  <c r="E291" i="8"/>
  <c r="H291" i="8" s="1"/>
  <c r="E293" i="8"/>
  <c r="H293" i="8" s="1"/>
  <c r="E294" i="8"/>
  <c r="H294" i="8" s="1"/>
  <c r="E300" i="8"/>
  <c r="H300" i="8" s="1"/>
  <c r="E301" i="8"/>
  <c r="H301" i="8" s="1"/>
  <c r="E302" i="8"/>
  <c r="H302" i="8" s="1"/>
  <c r="E305" i="8"/>
  <c r="H305" i="8" s="1"/>
  <c r="E308" i="8"/>
  <c r="H308" i="8" s="1"/>
  <c r="E312" i="8"/>
  <c r="H312" i="8" s="1"/>
  <c r="E313" i="8"/>
  <c r="H313" i="8" s="1"/>
  <c r="E315" i="8"/>
  <c r="H315" i="8" s="1"/>
  <c r="E317" i="8"/>
  <c r="H317" i="8" s="1"/>
  <c r="E318" i="8"/>
  <c r="H318" i="8" s="1"/>
  <c r="E319" i="8"/>
  <c r="H319" i="8" s="1"/>
  <c r="E321" i="8"/>
  <c r="H321" i="8" s="1"/>
  <c r="E322" i="8"/>
  <c r="H322" i="8" s="1"/>
  <c r="E323" i="8"/>
  <c r="H323" i="8" s="1"/>
  <c r="E324" i="8"/>
  <c r="H324" i="8" s="1"/>
  <c r="E326" i="8"/>
  <c r="H326" i="8" s="1"/>
  <c r="E328" i="8"/>
  <c r="H328" i="8" s="1"/>
  <c r="E332" i="8"/>
  <c r="H332" i="8" s="1"/>
  <c r="E335" i="8"/>
  <c r="H335" i="8" s="1"/>
  <c r="E337" i="8"/>
  <c r="H337" i="8" s="1"/>
  <c r="E338" i="8"/>
  <c r="H338" i="8" s="1"/>
  <c r="E339" i="8"/>
  <c r="H339" i="8" s="1"/>
  <c r="E341" i="8"/>
  <c r="H341" i="8" s="1"/>
  <c r="E582" i="8"/>
  <c r="H582" i="8" s="1"/>
  <c r="E583" i="8"/>
  <c r="H583" i="8" s="1"/>
  <c r="E584" i="8"/>
  <c r="H584" i="8" s="1"/>
  <c r="E585" i="8"/>
  <c r="H585" i="8" s="1"/>
  <c r="E586" i="8"/>
  <c r="H586" i="8" s="1"/>
  <c r="E587" i="8"/>
  <c r="H587" i="8" s="1"/>
  <c r="E589" i="8"/>
  <c r="H589" i="8" s="1"/>
  <c r="E590" i="8"/>
  <c r="H590" i="8" s="1"/>
  <c r="E593" i="8"/>
  <c r="H593" i="8" s="1"/>
  <c r="E596" i="8"/>
  <c r="H596" i="8" s="1"/>
  <c r="E597" i="8"/>
  <c r="H597" i="8" s="1"/>
  <c r="E598" i="8"/>
  <c r="H598" i="8" s="1"/>
  <c r="E599" i="8"/>
  <c r="H599" i="8" s="1"/>
  <c r="E600" i="8"/>
  <c r="H600" i="8" s="1"/>
  <c r="E601" i="8"/>
  <c r="H601" i="8" s="1"/>
  <c r="E602" i="8"/>
  <c r="H602" i="8" s="1"/>
  <c r="E603" i="8"/>
  <c r="H603" i="8" s="1"/>
  <c r="E604" i="8"/>
  <c r="H604" i="8" s="1"/>
  <c r="E605" i="8"/>
  <c r="H605" i="8" s="1"/>
  <c r="E607" i="8"/>
  <c r="H607" i="8" s="1"/>
  <c r="E608" i="8"/>
  <c r="H608" i="8" s="1"/>
  <c r="C8" i="9"/>
  <c r="G8" i="9" s="1"/>
  <c r="E75" i="9"/>
  <c r="E76" i="9"/>
  <c r="H76" i="9" s="1"/>
  <c r="E77" i="9"/>
  <c r="H77" i="9" s="1"/>
  <c r="E78" i="9"/>
  <c r="H78" i="9" s="1"/>
  <c r="E79" i="9"/>
  <c r="H79" i="9" s="1"/>
  <c r="E80" i="9"/>
  <c r="H80" i="9" s="1"/>
  <c r="E82" i="9"/>
  <c r="H82" i="9" s="1"/>
  <c r="E84" i="9"/>
  <c r="H84" i="9" s="1"/>
  <c r="E85" i="9"/>
  <c r="H85" i="9" s="1"/>
  <c r="E88" i="9"/>
  <c r="H88" i="9" s="1"/>
  <c r="E89" i="9"/>
  <c r="H89" i="9" s="1"/>
  <c r="E90" i="9"/>
  <c r="H90" i="9" s="1"/>
  <c r="E91" i="9"/>
  <c r="H91" i="9" s="1"/>
  <c r="E92" i="9"/>
  <c r="H92" i="9" s="1"/>
  <c r="E93" i="9"/>
  <c r="H93" i="9" s="1"/>
  <c r="E94" i="9"/>
  <c r="H94" i="9" s="1"/>
  <c r="E96" i="9"/>
  <c r="H96" i="9" s="1"/>
  <c r="E97" i="9"/>
  <c r="H97" i="9" s="1"/>
  <c r="E99" i="9"/>
  <c r="H99" i="9" s="1"/>
  <c r="E103" i="9"/>
  <c r="H103" i="9" s="1"/>
  <c r="E104" i="9"/>
  <c r="H104" i="9" s="1"/>
  <c r="E106" i="9"/>
  <c r="H106" i="9" s="1"/>
  <c r="E107" i="9"/>
  <c r="H107" i="9" s="1"/>
  <c r="E109" i="9"/>
  <c r="H109" i="9" s="1"/>
  <c r="E110" i="9"/>
  <c r="H110" i="9" s="1"/>
  <c r="E111" i="9"/>
  <c r="H111" i="9" s="1"/>
  <c r="E112" i="9"/>
  <c r="H112" i="9" s="1"/>
  <c r="E113" i="9"/>
  <c r="H113" i="9" s="1"/>
  <c r="E114" i="9"/>
  <c r="H114" i="9" s="1"/>
  <c r="E115" i="9"/>
  <c r="H115" i="9" s="1"/>
  <c r="E117" i="9"/>
  <c r="H117" i="9" s="1"/>
  <c r="E118" i="9"/>
  <c r="H118" i="9" s="1"/>
  <c r="E120" i="9"/>
  <c r="H120" i="9" s="1"/>
  <c r="E121" i="9"/>
  <c r="H121" i="9" s="1"/>
  <c r="E122" i="9"/>
  <c r="H122" i="9" s="1"/>
  <c r="E123" i="9"/>
  <c r="H123" i="9" s="1"/>
  <c r="E126" i="9"/>
  <c r="H126" i="9" s="1"/>
  <c r="E128" i="9"/>
  <c r="H128" i="9" s="1"/>
  <c r="E129" i="9"/>
  <c r="H129" i="9" s="1"/>
  <c r="E130" i="9"/>
  <c r="H130" i="9" s="1"/>
  <c r="E131" i="9"/>
  <c r="H131" i="9" s="1"/>
  <c r="E132" i="9"/>
  <c r="H132" i="9" s="1"/>
  <c r="E133" i="9"/>
  <c r="H133" i="9" s="1"/>
  <c r="E134" i="9"/>
  <c r="H134" i="9" s="1"/>
  <c r="E136" i="9"/>
  <c r="H136" i="9" s="1"/>
  <c r="E137" i="9"/>
  <c r="H137" i="9" s="1"/>
  <c r="E139" i="9"/>
  <c r="H139" i="9" s="1"/>
  <c r="E142" i="9"/>
  <c r="H142" i="9" s="1"/>
  <c r="E148" i="9"/>
  <c r="H148" i="9" s="1"/>
  <c r="E153" i="9"/>
  <c r="H153" i="9" s="1"/>
  <c r="E154" i="9"/>
  <c r="H154" i="9" s="1"/>
  <c r="E155" i="9"/>
  <c r="H155" i="9" s="1"/>
  <c r="E157" i="9"/>
  <c r="H157" i="9" s="1"/>
  <c r="E158" i="9"/>
  <c r="H158" i="9" s="1"/>
  <c r="E349" i="9"/>
  <c r="E350" i="9"/>
  <c r="H350" i="9" s="1"/>
  <c r="E351" i="9"/>
  <c r="H351" i="9" s="1"/>
  <c r="E352" i="9"/>
  <c r="H352" i="9" s="1"/>
  <c r="E355" i="9"/>
  <c r="H355" i="9" s="1"/>
  <c r="E356" i="9"/>
  <c r="H356" i="9" s="1"/>
  <c r="E357" i="9"/>
  <c r="H357" i="9" s="1"/>
  <c r="E358" i="9"/>
  <c r="H358" i="9" s="1"/>
  <c r="E359" i="9"/>
  <c r="H359" i="9" s="1"/>
  <c r="E361" i="9"/>
  <c r="H361" i="9" s="1"/>
  <c r="E362" i="9"/>
  <c r="H362" i="9" s="1"/>
  <c r="E364" i="9"/>
  <c r="H364" i="9" s="1"/>
  <c r="E365" i="9"/>
  <c r="H365" i="9" s="1"/>
  <c r="E366" i="9"/>
  <c r="H366" i="9" s="1"/>
  <c r="E368" i="9"/>
  <c r="H368" i="9" s="1"/>
  <c r="E369" i="9"/>
  <c r="H369" i="9" s="1"/>
  <c r="E370" i="9"/>
  <c r="H370" i="9" s="1"/>
  <c r="E372" i="9"/>
  <c r="H372" i="9" s="1"/>
  <c r="E373" i="9"/>
  <c r="H373" i="9" s="1"/>
  <c r="E374" i="9"/>
  <c r="H374" i="9" s="1"/>
  <c r="E376" i="9"/>
  <c r="H376" i="9" s="1"/>
  <c r="E378" i="9"/>
  <c r="H378" i="9" s="1"/>
  <c r="E379" i="9"/>
  <c r="H379" i="9" s="1"/>
  <c r="E382" i="9"/>
  <c r="H382" i="9" s="1"/>
  <c r="E383" i="9"/>
  <c r="H383" i="9" s="1"/>
  <c r="E384" i="9"/>
  <c r="H384" i="9" s="1"/>
  <c r="E385" i="9"/>
  <c r="H385" i="9" s="1"/>
  <c r="E386" i="9"/>
  <c r="H386" i="9" s="1"/>
  <c r="E387" i="9"/>
  <c r="H387" i="9" s="1"/>
  <c r="E388" i="9"/>
  <c r="H388" i="9" s="1"/>
  <c r="E391" i="9"/>
  <c r="H391" i="9" s="1"/>
  <c r="E395" i="9"/>
  <c r="H395" i="9" s="1"/>
  <c r="E397" i="9"/>
  <c r="H397" i="9" s="1"/>
  <c r="E398" i="9"/>
  <c r="H398" i="9" s="1"/>
  <c r="E399" i="9"/>
  <c r="H399" i="9" s="1"/>
  <c r="E401" i="9"/>
  <c r="H401" i="9" s="1"/>
  <c r="E402" i="9"/>
  <c r="H402" i="9" s="1"/>
  <c r="E403" i="9"/>
  <c r="H403" i="9" s="1"/>
  <c r="E404" i="9"/>
  <c r="H404" i="9" s="1"/>
  <c r="E408" i="9"/>
  <c r="H408" i="9" s="1"/>
  <c r="E409" i="9"/>
  <c r="H409" i="9" s="1"/>
  <c r="E410" i="9"/>
  <c r="H410" i="9" s="1"/>
  <c r="E411" i="9"/>
  <c r="H411" i="9" s="1"/>
  <c r="E412" i="9"/>
  <c r="H412" i="9" s="1"/>
  <c r="E413" i="9"/>
  <c r="H413" i="9" s="1"/>
  <c r="E416" i="9"/>
  <c r="H416" i="9" s="1"/>
  <c r="E417" i="9"/>
  <c r="H417" i="9" s="1"/>
  <c r="E420" i="9"/>
  <c r="H420" i="9" s="1"/>
  <c r="E423" i="9"/>
  <c r="H423" i="9" s="1"/>
  <c r="E424" i="9"/>
  <c r="H424" i="9" s="1"/>
  <c r="E425" i="9"/>
  <c r="H425" i="9" s="1"/>
  <c r="E428" i="9"/>
  <c r="H428" i="9" s="1"/>
  <c r="E429" i="9"/>
  <c r="H429" i="9" s="1"/>
  <c r="E432" i="9"/>
  <c r="H432" i="9" s="1"/>
  <c r="E434" i="9"/>
  <c r="H434" i="9" s="1"/>
  <c r="E435" i="9"/>
  <c r="H435" i="9" s="1"/>
  <c r="E442" i="9"/>
  <c r="H442" i="9" s="1"/>
  <c r="E443" i="9"/>
  <c r="H443" i="9" s="1"/>
  <c r="E445" i="9"/>
  <c r="H445" i="9" s="1"/>
  <c r="E451" i="9"/>
  <c r="H451" i="9" s="1"/>
  <c r="E453" i="9"/>
  <c r="H453" i="9" s="1"/>
  <c r="E454" i="9"/>
  <c r="H454" i="9" s="1"/>
  <c r="E455" i="9"/>
  <c r="H455" i="9" s="1"/>
  <c r="E456" i="9"/>
  <c r="H456" i="9" s="1"/>
  <c r="E457" i="9"/>
  <c r="H457" i="9" s="1"/>
  <c r="E458" i="9"/>
  <c r="H458" i="9" s="1"/>
  <c r="E459" i="9"/>
  <c r="H459" i="9" s="1"/>
  <c r="E460" i="9"/>
  <c r="H460" i="9" s="1"/>
  <c r="E461" i="9"/>
  <c r="H461" i="9" s="1"/>
  <c r="E463" i="9"/>
  <c r="H463" i="9" s="1"/>
  <c r="E464" i="9"/>
  <c r="H464" i="9" s="1"/>
  <c r="E465" i="9"/>
  <c r="H465" i="9" s="1"/>
  <c r="E466" i="9"/>
  <c r="H466" i="9" s="1"/>
  <c r="E469" i="9"/>
  <c r="H469" i="9" s="1"/>
  <c r="E470" i="9"/>
  <c r="H470" i="9" s="1"/>
  <c r="E471" i="9"/>
  <c r="H471" i="9" s="1"/>
  <c r="E472" i="9"/>
  <c r="H472" i="9" s="1"/>
  <c r="E473" i="9"/>
  <c r="H473" i="9" s="1"/>
  <c r="E476" i="9"/>
  <c r="H476" i="9" s="1"/>
  <c r="E479" i="9"/>
  <c r="H479" i="9" s="1"/>
  <c r="E481" i="9"/>
  <c r="H481" i="9" s="1"/>
  <c r="E483" i="9"/>
  <c r="H483" i="9" s="1"/>
  <c r="E484" i="9"/>
  <c r="H484" i="9" s="1"/>
  <c r="E485" i="9"/>
  <c r="H485" i="9" s="1"/>
  <c r="E486" i="9"/>
  <c r="H486" i="9" s="1"/>
  <c r="E487" i="9"/>
  <c r="H487" i="9" s="1"/>
  <c r="E489" i="9"/>
  <c r="H489" i="9" s="1"/>
  <c r="E490" i="9"/>
  <c r="H490" i="9" s="1"/>
  <c r="E491" i="9"/>
  <c r="H491" i="9" s="1"/>
  <c r="E493" i="9"/>
  <c r="H493" i="9" s="1"/>
  <c r="E495" i="9"/>
  <c r="H495" i="9" s="1"/>
  <c r="E498" i="9"/>
  <c r="H498" i="9" s="1"/>
  <c r="E499" i="9"/>
  <c r="H499" i="9" s="1"/>
  <c r="E500" i="9"/>
  <c r="H500" i="9" s="1"/>
  <c r="E501" i="9"/>
  <c r="H501" i="9" s="1"/>
  <c r="E506" i="9"/>
  <c r="H506" i="9" s="1"/>
  <c r="E508" i="9"/>
  <c r="H508" i="9" s="1"/>
  <c r="E510" i="9"/>
  <c r="H510" i="9" s="1"/>
  <c r="E511" i="9"/>
  <c r="H511" i="9" s="1"/>
  <c r="E514" i="9"/>
  <c r="H514" i="9" s="1"/>
  <c r="E515" i="9"/>
  <c r="H515" i="9" s="1"/>
  <c r="E516" i="9"/>
  <c r="H516" i="9" s="1"/>
  <c r="E520" i="9"/>
  <c r="H520" i="9" s="1"/>
  <c r="E522" i="9"/>
  <c r="H522" i="9" s="1"/>
  <c r="E523" i="9"/>
  <c r="H523" i="9" s="1"/>
  <c r="E526" i="9"/>
  <c r="H526" i="9" s="1"/>
  <c r="E529" i="9"/>
  <c r="H529" i="9" s="1"/>
  <c r="E530" i="9"/>
  <c r="H530" i="9" s="1"/>
  <c r="E531" i="9"/>
  <c r="H531" i="9" s="1"/>
  <c r="E532" i="9"/>
  <c r="H532" i="9" s="1"/>
  <c r="H533" i="9"/>
  <c r="F534" i="9"/>
  <c r="H537" i="9"/>
  <c r="F538" i="9"/>
  <c r="H541" i="9"/>
  <c r="H545" i="9"/>
  <c r="E549" i="9"/>
  <c r="H549" i="9" s="1"/>
  <c r="H553" i="9"/>
  <c r="F554" i="9"/>
  <c r="H557" i="9"/>
  <c r="E561" i="9"/>
  <c r="H561" i="9" s="1"/>
  <c r="H565" i="9"/>
  <c r="F570" i="9"/>
  <c r="H573" i="9"/>
  <c r="E584" i="9"/>
  <c r="H584" i="9" s="1"/>
  <c r="E590" i="9"/>
  <c r="H590" i="9" s="1"/>
  <c r="E596" i="9"/>
  <c r="H596" i="9" s="1"/>
  <c r="E597" i="9"/>
  <c r="H597" i="9" s="1"/>
  <c r="E601" i="9"/>
  <c r="H601" i="9" s="1"/>
  <c r="C8" i="10"/>
  <c r="G19" i="10"/>
  <c r="H19" i="10" s="1"/>
  <c r="H21" i="10"/>
  <c r="H25" i="10"/>
  <c r="E29" i="10"/>
  <c r="H29" i="10" s="1"/>
  <c r="H33" i="10"/>
  <c r="H37" i="10"/>
  <c r="H41" i="10"/>
  <c r="H45" i="10"/>
  <c r="H49" i="10"/>
  <c r="H53" i="10"/>
  <c r="H57" i="10"/>
  <c r="H65" i="10"/>
  <c r="H69" i="10"/>
  <c r="F164" i="10"/>
  <c r="F155" i="10"/>
  <c r="F153" i="10"/>
  <c r="F143" i="10"/>
  <c r="F136" i="10"/>
  <c r="F134" i="10"/>
  <c r="F133" i="10"/>
  <c r="F132" i="10"/>
  <c r="F131" i="10"/>
  <c r="F130" i="10"/>
  <c r="F128" i="10"/>
  <c r="F126" i="10"/>
  <c r="F125" i="10"/>
  <c r="F123" i="10"/>
  <c r="F121" i="10"/>
  <c r="F120" i="10"/>
  <c r="F117" i="10"/>
  <c r="F116" i="10"/>
  <c r="F115" i="10"/>
  <c r="F114" i="10"/>
  <c r="F113" i="10"/>
  <c r="F111" i="10"/>
  <c r="F106" i="10"/>
  <c r="F104" i="10"/>
  <c r="F103" i="10"/>
  <c r="F102" i="10"/>
  <c r="F94" i="10"/>
  <c r="F93" i="10"/>
  <c r="F92" i="10"/>
  <c r="F91" i="10"/>
  <c r="F90" i="10"/>
  <c r="F89" i="10"/>
  <c r="F84" i="10"/>
  <c r="F81" i="10"/>
  <c r="F80" i="10"/>
  <c r="F79" i="10"/>
  <c r="F78" i="10"/>
  <c r="F76" i="10"/>
  <c r="F75" i="10"/>
  <c r="D8" i="10"/>
  <c r="F12" i="10" s="1"/>
  <c r="E123" i="10"/>
  <c r="H123" i="10" s="1"/>
  <c r="E129" i="10"/>
  <c r="H129" i="10" s="1"/>
  <c r="E134" i="10"/>
  <c r="H134" i="10" s="1"/>
  <c r="E173" i="10"/>
  <c r="H177" i="10"/>
  <c r="H181" i="10"/>
  <c r="H185" i="10"/>
  <c r="H189" i="10"/>
  <c r="H193" i="10"/>
  <c r="H197" i="10"/>
  <c r="E201" i="10"/>
  <c r="H201" i="10" s="1"/>
  <c r="H205" i="10"/>
  <c r="E209" i="10"/>
  <c r="H209" i="10" s="1"/>
  <c r="E213" i="10"/>
  <c r="H213" i="10" s="1"/>
  <c r="H217" i="10"/>
  <c r="H221" i="10"/>
  <c r="E225" i="10"/>
  <c r="H225" i="10" s="1"/>
  <c r="H229" i="10"/>
  <c r="E233" i="10"/>
  <c r="H233" i="10" s="1"/>
  <c r="H237" i="10"/>
  <c r="E241" i="10"/>
  <c r="H241" i="10" s="1"/>
  <c r="H245" i="10"/>
  <c r="H249" i="10"/>
  <c r="H253" i="10"/>
  <c r="H257" i="10"/>
  <c r="H261" i="10"/>
  <c r="H265" i="10"/>
  <c r="H269" i="10"/>
  <c r="H273" i="10"/>
  <c r="E277" i="10"/>
  <c r="H277" i="10" s="1"/>
  <c r="H281" i="10"/>
  <c r="H285" i="10"/>
  <c r="E289" i="10"/>
  <c r="H289" i="10" s="1"/>
  <c r="E293" i="10"/>
  <c r="H293" i="10" s="1"/>
  <c r="H297" i="10"/>
  <c r="E301" i="10"/>
  <c r="H301" i="10" s="1"/>
  <c r="E305" i="10"/>
  <c r="H305" i="10" s="1"/>
  <c r="H309" i="10"/>
  <c r="H313" i="10"/>
  <c r="E317" i="10"/>
  <c r="H317" i="10" s="1"/>
  <c r="H325" i="10"/>
  <c r="H329" i="10"/>
  <c r="H333" i="10"/>
  <c r="H337" i="10"/>
  <c r="H341" i="10"/>
  <c r="G349" i="10"/>
  <c r="H353" i="10"/>
  <c r="E356" i="10"/>
  <c r="H356" i="10" s="1"/>
  <c r="E364" i="10"/>
  <c r="H364" i="10" s="1"/>
  <c r="H367" i="10"/>
  <c r="E370" i="10"/>
  <c r="H370" i="10" s="1"/>
  <c r="E378" i="10"/>
  <c r="H378" i="10" s="1"/>
  <c r="H381" i="10"/>
  <c r="E387" i="10"/>
  <c r="H387" i="10" s="1"/>
  <c r="H390" i="10"/>
  <c r="H393" i="10"/>
  <c r="H396" i="10"/>
  <c r="E401" i="10"/>
  <c r="H401" i="10" s="1"/>
  <c r="H404" i="10"/>
  <c r="E408" i="10"/>
  <c r="H408" i="10" s="1"/>
  <c r="E410" i="10"/>
  <c r="H410" i="10" s="1"/>
  <c r="E412" i="10"/>
  <c r="H412" i="10" s="1"/>
  <c r="H414" i="10"/>
  <c r="H418" i="10"/>
  <c r="H421" i="10"/>
  <c r="E428" i="10"/>
  <c r="H428" i="10" s="1"/>
  <c r="E432" i="10"/>
  <c r="H432" i="10" s="1"/>
  <c r="H435" i="10"/>
  <c r="H439" i="10"/>
  <c r="H442" i="10"/>
  <c r="E445" i="10"/>
  <c r="H445" i="10" s="1"/>
  <c r="H448" i="10"/>
  <c r="H451" i="10"/>
  <c r="E455" i="10"/>
  <c r="H455" i="10" s="1"/>
  <c r="H460" i="10"/>
  <c r="H466" i="10"/>
  <c r="H470" i="10"/>
  <c r="E476" i="10"/>
  <c r="H476" i="10" s="1"/>
  <c r="E483" i="10"/>
  <c r="H483" i="10" s="1"/>
  <c r="E486" i="10"/>
  <c r="H486" i="10" s="1"/>
  <c r="E489" i="10"/>
  <c r="H489" i="10" s="1"/>
  <c r="H491" i="10"/>
  <c r="H495" i="10"/>
  <c r="H499" i="10"/>
  <c r="H502" i="10"/>
  <c r="H506" i="10"/>
  <c r="E510" i="10"/>
  <c r="H510" i="10" s="1"/>
  <c r="H512" i="10"/>
  <c r="H519" i="10"/>
  <c r="H523" i="10"/>
  <c r="H527" i="10"/>
  <c r="H531" i="10"/>
  <c r="E535" i="10"/>
  <c r="H535" i="10" s="1"/>
  <c r="E538" i="10"/>
  <c r="H538" i="10" s="1"/>
  <c r="H542" i="10"/>
  <c r="H545" i="10"/>
  <c r="H549" i="10"/>
  <c r="E552" i="10"/>
  <c r="H552" i="10" s="1"/>
  <c r="H555" i="10"/>
  <c r="H558" i="10"/>
  <c r="H563" i="10"/>
  <c r="H567" i="10"/>
  <c r="H573" i="10"/>
  <c r="G582" i="10"/>
  <c r="E584" i="10"/>
  <c r="H584" i="10" s="1"/>
  <c r="H588" i="10"/>
  <c r="E592" i="10"/>
  <c r="H592" i="10" s="1"/>
  <c r="H596" i="10"/>
  <c r="E600" i="10"/>
  <c r="H600" i="10" s="1"/>
  <c r="H604" i="10"/>
  <c r="H20" i="11"/>
  <c r="E27" i="11"/>
  <c r="H27" i="11" s="1"/>
  <c r="E32" i="11"/>
  <c r="H32" i="11" s="1"/>
  <c r="H36" i="11"/>
  <c r="E39" i="11"/>
  <c r="H39" i="11" s="1"/>
  <c r="H42" i="11"/>
  <c r="H45" i="11"/>
  <c r="H49" i="11"/>
  <c r="H52" i="11"/>
  <c r="H55" i="11"/>
  <c r="H59" i="11"/>
  <c r="E75" i="11"/>
  <c r="E79" i="11"/>
  <c r="H79" i="11" s="1"/>
  <c r="H83" i="11"/>
  <c r="E87" i="11"/>
  <c r="H87" i="11" s="1"/>
  <c r="E91" i="11"/>
  <c r="H91" i="11" s="1"/>
  <c r="E95" i="11"/>
  <c r="H95" i="11" s="1"/>
  <c r="E99" i="11"/>
  <c r="H99" i="11" s="1"/>
  <c r="E103" i="11"/>
  <c r="H103" i="11" s="1"/>
  <c r="H107" i="11"/>
  <c r="E111" i="11"/>
  <c r="H111" i="11" s="1"/>
  <c r="E115" i="11"/>
  <c r="H115" i="11" s="1"/>
  <c r="H119" i="11"/>
  <c r="E123" i="11"/>
  <c r="H123" i="11" s="1"/>
  <c r="H127" i="11"/>
  <c r="E131" i="11"/>
  <c r="H131" i="11" s="1"/>
  <c r="H135" i="11"/>
  <c r="H139" i="11"/>
  <c r="H143" i="11"/>
  <c r="H147" i="11"/>
  <c r="H151" i="11"/>
  <c r="H155" i="11"/>
  <c r="H159" i="11"/>
  <c r="H163" i="11"/>
  <c r="H178" i="11"/>
  <c r="H180" i="11"/>
  <c r="H188" i="11"/>
  <c r="H194" i="11"/>
  <c r="H210" i="11"/>
  <c r="H215" i="11"/>
  <c r="H218" i="11"/>
  <c r="H221" i="11"/>
  <c r="H224" i="11"/>
  <c r="H227" i="11"/>
  <c r="H236" i="11"/>
  <c r="H245" i="11"/>
  <c r="H249" i="11"/>
  <c r="H253" i="11"/>
  <c r="H257" i="11"/>
  <c r="H261" i="11"/>
  <c r="H265" i="11"/>
  <c r="H269" i="11"/>
  <c r="H273" i="11"/>
  <c r="H279" i="11"/>
  <c r="E282" i="11"/>
  <c r="H282" i="11" s="1"/>
  <c r="H284" i="11"/>
  <c r="H292" i="11"/>
  <c r="H295" i="11"/>
  <c r="H299" i="11"/>
  <c r="E302" i="11"/>
  <c r="H302" i="11" s="1"/>
  <c r="H307" i="11"/>
  <c r="H310" i="11"/>
  <c r="E313" i="11"/>
  <c r="H313" i="11" s="1"/>
  <c r="H315" i="11"/>
  <c r="E320" i="11"/>
  <c r="H320" i="11" s="1"/>
  <c r="H322" i="11"/>
  <c r="H325" i="11"/>
  <c r="H332" i="11"/>
  <c r="H336" i="11"/>
  <c r="H342" i="11"/>
  <c r="E349" i="11"/>
  <c r="H349" i="11" s="1"/>
  <c r="H353" i="11"/>
  <c r="H357" i="11"/>
  <c r="E361" i="11"/>
  <c r="H361" i="11" s="1"/>
  <c r="E365" i="11"/>
  <c r="H365" i="11" s="1"/>
  <c r="E369" i="11"/>
  <c r="H369" i="11" s="1"/>
  <c r="E373" i="11"/>
  <c r="H373" i="11" s="1"/>
  <c r="H377" i="11"/>
  <c r="H381" i="11"/>
  <c r="H385" i="11"/>
  <c r="H389" i="11"/>
  <c r="H393" i="11"/>
  <c r="E397" i="11"/>
  <c r="H397" i="11" s="1"/>
  <c r="E401" i="11"/>
  <c r="H401" i="11" s="1"/>
  <c r="E405" i="11"/>
  <c r="H405" i="11" s="1"/>
  <c r="E409" i="11"/>
  <c r="H409" i="11" s="1"/>
  <c r="H413" i="11"/>
  <c r="E417" i="11"/>
  <c r="H417" i="11" s="1"/>
  <c r="H421" i="11"/>
  <c r="H425" i="11"/>
  <c r="H429" i="11"/>
  <c r="H433" i="11"/>
  <c r="H437" i="11"/>
  <c r="E441" i="11"/>
  <c r="H441" i="11" s="1"/>
  <c r="E445" i="11"/>
  <c r="H445" i="11" s="1"/>
  <c r="E449" i="11"/>
  <c r="H449" i="11" s="1"/>
  <c r="E453" i="11"/>
  <c r="H453" i="11" s="1"/>
  <c r="E457" i="11"/>
  <c r="H457" i="11" s="1"/>
  <c r="E461" i="11"/>
  <c r="H461" i="11" s="1"/>
  <c r="E465" i="11"/>
  <c r="H465" i="11" s="1"/>
  <c r="E469" i="11"/>
  <c r="H469" i="11" s="1"/>
  <c r="H473" i="11"/>
  <c r="H477" i="11"/>
  <c r="E481" i="11"/>
  <c r="H481" i="11" s="1"/>
  <c r="E485" i="11"/>
  <c r="H485" i="11" s="1"/>
  <c r="E489" i="11"/>
  <c r="H489" i="11" s="1"/>
  <c r="H493" i="11"/>
  <c r="E497" i="11"/>
  <c r="H497" i="11" s="1"/>
  <c r="H501" i="11"/>
  <c r="H505" i="11"/>
  <c r="H509" i="11"/>
  <c r="H513" i="11"/>
  <c r="H517" i="11"/>
  <c r="H521" i="11"/>
  <c r="H525" i="11"/>
  <c r="H529" i="11"/>
  <c r="H533" i="11"/>
  <c r="H537" i="11"/>
  <c r="H541" i="11"/>
  <c r="H545" i="11"/>
  <c r="E549" i="11"/>
  <c r="H549" i="11" s="1"/>
  <c r="H553" i="11"/>
  <c r="H557" i="11"/>
  <c r="E561" i="11"/>
  <c r="H561" i="11" s="1"/>
  <c r="H565" i="11"/>
  <c r="H573" i="11"/>
  <c r="E583" i="11"/>
  <c r="H583" i="11" s="1"/>
  <c r="H590" i="11"/>
  <c r="H595" i="11"/>
  <c r="H606" i="11"/>
  <c r="G10" i="13"/>
  <c r="G12" i="13"/>
  <c r="G19" i="13"/>
  <c r="G173" i="13"/>
  <c r="E521" i="13"/>
  <c r="H521" i="13" s="1"/>
  <c r="E523" i="13"/>
  <c r="H523" i="13" s="1"/>
  <c r="E524" i="13"/>
  <c r="H524" i="13" s="1"/>
  <c r="E532" i="13"/>
  <c r="H532" i="13" s="1"/>
  <c r="E534" i="13"/>
  <c r="H534" i="13" s="1"/>
  <c r="E535" i="13"/>
  <c r="H535" i="13" s="1"/>
  <c r="E538" i="13"/>
  <c r="H538" i="13" s="1"/>
  <c r="E539" i="13"/>
  <c r="H539" i="13" s="1"/>
  <c r="E541" i="13"/>
  <c r="H541" i="13" s="1"/>
  <c r="E548" i="13"/>
  <c r="H548" i="13" s="1"/>
  <c r="E549" i="13"/>
  <c r="H549" i="13" s="1"/>
  <c r="E551" i="13"/>
  <c r="H551" i="13" s="1"/>
  <c r="E552" i="13"/>
  <c r="H552" i="13" s="1"/>
  <c r="E554" i="13"/>
  <c r="H554" i="13" s="1"/>
  <c r="E555" i="13"/>
  <c r="H555" i="13" s="1"/>
  <c r="E556" i="13"/>
  <c r="H556" i="13" s="1"/>
  <c r="E559" i="13"/>
  <c r="H559" i="13" s="1"/>
  <c r="E560" i="13"/>
  <c r="H560" i="13" s="1"/>
  <c r="E561" i="13"/>
  <c r="H561" i="13" s="1"/>
  <c r="E565" i="13"/>
  <c r="H565" i="13" s="1"/>
  <c r="E566" i="13"/>
  <c r="H566" i="13" s="1"/>
  <c r="E567" i="13"/>
  <c r="H567" i="13" s="1"/>
  <c r="E568" i="13"/>
  <c r="H568" i="13" s="1"/>
  <c r="E569" i="13"/>
  <c r="H569" i="13" s="1"/>
  <c r="E570" i="13"/>
  <c r="H570" i="13" s="1"/>
  <c r="E572" i="13"/>
  <c r="H572" i="13" s="1"/>
  <c r="E574" i="13"/>
  <c r="H574" i="13" s="1"/>
  <c r="G582" i="13"/>
  <c r="G9" i="14"/>
  <c r="G11" i="14"/>
  <c r="G13" i="14"/>
  <c r="G75" i="14"/>
  <c r="G349" i="14"/>
  <c r="G10" i="15"/>
  <c r="G12" i="15"/>
  <c r="G19" i="15"/>
  <c r="G173" i="15"/>
  <c r="E385" i="15"/>
  <c r="H385" i="15" s="1"/>
  <c r="E386" i="15"/>
  <c r="H386" i="15" s="1"/>
  <c r="E387" i="15"/>
  <c r="H387" i="15" s="1"/>
  <c r="E388" i="15"/>
  <c r="H388" i="15" s="1"/>
  <c r="E392" i="15"/>
  <c r="H392" i="15" s="1"/>
  <c r="E395" i="15"/>
  <c r="H395" i="15" s="1"/>
  <c r="E397" i="15"/>
  <c r="H397" i="15" s="1"/>
  <c r="E398" i="15"/>
  <c r="H398" i="15" s="1"/>
  <c r="E399" i="15"/>
  <c r="H399" i="15" s="1"/>
  <c r="E401" i="15"/>
  <c r="H401" i="15" s="1"/>
  <c r="E403" i="15"/>
  <c r="H403" i="15" s="1"/>
  <c r="E405" i="15"/>
  <c r="H405" i="15" s="1"/>
  <c r="E409" i="15"/>
  <c r="H409" i="15" s="1"/>
  <c r="E410" i="15"/>
  <c r="H410" i="15" s="1"/>
  <c r="E411" i="15"/>
  <c r="H411" i="15" s="1"/>
  <c r="E412" i="15"/>
  <c r="H412" i="15" s="1"/>
  <c r="E415" i="15"/>
  <c r="H415" i="15" s="1"/>
  <c r="E416" i="15"/>
  <c r="H416" i="15" s="1"/>
  <c r="E417" i="15"/>
  <c r="H417" i="15" s="1"/>
  <c r="E420" i="15"/>
  <c r="H420" i="15" s="1"/>
  <c r="E424" i="15"/>
  <c r="H424" i="15" s="1"/>
  <c r="E428" i="15"/>
  <c r="H428" i="15" s="1"/>
  <c r="E429" i="15"/>
  <c r="H429" i="15" s="1"/>
  <c r="E432" i="15"/>
  <c r="H432" i="15" s="1"/>
  <c r="E434" i="15"/>
  <c r="H434" i="15" s="1"/>
  <c r="E437" i="15"/>
  <c r="H437" i="15" s="1"/>
  <c r="E438" i="15"/>
  <c r="H438" i="15" s="1"/>
  <c r="E440" i="15"/>
  <c r="H440" i="15" s="1"/>
  <c r="E441" i="15"/>
  <c r="H441" i="15" s="1"/>
  <c r="E443" i="15"/>
  <c r="H443" i="15" s="1"/>
  <c r="E444" i="15"/>
  <c r="H444" i="15" s="1"/>
  <c r="E445" i="15"/>
  <c r="H445" i="15" s="1"/>
  <c r="E447" i="15"/>
  <c r="H447" i="15" s="1"/>
  <c r="E450" i="15"/>
  <c r="H450" i="15" s="1"/>
  <c r="E455" i="15"/>
  <c r="H455" i="15" s="1"/>
  <c r="E456" i="15"/>
  <c r="H456" i="15" s="1"/>
  <c r="E457" i="15"/>
  <c r="H457" i="15" s="1"/>
  <c r="E458" i="15"/>
  <c r="H458" i="15" s="1"/>
  <c r="E459" i="15"/>
  <c r="H459" i="15" s="1"/>
  <c r="E461" i="15"/>
  <c r="H461" i="15" s="1"/>
  <c r="E462" i="15"/>
  <c r="H462" i="15" s="1"/>
  <c r="E463" i="15"/>
  <c r="H463" i="15" s="1"/>
  <c r="E464" i="15"/>
  <c r="H464" i="15" s="1"/>
  <c r="E465" i="15"/>
  <c r="H465" i="15" s="1"/>
  <c r="E466" i="15"/>
  <c r="H466" i="15" s="1"/>
  <c r="E468" i="15"/>
  <c r="H468" i="15" s="1"/>
  <c r="E469" i="15"/>
  <c r="H469" i="15" s="1"/>
  <c r="E470" i="15"/>
  <c r="H470" i="15" s="1"/>
  <c r="E471" i="15"/>
  <c r="H471" i="15" s="1"/>
  <c r="E474" i="15"/>
  <c r="H474" i="15" s="1"/>
  <c r="E476" i="15"/>
  <c r="H476" i="15" s="1"/>
  <c r="E478" i="15"/>
  <c r="H478" i="15" s="1"/>
  <c r="E479" i="15"/>
  <c r="H479" i="15" s="1"/>
  <c r="E481" i="15"/>
  <c r="H481" i="15" s="1"/>
  <c r="E483" i="15"/>
  <c r="H483" i="15" s="1"/>
  <c r="E484" i="15"/>
  <c r="H484" i="15" s="1"/>
  <c r="E486" i="15"/>
  <c r="H486" i="15" s="1"/>
  <c r="E487" i="15"/>
  <c r="H487" i="15" s="1"/>
  <c r="E489" i="15"/>
  <c r="H489" i="15" s="1"/>
  <c r="E490" i="15"/>
  <c r="H490" i="15" s="1"/>
  <c r="E495" i="15"/>
  <c r="H495" i="15" s="1"/>
  <c r="E500" i="15"/>
  <c r="H500" i="15" s="1"/>
  <c r="E501" i="15"/>
  <c r="H501" i="15" s="1"/>
  <c r="E510" i="15"/>
  <c r="H510" i="15" s="1"/>
  <c r="E511" i="15"/>
  <c r="H511" i="15" s="1"/>
  <c r="E512" i="15"/>
  <c r="H512" i="15" s="1"/>
  <c r="E514" i="15"/>
  <c r="H514" i="15" s="1"/>
  <c r="E515" i="15"/>
  <c r="H515" i="15" s="1"/>
  <c r="E516" i="15"/>
  <c r="H516" i="15" s="1"/>
  <c r="E517" i="15"/>
  <c r="H517" i="15" s="1"/>
  <c r="E530" i="15"/>
  <c r="H530" i="15" s="1"/>
  <c r="E532" i="15"/>
  <c r="H532" i="15" s="1"/>
  <c r="E534" i="15"/>
  <c r="H534" i="15" s="1"/>
  <c r="E535" i="15"/>
  <c r="H535" i="15" s="1"/>
  <c r="E536" i="15"/>
  <c r="H536" i="15" s="1"/>
  <c r="E538" i="15"/>
  <c r="H538" i="15" s="1"/>
  <c r="E539" i="15"/>
  <c r="H539" i="15" s="1"/>
  <c r="E542" i="15"/>
  <c r="H542" i="15" s="1"/>
  <c r="E548" i="15"/>
  <c r="H548" i="15" s="1"/>
  <c r="E549" i="15"/>
  <c r="H549" i="15" s="1"/>
  <c r="E551" i="15"/>
  <c r="H551" i="15" s="1"/>
  <c r="E554" i="15"/>
  <c r="H554" i="15" s="1"/>
  <c r="E559" i="15"/>
  <c r="H559" i="15" s="1"/>
  <c r="E560" i="15"/>
  <c r="H560" i="15" s="1"/>
  <c r="E561" i="15"/>
  <c r="H561" i="15" s="1"/>
  <c r="E562" i="15"/>
  <c r="H562" i="15" s="1"/>
  <c r="E568" i="15"/>
  <c r="H568" i="15" s="1"/>
  <c r="E569" i="15"/>
  <c r="H569" i="15" s="1"/>
  <c r="E570" i="15"/>
  <c r="H570" i="15" s="1"/>
  <c r="E572" i="15"/>
  <c r="H572" i="15" s="1"/>
  <c r="G582" i="15"/>
  <c r="G11" i="16"/>
  <c r="G75" i="16"/>
  <c r="E255" i="16"/>
  <c r="H255" i="16" s="1"/>
  <c r="E259" i="16"/>
  <c r="H259" i="16" s="1"/>
  <c r="E260" i="16"/>
  <c r="H260" i="16" s="1"/>
  <c r="E261" i="16"/>
  <c r="H261" i="16" s="1"/>
  <c r="E262" i="16"/>
  <c r="H262" i="16" s="1"/>
  <c r="E264" i="16"/>
  <c r="H264" i="16" s="1"/>
  <c r="E268" i="16"/>
  <c r="H268" i="16" s="1"/>
  <c r="E273" i="16"/>
  <c r="H273" i="16" s="1"/>
  <c r="E275" i="16"/>
  <c r="H275" i="16" s="1"/>
  <c r="E276" i="16"/>
  <c r="H276" i="16" s="1"/>
  <c r="E277" i="16"/>
  <c r="H277" i="16" s="1"/>
  <c r="E278" i="16"/>
  <c r="H278" i="16" s="1"/>
  <c r="E280" i="16"/>
  <c r="H280" i="16" s="1"/>
  <c r="E281" i="16"/>
  <c r="H281" i="16" s="1"/>
  <c r="E282" i="16"/>
  <c r="H282" i="16" s="1"/>
  <c r="E283" i="16"/>
  <c r="H283" i="16" s="1"/>
  <c r="E287" i="16"/>
  <c r="H287" i="16" s="1"/>
  <c r="E288" i="16"/>
  <c r="H288" i="16" s="1"/>
  <c r="E289" i="16"/>
  <c r="H289" i="16" s="1"/>
  <c r="E290" i="16"/>
  <c r="H290" i="16" s="1"/>
  <c r="E291" i="16"/>
  <c r="H291" i="16" s="1"/>
  <c r="E293" i="16"/>
  <c r="H293" i="16" s="1"/>
  <c r="E294" i="16"/>
  <c r="H294" i="16" s="1"/>
  <c r="E298" i="16"/>
  <c r="H298" i="16" s="1"/>
  <c r="E300" i="16"/>
  <c r="H300" i="16" s="1"/>
  <c r="E301" i="16"/>
  <c r="H301" i="16" s="1"/>
  <c r="E302" i="16"/>
  <c r="H302" i="16" s="1"/>
  <c r="E303" i="16"/>
  <c r="H303" i="16" s="1"/>
  <c r="E305" i="16"/>
  <c r="H305" i="16" s="1"/>
  <c r="E306" i="16"/>
  <c r="H306" i="16" s="1"/>
  <c r="E308" i="16"/>
  <c r="H308" i="16" s="1"/>
  <c r="E310" i="16"/>
  <c r="H310" i="16" s="1"/>
  <c r="E313" i="16"/>
  <c r="H313" i="16" s="1"/>
  <c r="E314" i="16"/>
  <c r="H314" i="16" s="1"/>
  <c r="E315" i="16"/>
  <c r="H315" i="16" s="1"/>
  <c r="E316" i="16"/>
  <c r="H316" i="16" s="1"/>
  <c r="E317" i="16"/>
  <c r="H317" i="16" s="1"/>
  <c r="E319" i="16"/>
  <c r="H319" i="16" s="1"/>
  <c r="E320" i="16"/>
  <c r="H320" i="16" s="1"/>
  <c r="E321" i="16"/>
  <c r="H321" i="16" s="1"/>
  <c r="E322" i="16"/>
  <c r="H322" i="16" s="1"/>
  <c r="E323" i="16"/>
  <c r="H323" i="16" s="1"/>
  <c r="E324" i="16"/>
  <c r="H324" i="16" s="1"/>
  <c r="E325" i="16"/>
  <c r="H325" i="16" s="1"/>
  <c r="E328" i="16"/>
  <c r="H328" i="16" s="1"/>
  <c r="E329" i="16"/>
  <c r="H329" i="16" s="1"/>
  <c r="E333" i="16"/>
  <c r="H333" i="16" s="1"/>
  <c r="E334" i="16"/>
  <c r="H334" i="16" s="1"/>
  <c r="E335" i="16"/>
  <c r="H335" i="16" s="1"/>
  <c r="E338" i="16"/>
  <c r="H338" i="16" s="1"/>
  <c r="E340" i="16"/>
  <c r="H340" i="16" s="1"/>
  <c r="E341" i="16"/>
  <c r="H341" i="16" s="1"/>
  <c r="E342" i="16"/>
  <c r="H342" i="16" s="1"/>
  <c r="E343" i="16"/>
  <c r="H343" i="16" s="1"/>
  <c r="G349" i="16"/>
  <c r="E582" i="16"/>
  <c r="E583" i="16"/>
  <c r="H583" i="16" s="1"/>
  <c r="E584" i="16"/>
  <c r="H584" i="16" s="1"/>
  <c r="E585" i="16"/>
  <c r="H585" i="16" s="1"/>
  <c r="E586" i="16"/>
  <c r="H586" i="16" s="1"/>
  <c r="E587" i="16"/>
  <c r="H587" i="16" s="1"/>
  <c r="E588" i="16"/>
  <c r="H588" i="16" s="1"/>
  <c r="E592" i="16"/>
  <c r="H592" i="16" s="1"/>
  <c r="F593" i="16"/>
  <c r="E596" i="16"/>
  <c r="H596" i="16" s="1"/>
  <c r="F597" i="16"/>
  <c r="E600" i="16"/>
  <c r="H600" i="16" s="1"/>
  <c r="F601" i="16"/>
  <c r="E604" i="16"/>
  <c r="H604" i="16" s="1"/>
  <c r="F605" i="16"/>
  <c r="E608" i="16"/>
  <c r="H608" i="16" s="1"/>
  <c r="F609" i="16"/>
  <c r="G19" i="17"/>
  <c r="G75" i="17"/>
  <c r="H77" i="17"/>
  <c r="E81" i="17"/>
  <c r="H81" i="17" s="1"/>
  <c r="H85" i="17"/>
  <c r="E89" i="17"/>
  <c r="H89" i="17" s="1"/>
  <c r="H93" i="17"/>
  <c r="H97" i="17"/>
  <c r="H101" i="17"/>
  <c r="H105" i="17"/>
  <c r="H109" i="17"/>
  <c r="H113" i="17"/>
  <c r="H117" i="17"/>
  <c r="E121" i="17"/>
  <c r="H121" i="17" s="1"/>
  <c r="E125" i="17"/>
  <c r="H125" i="17" s="1"/>
  <c r="E129" i="17"/>
  <c r="H129" i="17" s="1"/>
  <c r="H133" i="17"/>
  <c r="E137" i="17"/>
  <c r="H137" i="17" s="1"/>
  <c r="H141" i="17"/>
  <c r="E145" i="17"/>
  <c r="H145" i="17" s="1"/>
  <c r="H149" i="17"/>
  <c r="E153" i="17"/>
  <c r="H153" i="17" s="1"/>
  <c r="H157" i="17"/>
  <c r="H161" i="17"/>
  <c r="H165" i="17"/>
  <c r="H185" i="17"/>
  <c r="H211" i="17"/>
  <c r="H215" i="17"/>
  <c r="H245" i="17"/>
  <c r="H249" i="17"/>
  <c r="H253" i="17"/>
  <c r="H257" i="17"/>
  <c r="H261" i="17"/>
  <c r="E294" i="17"/>
  <c r="H294" i="17" s="1"/>
  <c r="F531" i="13"/>
  <c r="F532" i="13"/>
  <c r="F534" i="13"/>
  <c r="F535" i="13"/>
  <c r="F538" i="13"/>
  <c r="F539" i="13"/>
  <c r="F542" i="13"/>
  <c r="F548" i="13"/>
  <c r="F549" i="13"/>
  <c r="F551" i="13"/>
  <c r="F552" i="13"/>
  <c r="F554" i="13"/>
  <c r="F556" i="13"/>
  <c r="F559" i="13"/>
  <c r="F560" i="13"/>
  <c r="F561" i="13"/>
  <c r="F562" i="13"/>
  <c r="F563" i="13"/>
  <c r="F565" i="13"/>
  <c r="F566" i="13"/>
  <c r="F568" i="13"/>
  <c r="F569" i="13"/>
  <c r="F570" i="13"/>
  <c r="F572" i="13"/>
  <c r="F275" i="14"/>
  <c r="F277" i="14"/>
  <c r="F282" i="14"/>
  <c r="F292" i="14"/>
  <c r="F294" i="14"/>
  <c r="F162" i="15"/>
  <c r="F164" i="15"/>
  <c r="F453" i="15"/>
  <c r="F455" i="15"/>
  <c r="F456" i="15"/>
  <c r="F457" i="15"/>
  <c r="F461" i="15"/>
  <c r="F463" i="15"/>
  <c r="F464" i="15"/>
  <c r="F465" i="15"/>
  <c r="F466" i="15"/>
  <c r="F468" i="15"/>
  <c r="F469" i="15"/>
  <c r="F471" i="15"/>
  <c r="F472" i="15"/>
  <c r="F473" i="15"/>
  <c r="F476" i="15"/>
  <c r="F479" i="15"/>
  <c r="F481" i="15"/>
  <c r="F483" i="15"/>
  <c r="F484" i="15"/>
  <c r="F485" i="15"/>
  <c r="F486" i="15"/>
  <c r="F489" i="15"/>
  <c r="F490" i="15"/>
  <c r="F495" i="15"/>
  <c r="F500" i="15"/>
  <c r="F510" i="15"/>
  <c r="F515" i="15"/>
  <c r="F516" i="15"/>
  <c r="F524" i="15"/>
  <c r="F532" i="15"/>
  <c r="F535" i="15"/>
  <c r="F536" i="15"/>
  <c r="F537" i="15"/>
  <c r="F538" i="15"/>
  <c r="F539" i="15"/>
  <c r="F540" i="15"/>
  <c r="F542" i="15"/>
  <c r="F546" i="15"/>
  <c r="F548" i="15"/>
  <c r="F551" i="15"/>
  <c r="F554" i="15"/>
  <c r="F556" i="15"/>
  <c r="F559" i="15"/>
  <c r="F560" i="15"/>
  <c r="F561" i="15"/>
  <c r="F562" i="15"/>
  <c r="F568" i="15"/>
  <c r="F569" i="15"/>
  <c r="F570" i="15"/>
  <c r="F19" i="16"/>
  <c r="F21" i="16"/>
  <c r="F24" i="16"/>
  <c r="F25" i="16"/>
  <c r="F27" i="16"/>
  <c r="F28" i="16"/>
  <c r="F29" i="16"/>
  <c r="F30" i="16"/>
  <c r="F31" i="16"/>
  <c r="F32" i="16"/>
  <c r="F36" i="16"/>
  <c r="F37" i="16"/>
  <c r="F38" i="16"/>
  <c r="F39" i="16"/>
  <c r="F44" i="16"/>
  <c r="F45" i="16"/>
  <c r="F47" i="16"/>
  <c r="F49" i="16"/>
  <c r="F50" i="16"/>
  <c r="F51" i="16"/>
  <c r="F52" i="16"/>
  <c r="F53" i="16"/>
  <c r="F54" i="16"/>
  <c r="F55" i="16"/>
  <c r="F56" i="16"/>
  <c r="F59" i="16"/>
  <c r="F61" i="16"/>
  <c r="F62" i="16"/>
  <c r="F64" i="16"/>
  <c r="F66" i="16"/>
  <c r="F67" i="16"/>
  <c r="F173" i="16"/>
  <c r="F174" i="16"/>
  <c r="F175" i="16"/>
  <c r="F176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2" i="16"/>
  <c r="F213" i="16"/>
  <c r="F214" i="16"/>
  <c r="F215" i="16"/>
  <c r="F216" i="16"/>
  <c r="F217" i="16"/>
  <c r="F218" i="16"/>
  <c r="F220" i="16"/>
  <c r="F225" i="16"/>
  <c r="F227" i="16"/>
  <c r="F228" i="16"/>
  <c r="F230" i="16"/>
  <c r="F232" i="16"/>
  <c r="F233" i="16"/>
  <c r="F236" i="16"/>
  <c r="F238" i="16"/>
  <c r="F239" i="16"/>
  <c r="F241" i="16"/>
  <c r="F244" i="16"/>
  <c r="F246" i="16"/>
  <c r="F248" i="16"/>
  <c r="F250" i="16"/>
  <c r="F251" i="16"/>
  <c r="F252" i="16"/>
  <c r="F254" i="16"/>
  <c r="F255" i="16"/>
  <c r="F259" i="16"/>
  <c r="F260" i="16"/>
  <c r="F262" i="16"/>
  <c r="F263" i="16"/>
  <c r="F264" i="16"/>
  <c r="F267" i="16"/>
  <c r="F270" i="16"/>
  <c r="F275" i="16"/>
  <c r="F276" i="16"/>
  <c r="F277" i="16"/>
  <c r="F278" i="16"/>
  <c r="F280" i="16"/>
  <c r="F281" i="16"/>
  <c r="F282" i="16"/>
  <c r="F283" i="16"/>
  <c r="F284" i="16"/>
  <c r="F286" i="16"/>
  <c r="F287" i="16"/>
  <c r="F288" i="16"/>
  <c r="F289" i="16"/>
  <c r="F290" i="16"/>
  <c r="F291" i="16"/>
  <c r="F292" i="16"/>
  <c r="F293" i="16"/>
  <c r="F294" i="16"/>
  <c r="F297" i="16"/>
  <c r="F298" i="16"/>
  <c r="F300" i="16"/>
  <c r="F301" i="16"/>
  <c r="F302" i="16"/>
  <c r="F303" i="16"/>
  <c r="F304" i="16"/>
  <c r="F305" i="16"/>
  <c r="F306" i="16"/>
  <c r="F307" i="16"/>
  <c r="F308" i="16"/>
  <c r="F309" i="16"/>
  <c r="F310" i="16"/>
  <c r="F313" i="16"/>
  <c r="F314" i="16"/>
  <c r="F317" i="16"/>
  <c r="F319" i="16"/>
  <c r="F321" i="16"/>
  <c r="F322" i="16"/>
  <c r="F323" i="16"/>
  <c r="F324" i="16"/>
  <c r="F325" i="16"/>
  <c r="F327" i="16"/>
  <c r="F328" i="16"/>
  <c r="F329" i="16"/>
  <c r="F332" i="16"/>
  <c r="F333" i="16"/>
  <c r="F334" i="16"/>
  <c r="F335" i="16"/>
  <c r="F337" i="16"/>
  <c r="F341" i="16"/>
  <c r="F342" i="16"/>
  <c r="F582" i="16"/>
  <c r="F583" i="16"/>
  <c r="F584" i="16"/>
  <c r="F585" i="16"/>
  <c r="F586" i="16"/>
  <c r="F587" i="16"/>
  <c r="F588" i="16"/>
  <c r="H591" i="16"/>
  <c r="F592" i="16"/>
  <c r="H595" i="16"/>
  <c r="F596" i="16"/>
  <c r="E599" i="16"/>
  <c r="H599" i="16" s="1"/>
  <c r="F600" i="16"/>
  <c r="E603" i="16"/>
  <c r="H603" i="16" s="1"/>
  <c r="F604" i="16"/>
  <c r="E607" i="16"/>
  <c r="H607" i="16" s="1"/>
  <c r="F608" i="16"/>
  <c r="E37" i="17"/>
  <c r="H37" i="17" s="1"/>
  <c r="H76" i="17"/>
  <c r="E80" i="17"/>
  <c r="H80" i="17" s="1"/>
  <c r="H84" i="17"/>
  <c r="H88" i="17"/>
  <c r="H92" i="17"/>
  <c r="H96" i="17"/>
  <c r="H100" i="17"/>
  <c r="E104" i="17"/>
  <c r="H104" i="17" s="1"/>
  <c r="H108" i="17"/>
  <c r="E112" i="17"/>
  <c r="H112" i="17" s="1"/>
  <c r="H116" i="17"/>
  <c r="E120" i="17"/>
  <c r="H120" i="17" s="1"/>
  <c r="H124" i="17"/>
  <c r="E128" i="17"/>
  <c r="H128" i="17" s="1"/>
  <c r="H132" i="17"/>
  <c r="H136" i="17"/>
  <c r="H140" i="17"/>
  <c r="H144" i="17"/>
  <c r="E148" i="17"/>
  <c r="H148" i="17" s="1"/>
  <c r="H152" i="17"/>
  <c r="H156" i="17"/>
  <c r="H160" i="17"/>
  <c r="H164" i="17"/>
  <c r="E302" i="17"/>
  <c r="H302" i="17" s="1"/>
  <c r="E225" i="17"/>
  <c r="H225" i="17" s="1"/>
  <c r="E203" i="17"/>
  <c r="H203" i="17" s="1"/>
  <c r="E188" i="17"/>
  <c r="H188" i="17" s="1"/>
  <c r="E187" i="17"/>
  <c r="H187" i="17" s="1"/>
  <c r="E290" i="17"/>
  <c r="H290" i="17" s="1"/>
  <c r="E176" i="17"/>
  <c r="H176" i="17" s="1"/>
  <c r="H184" i="17"/>
  <c r="H210" i="17"/>
  <c r="H214" i="17"/>
  <c r="E241" i="17"/>
  <c r="H241" i="17" s="1"/>
  <c r="H244" i="17"/>
  <c r="H248" i="17"/>
  <c r="H252" i="17"/>
  <c r="H256" i="17"/>
  <c r="H260" i="17"/>
  <c r="E264" i="17"/>
  <c r="H264" i="17" s="1"/>
  <c r="H279" i="17"/>
  <c r="H283" i="17"/>
  <c r="H287" i="17"/>
  <c r="H293" i="17"/>
  <c r="H310" i="17"/>
  <c r="H314" i="17"/>
  <c r="H318" i="17"/>
  <c r="H322" i="17"/>
  <c r="H326" i="17"/>
  <c r="H330" i="17"/>
  <c r="H334" i="17"/>
  <c r="H338" i="17"/>
  <c r="H356" i="17"/>
  <c r="H360" i="17"/>
  <c r="H366" i="17"/>
  <c r="H376" i="17"/>
  <c r="H380" i="17"/>
  <c r="E19" i="13"/>
  <c r="E26" i="13"/>
  <c r="H26" i="13" s="1"/>
  <c r="E27" i="13"/>
  <c r="H27" i="13" s="1"/>
  <c r="E29" i="13"/>
  <c r="H29" i="13" s="1"/>
  <c r="E30" i="13"/>
  <c r="H30" i="13" s="1"/>
  <c r="E33" i="13"/>
  <c r="H33" i="13" s="1"/>
  <c r="E36" i="13"/>
  <c r="H36" i="13" s="1"/>
  <c r="E39" i="13"/>
  <c r="H39" i="13" s="1"/>
  <c r="E45" i="13"/>
  <c r="H45" i="13" s="1"/>
  <c r="E50" i="13"/>
  <c r="H50" i="13" s="1"/>
  <c r="E54" i="13"/>
  <c r="H54" i="13" s="1"/>
  <c r="E59" i="13"/>
  <c r="H59" i="13" s="1"/>
  <c r="E61" i="13"/>
  <c r="H61" i="13" s="1"/>
  <c r="E64" i="13"/>
  <c r="H64" i="13" s="1"/>
  <c r="E67" i="13"/>
  <c r="H67" i="13" s="1"/>
  <c r="E173" i="13"/>
  <c r="E174" i="13"/>
  <c r="H174" i="13" s="1"/>
  <c r="E175" i="13"/>
  <c r="H175" i="13" s="1"/>
  <c r="E176" i="13"/>
  <c r="H176" i="13" s="1"/>
  <c r="E178" i="13"/>
  <c r="H178" i="13" s="1"/>
  <c r="E179" i="13"/>
  <c r="H179" i="13" s="1"/>
  <c r="E181" i="13"/>
  <c r="H181" i="13" s="1"/>
  <c r="E186" i="13"/>
  <c r="H186" i="13" s="1"/>
  <c r="E187" i="13"/>
  <c r="H187" i="13" s="1"/>
  <c r="E188" i="13"/>
  <c r="H188" i="13" s="1"/>
  <c r="E194" i="13"/>
  <c r="H194" i="13" s="1"/>
  <c r="E195" i="13"/>
  <c r="H195" i="13" s="1"/>
  <c r="E197" i="13"/>
  <c r="H197" i="13" s="1"/>
  <c r="E199" i="13"/>
  <c r="H199" i="13" s="1"/>
  <c r="E200" i="13"/>
  <c r="H200" i="13" s="1"/>
  <c r="E201" i="13"/>
  <c r="H201" i="13" s="1"/>
  <c r="E202" i="13"/>
  <c r="H202" i="13" s="1"/>
  <c r="E203" i="13"/>
  <c r="H203" i="13" s="1"/>
  <c r="E204" i="13"/>
  <c r="H204" i="13" s="1"/>
  <c r="E205" i="13"/>
  <c r="H205" i="13" s="1"/>
  <c r="E206" i="13"/>
  <c r="H206" i="13" s="1"/>
  <c r="E208" i="13"/>
  <c r="H208" i="13" s="1"/>
  <c r="E209" i="13"/>
  <c r="H209" i="13" s="1"/>
  <c r="E210" i="13"/>
  <c r="H210" i="13" s="1"/>
  <c r="E212" i="13"/>
  <c r="H212" i="13" s="1"/>
  <c r="E213" i="13"/>
  <c r="H213" i="13" s="1"/>
  <c r="E214" i="13"/>
  <c r="H214" i="13" s="1"/>
  <c r="E215" i="13"/>
  <c r="H215" i="13" s="1"/>
  <c r="E216" i="13"/>
  <c r="H216" i="13" s="1"/>
  <c r="E221" i="13"/>
  <c r="H221" i="13" s="1"/>
  <c r="E222" i="13"/>
  <c r="H222" i="13" s="1"/>
  <c r="E225" i="13"/>
  <c r="H225" i="13" s="1"/>
  <c r="E227" i="13"/>
  <c r="H227" i="13" s="1"/>
  <c r="E228" i="13"/>
  <c r="H228" i="13" s="1"/>
  <c r="E229" i="13"/>
  <c r="H229" i="13" s="1"/>
  <c r="E230" i="13"/>
  <c r="H230" i="13" s="1"/>
  <c r="E236" i="13"/>
  <c r="H236" i="13" s="1"/>
  <c r="E238" i="13"/>
  <c r="H238" i="13" s="1"/>
  <c r="E240" i="13"/>
  <c r="H240" i="13" s="1"/>
  <c r="E241" i="13"/>
  <c r="H241" i="13" s="1"/>
  <c r="E243" i="13"/>
  <c r="H243" i="13" s="1"/>
  <c r="E244" i="13"/>
  <c r="H244" i="13" s="1"/>
  <c r="E262" i="13"/>
  <c r="H262" i="13" s="1"/>
  <c r="E264" i="13"/>
  <c r="H264" i="13" s="1"/>
  <c r="E275" i="13"/>
  <c r="H275" i="13" s="1"/>
  <c r="E276" i="13"/>
  <c r="H276" i="13" s="1"/>
  <c r="E277" i="13"/>
  <c r="H277" i="13" s="1"/>
  <c r="E278" i="13"/>
  <c r="H278" i="13" s="1"/>
  <c r="E280" i="13"/>
  <c r="H280" i="13" s="1"/>
  <c r="E282" i="13"/>
  <c r="H282" i="13" s="1"/>
  <c r="E286" i="13"/>
  <c r="H286" i="13" s="1"/>
  <c r="E287" i="13"/>
  <c r="H287" i="13" s="1"/>
  <c r="E288" i="13"/>
  <c r="H288" i="13" s="1"/>
  <c r="E289" i="13"/>
  <c r="H289" i="13" s="1"/>
  <c r="E290" i="13"/>
  <c r="H290" i="13" s="1"/>
  <c r="E291" i="13"/>
  <c r="H291" i="13" s="1"/>
  <c r="E293" i="13"/>
  <c r="H293" i="13" s="1"/>
  <c r="E294" i="13"/>
  <c r="H294" i="13" s="1"/>
  <c r="E300" i="13"/>
  <c r="H300" i="13" s="1"/>
  <c r="E301" i="13"/>
  <c r="H301" i="13" s="1"/>
  <c r="E302" i="13"/>
  <c r="H302" i="13" s="1"/>
  <c r="E305" i="13"/>
  <c r="H305" i="13" s="1"/>
  <c r="E308" i="13"/>
  <c r="H308" i="13" s="1"/>
  <c r="E313" i="13"/>
  <c r="H313" i="13" s="1"/>
  <c r="E317" i="13"/>
  <c r="H317" i="13" s="1"/>
  <c r="E318" i="13"/>
  <c r="H318" i="13" s="1"/>
  <c r="E319" i="13"/>
  <c r="H319" i="13" s="1"/>
  <c r="E321" i="13"/>
  <c r="H321" i="13" s="1"/>
  <c r="E324" i="13"/>
  <c r="H324" i="13" s="1"/>
  <c r="E328" i="13"/>
  <c r="H328" i="13" s="1"/>
  <c r="E330" i="13"/>
  <c r="H330" i="13" s="1"/>
  <c r="E333" i="13"/>
  <c r="H333" i="13" s="1"/>
  <c r="E335" i="13"/>
  <c r="H335" i="13" s="1"/>
  <c r="E338" i="13"/>
  <c r="H338" i="13" s="1"/>
  <c r="E582" i="13"/>
  <c r="E583" i="13"/>
  <c r="H583" i="13" s="1"/>
  <c r="E584" i="13"/>
  <c r="H584" i="13" s="1"/>
  <c r="E585" i="13"/>
  <c r="H585" i="13" s="1"/>
  <c r="E586" i="13"/>
  <c r="H586" i="13" s="1"/>
  <c r="E587" i="13"/>
  <c r="H587" i="13" s="1"/>
  <c r="E591" i="13"/>
  <c r="H591" i="13" s="1"/>
  <c r="E592" i="13"/>
  <c r="H592" i="13" s="1"/>
  <c r="E593" i="13"/>
  <c r="H593" i="13" s="1"/>
  <c r="E594" i="13"/>
  <c r="H594" i="13" s="1"/>
  <c r="E597" i="13"/>
  <c r="H597" i="13" s="1"/>
  <c r="E598" i="13"/>
  <c r="H598" i="13" s="1"/>
  <c r="E599" i="13"/>
  <c r="H599" i="13" s="1"/>
  <c r="E600" i="13"/>
  <c r="H600" i="13" s="1"/>
  <c r="E601" i="13"/>
  <c r="H601" i="13" s="1"/>
  <c r="E602" i="13"/>
  <c r="H602" i="13" s="1"/>
  <c r="E603" i="13"/>
  <c r="H603" i="13" s="1"/>
  <c r="E605" i="13"/>
  <c r="H605" i="13" s="1"/>
  <c r="E607" i="13"/>
  <c r="H607" i="13" s="1"/>
  <c r="E608" i="13"/>
  <c r="H608" i="13" s="1"/>
  <c r="C8" i="14"/>
  <c r="E75" i="14"/>
  <c r="E76" i="14"/>
  <c r="H76" i="14" s="1"/>
  <c r="E80" i="14"/>
  <c r="H80" i="14" s="1"/>
  <c r="E81" i="14"/>
  <c r="H81" i="14" s="1"/>
  <c r="E84" i="14"/>
  <c r="H84" i="14" s="1"/>
  <c r="E87" i="14"/>
  <c r="H87" i="14" s="1"/>
  <c r="E89" i="14"/>
  <c r="H89" i="14" s="1"/>
  <c r="E90" i="14"/>
  <c r="H90" i="14" s="1"/>
  <c r="E91" i="14"/>
  <c r="H91" i="14" s="1"/>
  <c r="E93" i="14"/>
  <c r="H93" i="14" s="1"/>
  <c r="E95" i="14"/>
  <c r="H95" i="14" s="1"/>
  <c r="E104" i="14"/>
  <c r="H104" i="14" s="1"/>
  <c r="E106" i="14"/>
  <c r="H106" i="14" s="1"/>
  <c r="E110" i="14"/>
  <c r="H110" i="14" s="1"/>
  <c r="E111" i="14"/>
  <c r="H111" i="14" s="1"/>
  <c r="E114" i="14"/>
  <c r="H114" i="14" s="1"/>
  <c r="E115" i="14"/>
  <c r="H115" i="14" s="1"/>
  <c r="E116" i="14"/>
  <c r="H116" i="14" s="1"/>
  <c r="E120" i="14"/>
  <c r="H120" i="14" s="1"/>
  <c r="E121" i="14"/>
  <c r="H121" i="14" s="1"/>
  <c r="E123" i="14"/>
  <c r="H123" i="14" s="1"/>
  <c r="E124" i="14"/>
  <c r="H124" i="14" s="1"/>
  <c r="E125" i="14"/>
  <c r="H125" i="14" s="1"/>
  <c r="E126" i="14"/>
  <c r="H126" i="14" s="1"/>
  <c r="E128" i="14"/>
  <c r="H128" i="14" s="1"/>
  <c r="E129" i="14"/>
  <c r="H129" i="14" s="1"/>
  <c r="E131" i="14"/>
  <c r="H131" i="14" s="1"/>
  <c r="E132" i="14"/>
  <c r="H132" i="14" s="1"/>
  <c r="E133" i="14"/>
  <c r="H133" i="14" s="1"/>
  <c r="E137" i="14"/>
  <c r="H137" i="14" s="1"/>
  <c r="E138" i="14"/>
  <c r="H138" i="14" s="1"/>
  <c r="E141" i="14"/>
  <c r="H141" i="14" s="1"/>
  <c r="E349" i="14"/>
  <c r="E350" i="14"/>
  <c r="H350" i="14" s="1"/>
  <c r="E351" i="14"/>
  <c r="H351" i="14" s="1"/>
  <c r="E352" i="14"/>
  <c r="H352" i="14" s="1"/>
  <c r="E355" i="14"/>
  <c r="H355" i="14" s="1"/>
  <c r="E356" i="14"/>
  <c r="H356" i="14" s="1"/>
  <c r="E358" i="14"/>
  <c r="H358" i="14" s="1"/>
  <c r="E359" i="14"/>
  <c r="H359" i="14" s="1"/>
  <c r="E361" i="14"/>
  <c r="H361" i="14" s="1"/>
  <c r="E362" i="14"/>
  <c r="H362" i="14" s="1"/>
  <c r="E364" i="14"/>
  <c r="H364" i="14" s="1"/>
  <c r="E369" i="14"/>
  <c r="H369" i="14" s="1"/>
  <c r="E370" i="14"/>
  <c r="H370" i="14" s="1"/>
  <c r="E373" i="14"/>
  <c r="H373" i="14" s="1"/>
  <c r="E374" i="14"/>
  <c r="H374" i="14" s="1"/>
  <c r="E375" i="14"/>
  <c r="H375" i="14" s="1"/>
  <c r="E378" i="14"/>
  <c r="H378" i="14" s="1"/>
  <c r="E379" i="14"/>
  <c r="H379" i="14" s="1"/>
  <c r="E383" i="14"/>
  <c r="H383" i="14" s="1"/>
  <c r="E384" i="14"/>
  <c r="H384" i="14" s="1"/>
  <c r="E385" i="14"/>
  <c r="H385" i="14" s="1"/>
  <c r="E387" i="14"/>
  <c r="H387" i="14" s="1"/>
  <c r="E388" i="14"/>
  <c r="H388" i="14" s="1"/>
  <c r="E391" i="14"/>
  <c r="H391" i="14" s="1"/>
  <c r="E395" i="14"/>
  <c r="H395" i="14" s="1"/>
  <c r="E397" i="14"/>
  <c r="H397" i="14" s="1"/>
  <c r="E398" i="14"/>
  <c r="H398" i="14" s="1"/>
  <c r="E399" i="14"/>
  <c r="H399" i="14" s="1"/>
  <c r="E402" i="14"/>
  <c r="H402" i="14" s="1"/>
  <c r="E408" i="14"/>
  <c r="H408" i="14" s="1"/>
  <c r="E409" i="14"/>
  <c r="H409" i="14" s="1"/>
  <c r="E410" i="14"/>
  <c r="H410" i="14" s="1"/>
  <c r="E416" i="14"/>
  <c r="H416" i="14" s="1"/>
  <c r="E420" i="14"/>
  <c r="H420" i="14" s="1"/>
  <c r="E424" i="14"/>
  <c r="H424" i="14" s="1"/>
  <c r="E428" i="14"/>
  <c r="H428" i="14" s="1"/>
  <c r="E431" i="14"/>
  <c r="H431" i="14" s="1"/>
  <c r="E456" i="14"/>
  <c r="H456" i="14" s="1"/>
  <c r="E466" i="14"/>
  <c r="H466" i="14" s="1"/>
  <c r="E471" i="14"/>
  <c r="H471" i="14" s="1"/>
  <c r="E479" i="14"/>
  <c r="H479" i="14" s="1"/>
  <c r="E481" i="14"/>
  <c r="H481" i="14" s="1"/>
  <c r="E486" i="14"/>
  <c r="H486" i="14" s="1"/>
  <c r="E489" i="14"/>
  <c r="H489" i="14" s="1"/>
  <c r="E500" i="14"/>
  <c r="H500" i="14" s="1"/>
  <c r="E510" i="14"/>
  <c r="H510" i="14" s="1"/>
  <c r="E515" i="14"/>
  <c r="H515" i="14" s="1"/>
  <c r="E549" i="14"/>
  <c r="H549" i="14" s="1"/>
  <c r="E554" i="14"/>
  <c r="H554" i="14" s="1"/>
  <c r="E559" i="14"/>
  <c r="H559" i="14" s="1"/>
  <c r="E561" i="14"/>
  <c r="H561" i="14" s="1"/>
  <c r="E562" i="14"/>
  <c r="H562" i="14" s="1"/>
  <c r="E568" i="14"/>
  <c r="H568" i="14" s="1"/>
  <c r="E19" i="15"/>
  <c r="E23" i="15"/>
  <c r="H23" i="15" s="1"/>
  <c r="E25" i="15"/>
  <c r="H25" i="15" s="1"/>
  <c r="E26" i="15"/>
  <c r="H26" i="15" s="1"/>
  <c r="E27" i="15"/>
  <c r="H27" i="15" s="1"/>
  <c r="E28" i="15"/>
  <c r="H28" i="15" s="1"/>
  <c r="E29" i="15"/>
  <c r="H29" i="15" s="1"/>
  <c r="E30" i="15"/>
  <c r="H30" i="15" s="1"/>
  <c r="E32" i="15"/>
  <c r="H32" i="15" s="1"/>
  <c r="E36" i="15"/>
  <c r="H36" i="15" s="1"/>
  <c r="E37" i="15"/>
  <c r="H37" i="15" s="1"/>
  <c r="E38" i="15"/>
  <c r="H38" i="15" s="1"/>
  <c r="E39" i="15"/>
  <c r="H39" i="15" s="1"/>
  <c r="E44" i="15"/>
  <c r="H44" i="15" s="1"/>
  <c r="E45" i="15"/>
  <c r="H45" i="15" s="1"/>
  <c r="E50" i="15"/>
  <c r="H50" i="15" s="1"/>
  <c r="E54" i="15"/>
  <c r="H54" i="15" s="1"/>
  <c r="E64" i="15"/>
  <c r="H64" i="15" s="1"/>
  <c r="E66" i="15"/>
  <c r="H66" i="15" s="1"/>
  <c r="E67" i="15"/>
  <c r="H67" i="15" s="1"/>
  <c r="E173" i="15"/>
  <c r="H173" i="15" s="1"/>
  <c r="E174" i="15"/>
  <c r="H174" i="15" s="1"/>
  <c r="E175" i="15"/>
  <c r="H175" i="15" s="1"/>
  <c r="E176" i="15"/>
  <c r="H176" i="15" s="1"/>
  <c r="E178" i="15"/>
  <c r="H178" i="15" s="1"/>
  <c r="E179" i="15"/>
  <c r="H179" i="15" s="1"/>
  <c r="E181" i="15"/>
  <c r="H181" i="15" s="1"/>
  <c r="E182" i="15"/>
  <c r="H182" i="15" s="1"/>
  <c r="E186" i="15"/>
  <c r="H186" i="15" s="1"/>
  <c r="E187" i="15"/>
  <c r="H187" i="15" s="1"/>
  <c r="E191" i="15"/>
  <c r="H191" i="15" s="1"/>
  <c r="E194" i="15"/>
  <c r="H194" i="15" s="1"/>
  <c r="E199" i="15"/>
  <c r="H199" i="15" s="1"/>
  <c r="E200" i="15"/>
  <c r="H200" i="15" s="1"/>
  <c r="E201" i="15"/>
  <c r="H201" i="15" s="1"/>
  <c r="E202" i="15"/>
  <c r="H202" i="15" s="1"/>
  <c r="E203" i="15"/>
  <c r="H203" i="15" s="1"/>
  <c r="E204" i="15"/>
  <c r="H204" i="15" s="1"/>
  <c r="E205" i="15"/>
  <c r="H205" i="15" s="1"/>
  <c r="E206" i="15"/>
  <c r="H206" i="15" s="1"/>
  <c r="E208" i="15"/>
  <c r="H208" i="15" s="1"/>
  <c r="E210" i="15"/>
  <c r="H210" i="15" s="1"/>
  <c r="E211" i="15"/>
  <c r="H211" i="15" s="1"/>
  <c r="E212" i="15"/>
  <c r="H212" i="15" s="1"/>
  <c r="E213" i="15"/>
  <c r="H213" i="15" s="1"/>
  <c r="E214" i="15"/>
  <c r="H214" i="15" s="1"/>
  <c r="E215" i="15"/>
  <c r="H215" i="15" s="1"/>
  <c r="E225" i="15"/>
  <c r="H225" i="15" s="1"/>
  <c r="E227" i="15"/>
  <c r="H227" i="15" s="1"/>
  <c r="E228" i="15"/>
  <c r="H228" i="15" s="1"/>
  <c r="E230" i="15"/>
  <c r="H230" i="15" s="1"/>
  <c r="E235" i="15"/>
  <c r="H235" i="15" s="1"/>
  <c r="E236" i="15"/>
  <c r="H236" i="15" s="1"/>
  <c r="E238" i="15"/>
  <c r="H238" i="15" s="1"/>
  <c r="E241" i="15"/>
  <c r="H241" i="15" s="1"/>
  <c r="E243" i="15"/>
  <c r="H243" i="15" s="1"/>
  <c r="E246" i="15"/>
  <c r="H246" i="15" s="1"/>
  <c r="E250" i="15"/>
  <c r="H250" i="15" s="1"/>
  <c r="E259" i="15"/>
  <c r="H259" i="15" s="1"/>
  <c r="E260" i="15"/>
  <c r="H260" i="15" s="1"/>
  <c r="E264" i="15"/>
  <c r="H264" i="15" s="1"/>
  <c r="E270" i="15"/>
  <c r="H270" i="15" s="1"/>
  <c r="E275" i="15"/>
  <c r="H275" i="15" s="1"/>
  <c r="E276" i="15"/>
  <c r="H276" i="15" s="1"/>
  <c r="E277" i="15"/>
  <c r="H277" i="15" s="1"/>
  <c r="E280" i="15"/>
  <c r="H280" i="15" s="1"/>
  <c r="E282" i="15"/>
  <c r="H282" i="15" s="1"/>
  <c r="E283" i="15"/>
  <c r="H283" i="15" s="1"/>
  <c r="E288" i="15"/>
  <c r="H288" i="15" s="1"/>
  <c r="E290" i="15"/>
  <c r="H290" i="15" s="1"/>
  <c r="E291" i="15"/>
  <c r="H291" i="15" s="1"/>
  <c r="E294" i="15"/>
  <c r="H294" i="15" s="1"/>
  <c r="E298" i="15"/>
  <c r="H298" i="15" s="1"/>
  <c r="E301" i="15"/>
  <c r="H301" i="15" s="1"/>
  <c r="E302" i="15"/>
  <c r="H302" i="15" s="1"/>
  <c r="E303" i="15"/>
  <c r="H303" i="15" s="1"/>
  <c r="E305" i="15"/>
  <c r="H305" i="15" s="1"/>
  <c r="E306" i="15"/>
  <c r="H306" i="15" s="1"/>
  <c r="E307" i="15"/>
  <c r="H307" i="15" s="1"/>
  <c r="E308" i="15"/>
  <c r="H308" i="15" s="1"/>
  <c r="E310" i="15"/>
  <c r="H310" i="15" s="1"/>
  <c r="E313" i="15"/>
  <c r="H313" i="15" s="1"/>
  <c r="E314" i="15"/>
  <c r="H314" i="15" s="1"/>
  <c r="E315" i="15"/>
  <c r="H315" i="15" s="1"/>
  <c r="E316" i="15"/>
  <c r="H316" i="15" s="1"/>
  <c r="E317" i="15"/>
  <c r="H317" i="15" s="1"/>
  <c r="E319" i="15"/>
  <c r="H319" i="15" s="1"/>
  <c r="E321" i="15"/>
  <c r="H321" i="15" s="1"/>
  <c r="E323" i="15"/>
  <c r="H323" i="15" s="1"/>
  <c r="E328" i="15"/>
  <c r="H328" i="15" s="1"/>
  <c r="E329" i="15"/>
  <c r="H329" i="15" s="1"/>
  <c r="E338" i="15"/>
  <c r="H338" i="15" s="1"/>
  <c r="E582" i="15"/>
  <c r="E583" i="15"/>
  <c r="H583" i="15" s="1"/>
  <c r="E584" i="15"/>
  <c r="H584" i="15" s="1"/>
  <c r="E585" i="15"/>
  <c r="H585" i="15" s="1"/>
  <c r="E586" i="15"/>
  <c r="H586" i="15" s="1"/>
  <c r="E587" i="15"/>
  <c r="H587" i="15" s="1"/>
  <c r="E591" i="15"/>
  <c r="H591" i="15" s="1"/>
  <c r="E592" i="15"/>
  <c r="H592" i="15" s="1"/>
  <c r="E593" i="15"/>
  <c r="H593" i="15" s="1"/>
  <c r="E597" i="15"/>
  <c r="H597" i="15" s="1"/>
  <c r="E598" i="15"/>
  <c r="H598" i="15" s="1"/>
  <c r="E599" i="15"/>
  <c r="H599" i="15" s="1"/>
  <c r="E600" i="15"/>
  <c r="H600" i="15" s="1"/>
  <c r="E601" i="15"/>
  <c r="H601" i="15" s="1"/>
  <c r="E603" i="15"/>
  <c r="H603" i="15" s="1"/>
  <c r="E605" i="15"/>
  <c r="H605" i="15" s="1"/>
  <c r="E606" i="15"/>
  <c r="H606" i="15" s="1"/>
  <c r="E608" i="15"/>
  <c r="H608" i="15" s="1"/>
  <c r="C8" i="16"/>
  <c r="E13" i="16" s="1"/>
  <c r="E75" i="16"/>
  <c r="E76" i="16"/>
  <c r="H76" i="16" s="1"/>
  <c r="E77" i="16"/>
  <c r="H77" i="16" s="1"/>
  <c r="E78" i="16"/>
  <c r="H78" i="16" s="1"/>
  <c r="E79" i="16"/>
  <c r="H79" i="16" s="1"/>
  <c r="E80" i="16"/>
  <c r="H80" i="16" s="1"/>
  <c r="E81" i="16"/>
  <c r="H81" i="16" s="1"/>
  <c r="E82" i="16"/>
  <c r="H82" i="16" s="1"/>
  <c r="E84" i="16"/>
  <c r="H84" i="16" s="1"/>
  <c r="E87" i="16"/>
  <c r="H87" i="16" s="1"/>
  <c r="E88" i="16"/>
  <c r="H88" i="16" s="1"/>
  <c r="E89" i="16"/>
  <c r="H89" i="16" s="1"/>
  <c r="E90" i="16"/>
  <c r="H90" i="16" s="1"/>
  <c r="E91" i="16"/>
  <c r="H91" i="16" s="1"/>
  <c r="E92" i="16"/>
  <c r="H92" i="16" s="1"/>
  <c r="E93" i="16"/>
  <c r="H93" i="16" s="1"/>
  <c r="E94" i="16"/>
  <c r="H94" i="16" s="1"/>
  <c r="E95" i="16"/>
  <c r="H95" i="16" s="1"/>
  <c r="E96" i="16"/>
  <c r="H96" i="16" s="1"/>
  <c r="E97" i="16"/>
  <c r="H97" i="16" s="1"/>
  <c r="E99" i="16"/>
  <c r="H99" i="16" s="1"/>
  <c r="E100" i="16"/>
  <c r="H100" i="16" s="1"/>
  <c r="E101" i="16"/>
  <c r="H101" i="16" s="1"/>
  <c r="E102" i="16"/>
  <c r="H102" i="16" s="1"/>
  <c r="E103" i="16"/>
  <c r="H103" i="16" s="1"/>
  <c r="E104" i="16"/>
  <c r="H104" i="16" s="1"/>
  <c r="E106" i="16"/>
  <c r="H106" i="16" s="1"/>
  <c r="E108" i="16"/>
  <c r="H108" i="16" s="1"/>
  <c r="E109" i="16"/>
  <c r="H109" i="16" s="1"/>
  <c r="E110" i="16"/>
  <c r="H110" i="16" s="1"/>
  <c r="E111" i="16"/>
  <c r="H111" i="16" s="1"/>
  <c r="E112" i="16"/>
  <c r="H112" i="16" s="1"/>
  <c r="E113" i="16"/>
  <c r="H113" i="16" s="1"/>
  <c r="E114" i="16"/>
  <c r="H114" i="16" s="1"/>
  <c r="E115" i="16"/>
  <c r="H115" i="16" s="1"/>
  <c r="E116" i="16"/>
  <c r="H116" i="16" s="1"/>
  <c r="E117" i="16"/>
  <c r="H117" i="16" s="1"/>
  <c r="E118" i="16"/>
  <c r="H118" i="16" s="1"/>
  <c r="E120" i="16"/>
  <c r="H120" i="16" s="1"/>
  <c r="E121" i="16"/>
  <c r="H121" i="16" s="1"/>
  <c r="E122" i="16"/>
  <c r="H122" i="16" s="1"/>
  <c r="E123" i="16"/>
  <c r="H123" i="16" s="1"/>
  <c r="E124" i="16"/>
  <c r="H124" i="16" s="1"/>
  <c r="E125" i="16"/>
  <c r="H125" i="16" s="1"/>
  <c r="E126" i="16"/>
  <c r="H126" i="16" s="1"/>
  <c r="E128" i="16"/>
  <c r="H128" i="16" s="1"/>
  <c r="E129" i="16"/>
  <c r="H129" i="16" s="1"/>
  <c r="E130" i="16"/>
  <c r="H130" i="16" s="1"/>
  <c r="E131" i="16"/>
  <c r="H131" i="16" s="1"/>
  <c r="E132" i="16"/>
  <c r="H132" i="16" s="1"/>
  <c r="E133" i="16"/>
  <c r="H133" i="16" s="1"/>
  <c r="E134" i="16"/>
  <c r="H134" i="16" s="1"/>
  <c r="E135" i="16"/>
  <c r="H135" i="16" s="1"/>
  <c r="E136" i="16"/>
  <c r="H136" i="16" s="1"/>
  <c r="E137" i="16"/>
  <c r="H137" i="16" s="1"/>
  <c r="E138" i="16"/>
  <c r="H138" i="16" s="1"/>
  <c r="E139" i="16"/>
  <c r="H139" i="16" s="1"/>
  <c r="E141" i="16"/>
  <c r="H141" i="16" s="1"/>
  <c r="E142" i="16"/>
  <c r="H142" i="16" s="1"/>
  <c r="E143" i="16"/>
  <c r="H143" i="16" s="1"/>
  <c r="E144" i="16"/>
  <c r="H144" i="16" s="1"/>
  <c r="E145" i="16"/>
  <c r="H145" i="16" s="1"/>
  <c r="E152" i="16"/>
  <c r="H152" i="16" s="1"/>
  <c r="E153" i="16"/>
  <c r="H153" i="16" s="1"/>
  <c r="E155" i="16"/>
  <c r="H155" i="16" s="1"/>
  <c r="E158" i="16"/>
  <c r="H158" i="16" s="1"/>
  <c r="E159" i="16"/>
  <c r="H159" i="16" s="1"/>
  <c r="E160" i="16"/>
  <c r="H160" i="16" s="1"/>
  <c r="E161" i="16"/>
  <c r="H161" i="16" s="1"/>
  <c r="E164" i="16"/>
  <c r="H164" i="16" s="1"/>
  <c r="E165" i="16"/>
  <c r="H165" i="16" s="1"/>
  <c r="E349" i="16"/>
  <c r="E350" i="16"/>
  <c r="H350" i="16" s="1"/>
  <c r="E351" i="16"/>
  <c r="H351" i="16" s="1"/>
  <c r="E352" i="16"/>
  <c r="H352" i="16" s="1"/>
  <c r="E354" i="16"/>
  <c r="H354" i="16" s="1"/>
  <c r="E355" i="16"/>
  <c r="H355" i="16" s="1"/>
  <c r="E356" i="16"/>
  <c r="H356" i="16" s="1"/>
  <c r="E357" i="16"/>
  <c r="H357" i="16" s="1"/>
  <c r="E358" i="16"/>
  <c r="H358" i="16" s="1"/>
  <c r="E359" i="16"/>
  <c r="H359" i="16" s="1"/>
  <c r="E361" i="16"/>
  <c r="H361" i="16" s="1"/>
  <c r="E362" i="16"/>
  <c r="H362" i="16" s="1"/>
  <c r="E364" i="16"/>
  <c r="H364" i="16" s="1"/>
  <c r="E365" i="16"/>
  <c r="H365" i="16" s="1"/>
  <c r="E366" i="16"/>
  <c r="H366" i="16" s="1"/>
  <c r="E367" i="16"/>
  <c r="H367" i="16" s="1"/>
  <c r="E369" i="16"/>
  <c r="H369" i="16" s="1"/>
  <c r="E370" i="16"/>
  <c r="H370" i="16" s="1"/>
  <c r="E372" i="16"/>
  <c r="H372" i="16" s="1"/>
  <c r="E373" i="16"/>
  <c r="H373" i="16" s="1"/>
  <c r="E374" i="16"/>
  <c r="H374" i="16" s="1"/>
  <c r="E375" i="16"/>
  <c r="H375" i="16" s="1"/>
  <c r="E376" i="16"/>
  <c r="H376" i="16" s="1"/>
  <c r="E377" i="16"/>
  <c r="H377" i="16" s="1"/>
  <c r="E379" i="16"/>
  <c r="H379" i="16" s="1"/>
  <c r="E382" i="16"/>
  <c r="H382" i="16" s="1"/>
  <c r="E383" i="16"/>
  <c r="H383" i="16" s="1"/>
  <c r="E384" i="16"/>
  <c r="H384" i="16" s="1"/>
  <c r="E385" i="16"/>
  <c r="H385" i="16" s="1"/>
  <c r="E386" i="16"/>
  <c r="H386" i="16" s="1"/>
  <c r="E387" i="16"/>
  <c r="H387" i="16" s="1"/>
  <c r="E388" i="16"/>
  <c r="H388" i="16" s="1"/>
  <c r="E389" i="16"/>
  <c r="H389" i="16" s="1"/>
  <c r="E391" i="16"/>
  <c r="H391" i="16" s="1"/>
  <c r="E392" i="16"/>
  <c r="H392" i="16" s="1"/>
  <c r="E395" i="16"/>
  <c r="H395" i="16" s="1"/>
  <c r="E397" i="16"/>
  <c r="H397" i="16" s="1"/>
  <c r="E398" i="16"/>
  <c r="H398" i="16" s="1"/>
  <c r="E399" i="16"/>
  <c r="H399" i="16" s="1"/>
  <c r="E401" i="16"/>
  <c r="H401" i="16" s="1"/>
  <c r="E402" i="16"/>
  <c r="H402" i="16" s="1"/>
  <c r="E403" i="16"/>
  <c r="H403" i="16" s="1"/>
  <c r="E404" i="16"/>
  <c r="H404" i="16" s="1"/>
  <c r="E405" i="16"/>
  <c r="H405" i="16" s="1"/>
  <c r="E408" i="16"/>
  <c r="H408" i="16" s="1"/>
  <c r="E409" i="16"/>
  <c r="H409" i="16" s="1"/>
  <c r="E410" i="16"/>
  <c r="H410" i="16" s="1"/>
  <c r="E411" i="16"/>
  <c r="H411" i="16" s="1"/>
  <c r="E412" i="16"/>
  <c r="H412" i="16" s="1"/>
  <c r="E413" i="16"/>
  <c r="H413" i="16" s="1"/>
  <c r="E415" i="16"/>
  <c r="H415" i="16" s="1"/>
  <c r="E416" i="16"/>
  <c r="H416" i="16" s="1"/>
  <c r="E419" i="16"/>
  <c r="H419" i="16" s="1"/>
  <c r="E420" i="16"/>
  <c r="H420" i="16" s="1"/>
  <c r="E422" i="16"/>
  <c r="H422" i="16" s="1"/>
  <c r="E423" i="16"/>
  <c r="H423" i="16" s="1"/>
  <c r="E424" i="16"/>
  <c r="H424" i="16" s="1"/>
  <c r="E425" i="16"/>
  <c r="H425" i="16" s="1"/>
  <c r="E426" i="16"/>
  <c r="H426" i="16" s="1"/>
  <c r="E428" i="16"/>
  <c r="H428" i="16" s="1"/>
  <c r="E429" i="16"/>
  <c r="H429" i="16" s="1"/>
  <c r="E431" i="16"/>
  <c r="H431" i="16" s="1"/>
  <c r="E432" i="16"/>
  <c r="H432" i="16" s="1"/>
  <c r="E433" i="16"/>
  <c r="H433" i="16" s="1"/>
  <c r="E434" i="16"/>
  <c r="H434" i="16" s="1"/>
  <c r="E435" i="16"/>
  <c r="H435" i="16" s="1"/>
  <c r="E436" i="16"/>
  <c r="H436" i="16" s="1"/>
  <c r="E441" i="16"/>
  <c r="H441" i="16" s="1"/>
  <c r="E442" i="16"/>
  <c r="H442" i="16" s="1"/>
  <c r="E443" i="16"/>
  <c r="H443" i="16" s="1"/>
  <c r="E444" i="16"/>
  <c r="H444" i="16" s="1"/>
  <c r="E445" i="16"/>
  <c r="H445" i="16" s="1"/>
  <c r="E448" i="16"/>
  <c r="H448" i="16" s="1"/>
  <c r="E450" i="16"/>
  <c r="H450" i="16" s="1"/>
  <c r="E453" i="16"/>
  <c r="H453" i="16" s="1"/>
  <c r="E454" i="16"/>
  <c r="H454" i="16" s="1"/>
  <c r="E455" i="16"/>
  <c r="H455" i="16" s="1"/>
  <c r="E456" i="16"/>
  <c r="H456" i="16" s="1"/>
  <c r="E457" i="16"/>
  <c r="H457" i="16" s="1"/>
  <c r="E458" i="16"/>
  <c r="H458" i="16" s="1"/>
  <c r="E459" i="16"/>
  <c r="H459" i="16" s="1"/>
  <c r="E461" i="16"/>
  <c r="H461" i="16" s="1"/>
  <c r="E462" i="16"/>
  <c r="H462" i="16" s="1"/>
  <c r="E463" i="16"/>
  <c r="H463" i="16" s="1"/>
  <c r="E464" i="16"/>
  <c r="H464" i="16" s="1"/>
  <c r="E465" i="16"/>
  <c r="H465" i="16" s="1"/>
  <c r="E466" i="16"/>
  <c r="H466" i="16" s="1"/>
  <c r="E467" i="16"/>
  <c r="H467" i="16" s="1"/>
  <c r="E468" i="16"/>
  <c r="H468" i="16" s="1"/>
  <c r="E469" i="16"/>
  <c r="H469" i="16" s="1"/>
  <c r="E470" i="16"/>
  <c r="H470" i="16" s="1"/>
  <c r="E471" i="16"/>
  <c r="H471" i="16" s="1"/>
  <c r="E473" i="16"/>
  <c r="H473" i="16" s="1"/>
  <c r="E476" i="16"/>
  <c r="H476" i="16" s="1"/>
  <c r="E477" i="16"/>
  <c r="H477" i="16" s="1"/>
  <c r="E479" i="16"/>
  <c r="H479" i="16" s="1"/>
  <c r="E480" i="16"/>
  <c r="H480" i="16" s="1"/>
  <c r="E481" i="16"/>
  <c r="H481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9" i="16"/>
  <c r="H489" i="16" s="1"/>
  <c r="E490" i="16"/>
  <c r="H490" i="16" s="1"/>
  <c r="E491" i="16"/>
  <c r="H491" i="16" s="1"/>
  <c r="E492" i="16"/>
  <c r="H492" i="16" s="1"/>
  <c r="E493" i="16"/>
  <c r="H493" i="16" s="1"/>
  <c r="E495" i="16"/>
  <c r="H495" i="16" s="1"/>
  <c r="E496" i="16"/>
  <c r="H496" i="16" s="1"/>
  <c r="E497" i="16"/>
  <c r="H497" i="16" s="1"/>
  <c r="E498" i="16"/>
  <c r="H498" i="16" s="1"/>
  <c r="E499" i="16"/>
  <c r="H499" i="16" s="1"/>
  <c r="E500" i="16"/>
  <c r="H500" i="16" s="1"/>
  <c r="E501" i="16"/>
  <c r="H501" i="16" s="1"/>
  <c r="E504" i="16"/>
  <c r="H504" i="16" s="1"/>
  <c r="E506" i="16"/>
  <c r="H506" i="16" s="1"/>
  <c r="E507" i="16"/>
  <c r="H507" i="16" s="1"/>
  <c r="E508" i="16"/>
  <c r="H508" i="16" s="1"/>
  <c r="E509" i="16"/>
  <c r="H509" i="16" s="1"/>
  <c r="E510" i="16"/>
  <c r="H510" i="16" s="1"/>
  <c r="E511" i="16"/>
  <c r="H511" i="16" s="1"/>
  <c r="E514" i="16"/>
  <c r="H514" i="16" s="1"/>
  <c r="E515" i="16"/>
  <c r="H515" i="16" s="1"/>
  <c r="E516" i="16"/>
  <c r="H516" i="16" s="1"/>
  <c r="E517" i="16"/>
  <c r="H517" i="16" s="1"/>
  <c r="E520" i="16"/>
  <c r="H520" i="16" s="1"/>
  <c r="E523" i="16"/>
  <c r="H523" i="16" s="1"/>
  <c r="E524" i="16"/>
  <c r="H524" i="16" s="1"/>
  <c r="E528" i="16"/>
  <c r="H528" i="16" s="1"/>
  <c r="E529" i="16"/>
  <c r="H529" i="16" s="1"/>
  <c r="E530" i="16"/>
  <c r="H530" i="16" s="1"/>
  <c r="E531" i="16"/>
  <c r="H531" i="16" s="1"/>
  <c r="E532" i="16"/>
  <c r="H532" i="16" s="1"/>
  <c r="E533" i="16"/>
  <c r="H533" i="16" s="1"/>
  <c r="E534" i="16"/>
  <c r="H534" i="16" s="1"/>
  <c r="E535" i="16"/>
  <c r="H535" i="16" s="1"/>
  <c r="E536" i="16"/>
  <c r="H536" i="16" s="1"/>
  <c r="E537" i="16"/>
  <c r="H537" i="16" s="1"/>
  <c r="E538" i="16"/>
  <c r="H538" i="16" s="1"/>
  <c r="E539" i="16"/>
  <c r="H539" i="16" s="1"/>
  <c r="E541" i="16"/>
  <c r="H541" i="16" s="1"/>
  <c r="E542" i="16"/>
  <c r="H542" i="16" s="1"/>
  <c r="E543" i="16"/>
  <c r="H543" i="16" s="1"/>
  <c r="E544" i="16"/>
  <c r="H544" i="16" s="1"/>
  <c r="E545" i="16"/>
  <c r="H545" i="16" s="1"/>
  <c r="E548" i="16"/>
  <c r="H548" i="16" s="1"/>
  <c r="E549" i="16"/>
  <c r="H549" i="16" s="1"/>
  <c r="E551" i="16"/>
  <c r="H551" i="16" s="1"/>
  <c r="E552" i="16"/>
  <c r="H552" i="16" s="1"/>
  <c r="E554" i="16"/>
  <c r="H554" i="16" s="1"/>
  <c r="E555" i="16"/>
  <c r="H555" i="16" s="1"/>
  <c r="E556" i="16"/>
  <c r="H556" i="16" s="1"/>
  <c r="E559" i="16"/>
  <c r="H559" i="16" s="1"/>
  <c r="E560" i="16"/>
  <c r="H560" i="16" s="1"/>
  <c r="E561" i="16"/>
  <c r="H561" i="16" s="1"/>
  <c r="E562" i="16"/>
  <c r="H562" i="16" s="1"/>
  <c r="E565" i="16"/>
  <c r="H565" i="16" s="1"/>
  <c r="E566" i="16"/>
  <c r="H566" i="16" s="1"/>
  <c r="E568" i="16"/>
  <c r="H568" i="16" s="1"/>
  <c r="E569" i="16"/>
  <c r="H569" i="16" s="1"/>
  <c r="E570" i="16"/>
  <c r="H570" i="16" s="1"/>
  <c r="E571" i="16"/>
  <c r="H571" i="16" s="1"/>
  <c r="E572" i="16"/>
  <c r="H572" i="16" s="1"/>
  <c r="E573" i="16"/>
  <c r="H573" i="16" s="1"/>
  <c r="E574" i="16"/>
  <c r="H574" i="16" s="1"/>
  <c r="G582" i="16"/>
  <c r="E590" i="16"/>
  <c r="H590" i="16" s="1"/>
  <c r="F591" i="16"/>
  <c r="E594" i="16"/>
  <c r="H594" i="16" s="1"/>
  <c r="F595" i="16"/>
  <c r="E598" i="16"/>
  <c r="H598" i="16" s="1"/>
  <c r="F599" i="16"/>
  <c r="E602" i="16"/>
  <c r="H602" i="16" s="1"/>
  <c r="F603" i="16"/>
  <c r="F607" i="16"/>
  <c r="C8" i="17"/>
  <c r="F62" i="17"/>
  <c r="F30" i="17"/>
  <c r="F19" i="17"/>
  <c r="H75" i="17"/>
  <c r="E99" i="17"/>
  <c r="H99" i="17" s="1"/>
  <c r="E111" i="17"/>
  <c r="H111" i="17" s="1"/>
  <c r="E123" i="17"/>
  <c r="H123" i="17" s="1"/>
  <c r="E131" i="17"/>
  <c r="H131" i="17" s="1"/>
  <c r="E135" i="17"/>
  <c r="H135" i="17" s="1"/>
  <c r="E139" i="17"/>
  <c r="H139" i="17" s="1"/>
  <c r="E143" i="17"/>
  <c r="H143" i="17" s="1"/>
  <c r="F341" i="17"/>
  <c r="F306" i="17"/>
  <c r="F294" i="17"/>
  <c r="F290" i="17"/>
  <c r="F289" i="17"/>
  <c r="F277" i="17"/>
  <c r="F264" i="17"/>
  <c r="F241" i="17"/>
  <c r="F239" i="17"/>
  <c r="F225" i="17"/>
  <c r="F218" i="17"/>
  <c r="F208" i="17"/>
  <c r="F204" i="17"/>
  <c r="F203" i="17"/>
  <c r="F201" i="17"/>
  <c r="F200" i="17"/>
  <c r="F199" i="17"/>
  <c r="F188" i="17"/>
  <c r="F186" i="17"/>
  <c r="F179" i="17"/>
  <c r="F176" i="17"/>
  <c r="F174" i="17"/>
  <c r="F173" i="17"/>
  <c r="H200" i="17"/>
  <c r="E213" i="17"/>
  <c r="H213" i="17" s="1"/>
  <c r="E238" i="17"/>
  <c r="H238" i="17" s="1"/>
  <c r="E239" i="17"/>
  <c r="H239" i="17" s="1"/>
  <c r="H278" i="17"/>
  <c r="H282" i="17"/>
  <c r="H286" i="17"/>
  <c r="H292" i="17"/>
  <c r="H309" i="17"/>
  <c r="H313" i="17"/>
  <c r="H317" i="17"/>
  <c r="H321" i="17"/>
  <c r="H325" i="17"/>
  <c r="H329" i="17"/>
  <c r="H333" i="17"/>
  <c r="H337" i="17"/>
  <c r="E341" i="17"/>
  <c r="H341" i="17" s="1"/>
  <c r="H362" i="17"/>
  <c r="H372" i="17"/>
  <c r="F349" i="10"/>
  <c r="F350" i="10"/>
  <c r="F351" i="10"/>
  <c r="F355" i="10"/>
  <c r="F356" i="10"/>
  <c r="F358" i="10"/>
  <c r="F361" i="10"/>
  <c r="F362" i="10"/>
  <c r="F365" i="10"/>
  <c r="F369" i="10"/>
  <c r="F370" i="10"/>
  <c r="F372" i="10"/>
  <c r="F373" i="10"/>
  <c r="F374" i="10"/>
  <c r="F380" i="10"/>
  <c r="F384" i="10"/>
  <c r="F385" i="10"/>
  <c r="F388" i="10"/>
  <c r="F391" i="10"/>
  <c r="F395" i="10"/>
  <c r="F397" i="10"/>
  <c r="F398" i="10"/>
  <c r="F399" i="10"/>
  <c r="F403" i="10"/>
  <c r="F408" i="10"/>
  <c r="F409" i="10"/>
  <c r="F410" i="10"/>
  <c r="F411" i="10"/>
  <c r="F412" i="10"/>
  <c r="F413" i="10"/>
  <c r="F420" i="10"/>
  <c r="F424" i="10"/>
  <c r="F432" i="10"/>
  <c r="F441" i="10"/>
  <c r="F443" i="10"/>
  <c r="F445" i="10"/>
  <c r="F450" i="10"/>
  <c r="F456" i="10"/>
  <c r="F457" i="10"/>
  <c r="F458" i="10"/>
  <c r="F463" i="10"/>
  <c r="F464" i="10"/>
  <c r="F471" i="10"/>
  <c r="F472" i="10"/>
  <c r="F479" i="10"/>
  <c r="F484" i="10"/>
  <c r="F486" i="10"/>
  <c r="F489" i="10"/>
  <c r="F490" i="10"/>
  <c r="F500" i="10"/>
  <c r="F510" i="10"/>
  <c r="F511" i="10"/>
  <c r="F515" i="10"/>
  <c r="F535" i="10"/>
  <c r="F542" i="10"/>
  <c r="F551" i="10"/>
  <c r="F554" i="10"/>
  <c r="F555" i="10"/>
  <c r="F559" i="10"/>
  <c r="F561" i="10"/>
  <c r="F562" i="10"/>
  <c r="F568" i="10"/>
  <c r="F19" i="11"/>
  <c r="F23" i="11"/>
  <c r="F27" i="11"/>
  <c r="F29" i="11"/>
  <c r="F30" i="11"/>
  <c r="F36" i="11"/>
  <c r="F39" i="11"/>
  <c r="F44" i="11"/>
  <c r="F50" i="11"/>
  <c r="F54" i="11"/>
  <c r="F60" i="11"/>
  <c r="F61" i="11"/>
  <c r="F62" i="11"/>
  <c r="F64" i="11"/>
  <c r="F66" i="11"/>
  <c r="F67" i="11"/>
  <c r="F173" i="11"/>
  <c r="F174" i="11"/>
  <c r="F175" i="11"/>
  <c r="F176" i="11"/>
  <c r="F178" i="11"/>
  <c r="F179" i="11"/>
  <c r="F181" i="11"/>
  <c r="F182" i="11"/>
  <c r="F186" i="11"/>
  <c r="F187" i="11"/>
  <c r="F191" i="11"/>
  <c r="F193" i="11"/>
  <c r="F194" i="11"/>
  <c r="F197" i="11"/>
  <c r="F199" i="11"/>
  <c r="F200" i="11"/>
  <c r="F201" i="11"/>
  <c r="F202" i="11"/>
  <c r="F203" i="11"/>
  <c r="F204" i="11"/>
  <c r="F205" i="11"/>
  <c r="F206" i="11"/>
  <c r="F208" i="11"/>
  <c r="F209" i="11"/>
  <c r="F210" i="11"/>
  <c r="F213" i="11"/>
  <c r="F214" i="11"/>
  <c r="F215" i="11"/>
  <c r="F218" i="11"/>
  <c r="F222" i="11"/>
  <c r="F225" i="11"/>
  <c r="F227" i="11"/>
  <c r="F230" i="11"/>
  <c r="F232" i="11"/>
  <c r="F236" i="11"/>
  <c r="F238" i="11"/>
  <c r="F241" i="11"/>
  <c r="F276" i="11"/>
  <c r="F277" i="11"/>
  <c r="F280" i="11"/>
  <c r="F282" i="11"/>
  <c r="F283" i="11"/>
  <c r="F287" i="11"/>
  <c r="F288" i="11"/>
  <c r="F289" i="11"/>
  <c r="F290" i="11"/>
  <c r="F294" i="11"/>
  <c r="F301" i="11"/>
  <c r="F302" i="11"/>
  <c r="F304" i="11"/>
  <c r="F305" i="11"/>
  <c r="F308" i="11"/>
  <c r="F310" i="11"/>
  <c r="F313" i="11"/>
  <c r="F314" i="11"/>
  <c r="F315" i="11"/>
  <c r="F317" i="11"/>
  <c r="F319" i="11"/>
  <c r="F320" i="11"/>
  <c r="F321" i="11"/>
  <c r="F323" i="11"/>
  <c r="F329" i="11"/>
  <c r="F337" i="11"/>
  <c r="F582" i="11"/>
  <c r="F584" i="11"/>
  <c r="F585" i="11"/>
  <c r="F586" i="11"/>
  <c r="F587" i="11"/>
  <c r="F589" i="11"/>
  <c r="F591" i="11"/>
  <c r="F592" i="11"/>
  <c r="F593" i="11"/>
  <c r="F595" i="11"/>
  <c r="F597" i="11"/>
  <c r="F598" i="11"/>
  <c r="F599" i="11"/>
  <c r="F600" i="11"/>
  <c r="F601" i="11"/>
  <c r="F602" i="11"/>
  <c r="F603" i="11"/>
  <c r="F605" i="11"/>
  <c r="F608" i="11"/>
  <c r="F19" i="13"/>
  <c r="F21" i="13"/>
  <c r="F23" i="13"/>
  <c r="F24" i="13"/>
  <c r="F25" i="13"/>
  <c r="F27" i="13"/>
  <c r="F28" i="13"/>
  <c r="F30" i="13"/>
  <c r="F34" i="13"/>
  <c r="F36" i="13"/>
  <c r="F38" i="13"/>
  <c r="F39" i="13"/>
  <c r="F44" i="13"/>
  <c r="F45" i="13"/>
  <c r="F48" i="13"/>
  <c r="F49" i="13"/>
  <c r="F50" i="13"/>
  <c r="F54" i="13"/>
  <c r="F61" i="13"/>
  <c r="F62" i="13"/>
  <c r="F64" i="13"/>
  <c r="F173" i="13"/>
  <c r="F174" i="13"/>
  <c r="F175" i="13"/>
  <c r="F176" i="13"/>
  <c r="F178" i="13"/>
  <c r="F179" i="13"/>
  <c r="F181" i="13"/>
  <c r="F182" i="13"/>
  <c r="F186" i="13"/>
  <c r="F187" i="13"/>
  <c r="F188" i="13"/>
  <c r="F189" i="13"/>
  <c r="F191" i="13"/>
  <c r="F192" i="13"/>
  <c r="F193" i="13"/>
  <c r="F194" i="13"/>
  <c r="F197" i="13"/>
  <c r="F199" i="13"/>
  <c r="F200" i="13"/>
  <c r="F201" i="13"/>
  <c r="F202" i="13"/>
  <c r="F203" i="13"/>
  <c r="F204" i="13"/>
  <c r="F205" i="13"/>
  <c r="F206" i="13"/>
  <c r="F209" i="13"/>
  <c r="F210" i="13"/>
  <c r="F213" i="13"/>
  <c r="F214" i="13"/>
  <c r="F216" i="13"/>
  <c r="F218" i="13"/>
  <c r="F225" i="13"/>
  <c r="F228" i="13"/>
  <c r="F232" i="13"/>
  <c r="F235" i="13"/>
  <c r="F236" i="13"/>
  <c r="F238" i="13"/>
  <c r="F239" i="13"/>
  <c r="F240" i="13"/>
  <c r="F241" i="13"/>
  <c r="F243" i="13"/>
  <c r="F244" i="13"/>
  <c r="F245" i="13"/>
  <c r="F250" i="13"/>
  <c r="F260" i="13"/>
  <c r="F264" i="13"/>
  <c r="F271" i="13"/>
  <c r="F275" i="13"/>
  <c r="F276" i="13"/>
  <c r="F277" i="13"/>
  <c r="F278" i="13"/>
  <c r="F280" i="13"/>
  <c r="F282" i="13"/>
  <c r="F283" i="13"/>
  <c r="F286" i="13"/>
  <c r="F287" i="13"/>
  <c r="F288" i="13"/>
  <c r="F289" i="13"/>
  <c r="F290" i="13"/>
  <c r="F294" i="13"/>
  <c r="F297" i="13"/>
  <c r="F300" i="13"/>
  <c r="F301" i="13"/>
  <c r="F302" i="13"/>
  <c r="F303" i="13"/>
  <c r="F304" i="13"/>
  <c r="F305" i="13"/>
  <c r="F308" i="13"/>
  <c r="F309" i="13"/>
  <c r="F310" i="13"/>
  <c r="F312" i="13"/>
  <c r="F313" i="13"/>
  <c r="F317" i="13"/>
  <c r="F319" i="13"/>
  <c r="F322" i="13"/>
  <c r="F324" i="13"/>
  <c r="F328" i="13"/>
  <c r="F329" i="13"/>
  <c r="F332" i="13"/>
  <c r="F335" i="13"/>
  <c r="F338" i="13"/>
  <c r="F582" i="13"/>
  <c r="F583" i="13"/>
  <c r="F584" i="13"/>
  <c r="F585" i="13"/>
  <c r="F586" i="13"/>
  <c r="F587" i="13"/>
  <c r="F589" i="13"/>
  <c r="F590" i="13"/>
  <c r="F591" i="13"/>
  <c r="F592" i="13"/>
  <c r="F593" i="13"/>
  <c r="F597" i="13"/>
  <c r="F598" i="13"/>
  <c r="F599" i="13"/>
  <c r="F600" i="13"/>
  <c r="F601" i="13"/>
  <c r="F602" i="13"/>
  <c r="F603" i="13"/>
  <c r="F605" i="13"/>
  <c r="F607" i="13"/>
  <c r="F608" i="13"/>
  <c r="D8" i="14"/>
  <c r="F12" i="14" s="1"/>
  <c r="F75" i="14"/>
  <c r="F79" i="14"/>
  <c r="F80" i="14"/>
  <c r="F87" i="14"/>
  <c r="F89" i="14"/>
  <c r="F90" i="14"/>
  <c r="F91" i="14"/>
  <c r="F93" i="14"/>
  <c r="F104" i="14"/>
  <c r="F106" i="14"/>
  <c r="F111" i="14"/>
  <c r="F112" i="14"/>
  <c r="F114" i="14"/>
  <c r="F115" i="14"/>
  <c r="F120" i="14"/>
  <c r="F121" i="14"/>
  <c r="F123" i="14"/>
  <c r="F125" i="14"/>
  <c r="F126" i="14"/>
  <c r="F128" i="14"/>
  <c r="F131" i="14"/>
  <c r="F132" i="14"/>
  <c r="F135" i="14"/>
  <c r="F137" i="14"/>
  <c r="F143" i="14"/>
  <c r="F153" i="14"/>
  <c r="F383" i="14"/>
  <c r="F384" i="14"/>
  <c r="F385" i="14"/>
  <c r="F386" i="14"/>
  <c r="F388" i="14"/>
  <c r="F391" i="14"/>
  <c r="F395" i="14"/>
  <c r="F397" i="14"/>
  <c r="F398" i="14"/>
  <c r="F399" i="14"/>
  <c r="F409" i="14"/>
  <c r="F410" i="14"/>
  <c r="F411" i="14"/>
  <c r="F412" i="14"/>
  <c r="F420" i="14"/>
  <c r="F424" i="14"/>
  <c r="F428" i="14"/>
  <c r="F429" i="14"/>
  <c r="F442" i="14"/>
  <c r="F456" i="14"/>
  <c r="F457" i="14"/>
  <c r="F459" i="14"/>
  <c r="F479" i="14"/>
  <c r="F486" i="14"/>
  <c r="F489" i="14"/>
  <c r="F493" i="14"/>
  <c r="F500" i="14"/>
  <c r="F510" i="14"/>
  <c r="F538" i="14"/>
  <c r="F542" i="14"/>
  <c r="F554" i="14"/>
  <c r="F559" i="14"/>
  <c r="F561" i="14"/>
  <c r="F565" i="14"/>
  <c r="F568" i="14"/>
  <c r="F19" i="15"/>
  <c r="F28" i="15"/>
  <c r="F29" i="15"/>
  <c r="F30" i="15"/>
  <c r="F36" i="15"/>
  <c r="F38" i="15"/>
  <c r="F39" i="15"/>
  <c r="F44" i="15"/>
  <c r="F45" i="15"/>
  <c r="F49" i="15"/>
  <c r="F50" i="15"/>
  <c r="F61" i="15"/>
  <c r="F63" i="15"/>
  <c r="F64" i="15"/>
  <c r="F67" i="15"/>
  <c r="F68" i="15"/>
  <c r="F173" i="15"/>
  <c r="F174" i="15"/>
  <c r="F176" i="15"/>
  <c r="F178" i="15"/>
  <c r="F179" i="15"/>
  <c r="F181" i="15"/>
  <c r="F182" i="15"/>
  <c r="F186" i="15"/>
  <c r="F187" i="15"/>
  <c r="F188" i="15"/>
  <c r="F192" i="15"/>
  <c r="F193" i="15"/>
  <c r="F194" i="15"/>
  <c r="F199" i="15"/>
  <c r="F200" i="15"/>
  <c r="F201" i="15"/>
  <c r="F202" i="15"/>
  <c r="F203" i="15"/>
  <c r="F204" i="15"/>
  <c r="F205" i="15"/>
  <c r="F206" i="15"/>
  <c r="F208" i="15"/>
  <c r="F209" i="15"/>
  <c r="F210" i="15"/>
  <c r="F211" i="15"/>
  <c r="F212" i="15"/>
  <c r="F213" i="15"/>
  <c r="F214" i="15"/>
  <c r="F218" i="15"/>
  <c r="F222" i="15"/>
  <c r="F225" i="15"/>
  <c r="F227" i="15"/>
  <c r="F228" i="15"/>
  <c r="F230" i="15"/>
  <c r="F232" i="15"/>
  <c r="F233" i="15"/>
  <c r="F236" i="15"/>
  <c r="F238" i="15"/>
  <c r="F239" i="15"/>
  <c r="F241" i="15"/>
  <c r="F244" i="15"/>
  <c r="F246" i="15"/>
  <c r="F248" i="15"/>
  <c r="F250" i="15"/>
  <c r="F259" i="15"/>
  <c r="F260" i="15"/>
  <c r="F264" i="15"/>
  <c r="F275" i="15"/>
  <c r="F276" i="15"/>
  <c r="F277" i="15"/>
  <c r="F278" i="15"/>
  <c r="F282" i="15"/>
  <c r="F283" i="15"/>
  <c r="F288" i="15"/>
  <c r="F289" i="15"/>
  <c r="F290" i="15"/>
  <c r="F291" i="15"/>
  <c r="F293" i="15"/>
  <c r="F294" i="15"/>
  <c r="F298" i="15"/>
  <c r="F302" i="15"/>
  <c r="F303" i="15"/>
  <c r="F306" i="15"/>
  <c r="F308" i="15"/>
  <c r="F309" i="15"/>
  <c r="F319" i="15"/>
  <c r="F321" i="15"/>
  <c r="F323" i="15"/>
  <c r="F324" i="15"/>
  <c r="F328" i="15"/>
  <c r="F335" i="15"/>
  <c r="F515" i="16"/>
  <c r="F516" i="16"/>
  <c r="F517" i="16"/>
  <c r="F520" i="16"/>
  <c r="F521" i="16"/>
  <c r="F522" i="16"/>
  <c r="F523" i="16"/>
  <c r="F524" i="16"/>
  <c r="F528" i="16"/>
  <c r="F530" i="16"/>
  <c r="F531" i="16"/>
  <c r="F532" i="16"/>
  <c r="F534" i="16"/>
  <c r="F535" i="16"/>
  <c r="F536" i="16"/>
  <c r="F537" i="16"/>
  <c r="F538" i="16"/>
  <c r="F539" i="16"/>
  <c r="F540" i="16"/>
  <c r="F541" i="16"/>
  <c r="F542" i="16"/>
  <c r="F544" i="16"/>
  <c r="F546" i="16"/>
  <c r="F548" i="16"/>
  <c r="F549" i="16"/>
  <c r="F550" i="16"/>
  <c r="F551" i="16"/>
  <c r="F552" i="16"/>
  <c r="F554" i="16"/>
  <c r="F555" i="16"/>
  <c r="F556" i="16"/>
  <c r="F559" i="16"/>
  <c r="F560" i="16"/>
  <c r="F561" i="16"/>
  <c r="F562" i="16"/>
  <c r="F565" i="16"/>
  <c r="F566" i="16"/>
  <c r="F568" i="16"/>
  <c r="F569" i="16"/>
  <c r="F570" i="16"/>
  <c r="F571" i="16"/>
  <c r="F572" i="16"/>
  <c r="F574" i="16"/>
  <c r="F590" i="16"/>
  <c r="F598" i="16"/>
  <c r="F602" i="16"/>
  <c r="E138" i="17"/>
  <c r="H138" i="17" s="1"/>
  <c r="E142" i="17"/>
  <c r="H142" i="17" s="1"/>
  <c r="G349" i="17"/>
  <c r="E355" i="17"/>
  <c r="H355" i="17" s="1"/>
  <c r="E391" i="17"/>
  <c r="H391" i="17" s="1"/>
  <c r="E395" i="17"/>
  <c r="H395" i="17" s="1"/>
  <c r="E399" i="17"/>
  <c r="H399" i="17" s="1"/>
  <c r="F164" i="18"/>
  <c r="F158" i="18"/>
  <c r="F156" i="18"/>
  <c r="F154" i="18"/>
  <c r="F143" i="18"/>
  <c r="F139" i="18"/>
  <c r="F137" i="18"/>
  <c r="F136" i="18"/>
  <c r="F135" i="18"/>
  <c r="F134" i="18"/>
  <c r="F133" i="18"/>
  <c r="F132" i="18"/>
  <c r="F131" i="18"/>
  <c r="F129" i="18"/>
  <c r="F128" i="18"/>
  <c r="F126" i="18"/>
  <c r="F125" i="18"/>
  <c r="F124" i="18"/>
  <c r="F123" i="18"/>
  <c r="F122" i="18"/>
  <c r="F121" i="18"/>
  <c r="F120" i="18"/>
  <c r="F118" i="18"/>
  <c r="F116" i="18"/>
  <c r="F115" i="18"/>
  <c r="F114" i="18"/>
  <c r="F113" i="18"/>
  <c r="F111" i="18"/>
  <c r="F106" i="18"/>
  <c r="F104" i="18"/>
  <c r="F103" i="18"/>
  <c r="F101" i="18"/>
  <c r="F97" i="18"/>
  <c r="F96" i="18"/>
  <c r="F93" i="18"/>
  <c r="F92" i="18"/>
  <c r="F91" i="18"/>
  <c r="F90" i="18"/>
  <c r="F89" i="18"/>
  <c r="F87" i="18"/>
  <c r="F80" i="18"/>
  <c r="F79" i="18"/>
  <c r="F78" i="18"/>
  <c r="F77" i="18"/>
  <c r="F76" i="18"/>
  <c r="F75" i="18"/>
  <c r="D8" i="18"/>
  <c r="F11" i="18" s="1"/>
  <c r="F12" i="19"/>
  <c r="F44" i="19"/>
  <c r="F30" i="19"/>
  <c r="F28" i="19"/>
  <c r="F25" i="19"/>
  <c r="F19" i="19"/>
  <c r="E61" i="20"/>
  <c r="H61" i="20" s="1"/>
  <c r="E538" i="17"/>
  <c r="H538" i="17" s="1"/>
  <c r="E570" i="18"/>
  <c r="H570" i="18" s="1"/>
  <c r="E569" i="18"/>
  <c r="H569" i="18" s="1"/>
  <c r="E568" i="18"/>
  <c r="H568" i="18" s="1"/>
  <c r="E563" i="18"/>
  <c r="H563" i="18" s="1"/>
  <c r="E561" i="18"/>
  <c r="H561" i="18" s="1"/>
  <c r="E560" i="18"/>
  <c r="H560" i="18" s="1"/>
  <c r="E559" i="18"/>
  <c r="H559" i="18" s="1"/>
  <c r="E556" i="18"/>
  <c r="H556" i="18" s="1"/>
  <c r="E554" i="18"/>
  <c r="H554" i="18" s="1"/>
  <c r="E551" i="18"/>
  <c r="H551" i="18" s="1"/>
  <c r="E541" i="18"/>
  <c r="H541" i="18" s="1"/>
  <c r="E539" i="18"/>
  <c r="H539" i="18" s="1"/>
  <c r="E538" i="18"/>
  <c r="H538" i="18" s="1"/>
  <c r="E535" i="18"/>
  <c r="H535" i="18" s="1"/>
  <c r="E534" i="18"/>
  <c r="H534" i="18" s="1"/>
  <c r="E532" i="18"/>
  <c r="H532" i="18" s="1"/>
  <c r="E517" i="18"/>
  <c r="H517" i="18" s="1"/>
  <c r="E515" i="18"/>
  <c r="H515" i="18" s="1"/>
  <c r="E511" i="18"/>
  <c r="H511" i="18" s="1"/>
  <c r="E510" i="18"/>
  <c r="H510" i="18" s="1"/>
  <c r="E500" i="18"/>
  <c r="H500" i="18" s="1"/>
  <c r="E495" i="18"/>
  <c r="H495" i="18" s="1"/>
  <c r="E490" i="18"/>
  <c r="H490" i="18" s="1"/>
  <c r="E489" i="18"/>
  <c r="H489" i="18" s="1"/>
  <c r="E488" i="18"/>
  <c r="H488" i="18" s="1"/>
  <c r="E487" i="18"/>
  <c r="H487" i="18" s="1"/>
  <c r="E486" i="18"/>
  <c r="H486" i="18" s="1"/>
  <c r="E485" i="18"/>
  <c r="H485" i="18" s="1"/>
  <c r="E484" i="18"/>
  <c r="H484" i="18" s="1"/>
  <c r="E483" i="18"/>
  <c r="H483" i="18" s="1"/>
  <c r="E481" i="18"/>
  <c r="H481" i="18" s="1"/>
  <c r="E479" i="18"/>
  <c r="H479" i="18" s="1"/>
  <c r="E471" i="18"/>
  <c r="H471" i="18" s="1"/>
  <c r="E470" i="18"/>
  <c r="H470" i="18" s="1"/>
  <c r="E469" i="18"/>
  <c r="H469" i="18" s="1"/>
  <c r="E468" i="18"/>
  <c r="H468" i="18" s="1"/>
  <c r="E466" i="18"/>
  <c r="H466" i="18" s="1"/>
  <c r="E465" i="18"/>
  <c r="H465" i="18" s="1"/>
  <c r="E464" i="18"/>
  <c r="H464" i="18" s="1"/>
  <c r="E461" i="18"/>
  <c r="H461" i="18" s="1"/>
  <c r="E459" i="18"/>
  <c r="H459" i="18" s="1"/>
  <c r="E458" i="18"/>
  <c r="H458" i="18" s="1"/>
  <c r="E457" i="18"/>
  <c r="H457" i="18" s="1"/>
  <c r="E456" i="18"/>
  <c r="H456" i="18" s="1"/>
  <c r="E455" i="18"/>
  <c r="H455" i="18" s="1"/>
  <c r="E454" i="18"/>
  <c r="H454" i="18" s="1"/>
  <c r="E453" i="18"/>
  <c r="H453" i="18" s="1"/>
  <c r="E450" i="18"/>
  <c r="H450" i="18" s="1"/>
  <c r="E443" i="18"/>
  <c r="H443" i="18" s="1"/>
  <c r="E441" i="18"/>
  <c r="H441" i="18" s="1"/>
  <c r="E436" i="18"/>
  <c r="H436" i="18" s="1"/>
  <c r="E435" i="18"/>
  <c r="H435" i="18" s="1"/>
  <c r="E432" i="18"/>
  <c r="H432" i="18" s="1"/>
  <c r="E431" i="18"/>
  <c r="H431" i="18" s="1"/>
  <c r="E429" i="18"/>
  <c r="H429" i="18" s="1"/>
  <c r="E425" i="18"/>
  <c r="H425" i="18" s="1"/>
  <c r="E423" i="18"/>
  <c r="H423" i="18" s="1"/>
  <c r="E420" i="18"/>
  <c r="H420" i="18" s="1"/>
  <c r="E412" i="18"/>
  <c r="H412" i="18" s="1"/>
  <c r="E411" i="18"/>
  <c r="H411" i="18" s="1"/>
  <c r="E410" i="18"/>
  <c r="H410" i="18" s="1"/>
  <c r="E409" i="18"/>
  <c r="H409" i="18" s="1"/>
  <c r="E408" i="18"/>
  <c r="H408" i="18" s="1"/>
  <c r="E404" i="18"/>
  <c r="H404" i="18" s="1"/>
  <c r="E403" i="18"/>
  <c r="H403" i="18" s="1"/>
  <c r="E399" i="18"/>
  <c r="H399" i="18" s="1"/>
  <c r="E398" i="18"/>
  <c r="H398" i="18" s="1"/>
  <c r="E397" i="18"/>
  <c r="H397" i="18" s="1"/>
  <c r="E395" i="18"/>
  <c r="H395" i="18" s="1"/>
  <c r="E391" i="18"/>
  <c r="H391" i="18" s="1"/>
  <c r="E389" i="18"/>
  <c r="H389" i="18" s="1"/>
  <c r="E388" i="18"/>
  <c r="H388" i="18" s="1"/>
  <c r="E387" i="18"/>
  <c r="H387" i="18" s="1"/>
  <c r="E386" i="18"/>
  <c r="H386" i="18" s="1"/>
  <c r="E385" i="18"/>
  <c r="H385" i="18" s="1"/>
  <c r="E384" i="18"/>
  <c r="H384" i="18" s="1"/>
  <c r="E383" i="18"/>
  <c r="H383" i="18" s="1"/>
  <c r="E382" i="18"/>
  <c r="H382" i="18" s="1"/>
  <c r="E379" i="18"/>
  <c r="H379" i="18" s="1"/>
  <c r="E378" i="18"/>
  <c r="H378" i="18" s="1"/>
  <c r="E374" i="18"/>
  <c r="H374" i="18" s="1"/>
  <c r="E373" i="18"/>
  <c r="H373" i="18" s="1"/>
  <c r="E372" i="18"/>
  <c r="H372" i="18" s="1"/>
  <c r="E370" i="18"/>
  <c r="H370" i="18" s="1"/>
  <c r="E369" i="18"/>
  <c r="H369" i="18" s="1"/>
  <c r="E367" i="18"/>
  <c r="H367" i="18" s="1"/>
  <c r="E365" i="18"/>
  <c r="H365" i="18" s="1"/>
  <c r="E364" i="18"/>
  <c r="H364" i="18" s="1"/>
  <c r="E362" i="18"/>
  <c r="H362" i="18" s="1"/>
  <c r="E361" i="18"/>
  <c r="H361" i="18" s="1"/>
  <c r="E359" i="18"/>
  <c r="H359" i="18" s="1"/>
  <c r="E358" i="18"/>
  <c r="H358" i="18" s="1"/>
  <c r="E356" i="18"/>
  <c r="H356" i="18" s="1"/>
  <c r="E355" i="18"/>
  <c r="H355" i="18" s="1"/>
  <c r="E353" i="18"/>
  <c r="H353" i="18" s="1"/>
  <c r="E352" i="18"/>
  <c r="H352" i="18" s="1"/>
  <c r="E351" i="18"/>
  <c r="H351" i="18" s="1"/>
  <c r="E350" i="18"/>
  <c r="H350" i="18" s="1"/>
  <c r="E349" i="18"/>
  <c r="E349" i="17"/>
  <c r="H353" i="17"/>
  <c r="H357" i="17"/>
  <c r="E361" i="17"/>
  <c r="H361" i="17" s="1"/>
  <c r="E365" i="17"/>
  <c r="H365" i="17" s="1"/>
  <c r="E369" i="17"/>
  <c r="H369" i="17" s="1"/>
  <c r="E373" i="17"/>
  <c r="H373" i="17" s="1"/>
  <c r="H377" i="17"/>
  <c r="H381" i="17"/>
  <c r="H385" i="17"/>
  <c r="H389" i="17"/>
  <c r="H393" i="17"/>
  <c r="E397" i="17"/>
  <c r="H397" i="17" s="1"/>
  <c r="H401" i="17"/>
  <c r="E405" i="17"/>
  <c r="H405" i="17" s="1"/>
  <c r="H409" i="17"/>
  <c r="H413" i="17"/>
  <c r="H417" i="17"/>
  <c r="H421" i="17"/>
  <c r="H425" i="17"/>
  <c r="E429" i="17"/>
  <c r="H429" i="17" s="1"/>
  <c r="H433" i="17"/>
  <c r="H437" i="17"/>
  <c r="H441" i="17"/>
  <c r="E445" i="17"/>
  <c r="H445" i="17" s="1"/>
  <c r="H449" i="17"/>
  <c r="H453" i="17"/>
  <c r="H457" i="17"/>
  <c r="H461" i="17"/>
  <c r="E465" i="17"/>
  <c r="H465" i="17" s="1"/>
  <c r="H469" i="17"/>
  <c r="H473" i="17"/>
  <c r="E561" i="17"/>
  <c r="H561" i="17" s="1"/>
  <c r="E565" i="17"/>
  <c r="H565" i="17" s="1"/>
  <c r="E600" i="17"/>
  <c r="H600" i="17" s="1"/>
  <c r="E588" i="17"/>
  <c r="H588" i="17" s="1"/>
  <c r="E586" i="17"/>
  <c r="H586" i="17" s="1"/>
  <c r="E585" i="17"/>
  <c r="H585" i="17" s="1"/>
  <c r="E584" i="17"/>
  <c r="H584" i="17" s="1"/>
  <c r="E582" i="17"/>
  <c r="H582" i="17" s="1"/>
  <c r="F572" i="18"/>
  <c r="F570" i="18"/>
  <c r="F569" i="18"/>
  <c r="F568" i="18"/>
  <c r="F563" i="18"/>
  <c r="F561" i="18"/>
  <c r="F560" i="18"/>
  <c r="F559" i="18"/>
  <c r="F555" i="18"/>
  <c r="F554" i="18"/>
  <c r="F552" i="18"/>
  <c r="F551" i="18"/>
  <c r="F546" i="18"/>
  <c r="F542" i="18"/>
  <c r="F539" i="18"/>
  <c r="F538" i="18"/>
  <c r="F537" i="18"/>
  <c r="F535" i="18"/>
  <c r="F532" i="18"/>
  <c r="F524" i="18"/>
  <c r="F521" i="18"/>
  <c r="F517" i="18"/>
  <c r="F500" i="18"/>
  <c r="F490" i="18"/>
  <c r="F489" i="18"/>
  <c r="F485" i="18"/>
  <c r="F484" i="18"/>
  <c r="F481" i="18"/>
  <c r="F479" i="18"/>
  <c r="F472" i="18"/>
  <c r="F471" i="18"/>
  <c r="F469" i="18"/>
  <c r="F468" i="18"/>
  <c r="F466" i="18"/>
  <c r="F465" i="18"/>
  <c r="F461" i="18"/>
  <c r="F460" i="18"/>
  <c r="F459" i="18"/>
  <c r="F458" i="18"/>
  <c r="F457" i="18"/>
  <c r="F456" i="18"/>
  <c r="F445" i="18"/>
  <c r="F443" i="18"/>
  <c r="F436" i="18"/>
  <c r="F434" i="18"/>
  <c r="F432" i="18"/>
  <c r="F423" i="18"/>
  <c r="F420" i="18"/>
  <c r="F412" i="18"/>
  <c r="F411" i="18"/>
  <c r="F410" i="18"/>
  <c r="F409" i="18"/>
  <c r="F408" i="18"/>
  <c r="F405" i="18"/>
  <c r="F403" i="18"/>
  <c r="F399" i="18"/>
  <c r="F398" i="18"/>
  <c r="F397" i="18"/>
  <c r="F395" i="18"/>
  <c r="F391" i="18"/>
  <c r="F389" i="18"/>
  <c r="F388" i="18"/>
  <c r="F387" i="18"/>
  <c r="F386" i="18"/>
  <c r="F385" i="18"/>
  <c r="F384" i="18"/>
  <c r="F383" i="18"/>
  <c r="F380" i="18"/>
  <c r="F379" i="18"/>
  <c r="F373" i="18"/>
  <c r="F372" i="18"/>
  <c r="F370" i="18"/>
  <c r="F369" i="18"/>
  <c r="F367" i="18"/>
  <c r="F365" i="18"/>
  <c r="F364" i="18"/>
  <c r="F362" i="18"/>
  <c r="F361" i="18"/>
  <c r="F358" i="18"/>
  <c r="F356" i="18"/>
  <c r="F355" i="18"/>
  <c r="F353" i="18"/>
  <c r="F352" i="18"/>
  <c r="F351" i="18"/>
  <c r="F350" i="18"/>
  <c r="F349" i="18"/>
  <c r="E324" i="19"/>
  <c r="H324" i="19" s="1"/>
  <c r="E321" i="19"/>
  <c r="H321" i="19" s="1"/>
  <c r="E319" i="19"/>
  <c r="H319" i="19" s="1"/>
  <c r="E308" i="19"/>
  <c r="H308" i="19" s="1"/>
  <c r="E305" i="19"/>
  <c r="H305" i="19" s="1"/>
  <c r="E300" i="19"/>
  <c r="H300" i="19" s="1"/>
  <c r="E294" i="19"/>
  <c r="H294" i="19" s="1"/>
  <c r="E289" i="19"/>
  <c r="H289" i="19" s="1"/>
  <c r="E282" i="19"/>
  <c r="H282" i="19" s="1"/>
  <c r="E277" i="19"/>
  <c r="H277" i="19" s="1"/>
  <c r="E275" i="19"/>
  <c r="H275" i="19" s="1"/>
  <c r="E264" i="19"/>
  <c r="H264" i="19" s="1"/>
  <c r="E246" i="19"/>
  <c r="H246" i="19" s="1"/>
  <c r="E241" i="19"/>
  <c r="H241" i="19" s="1"/>
  <c r="E240" i="19"/>
  <c r="H240" i="19" s="1"/>
  <c r="E239" i="19"/>
  <c r="H239" i="19" s="1"/>
  <c r="E238" i="19"/>
  <c r="H238" i="19" s="1"/>
  <c r="E225" i="19"/>
  <c r="H225" i="19" s="1"/>
  <c r="E213" i="19"/>
  <c r="H213" i="19" s="1"/>
  <c r="E208" i="19"/>
  <c r="H208" i="19" s="1"/>
  <c r="E200" i="19"/>
  <c r="H200" i="19" s="1"/>
  <c r="E194" i="19"/>
  <c r="H194" i="19" s="1"/>
  <c r="E191" i="19"/>
  <c r="H191" i="19" s="1"/>
  <c r="E189" i="19"/>
  <c r="H189" i="19" s="1"/>
  <c r="E187" i="19"/>
  <c r="H187" i="19" s="1"/>
  <c r="E186" i="19"/>
  <c r="H186" i="19" s="1"/>
  <c r="E179" i="19"/>
  <c r="H179" i="19" s="1"/>
  <c r="E177" i="19"/>
  <c r="H177" i="19" s="1"/>
  <c r="E176" i="19"/>
  <c r="H176" i="19" s="1"/>
  <c r="E174" i="19"/>
  <c r="H174" i="19" s="1"/>
  <c r="E173" i="19"/>
  <c r="H173" i="19" s="1"/>
  <c r="H384" i="17"/>
  <c r="H388" i="17"/>
  <c r="H396" i="17"/>
  <c r="H400" i="17"/>
  <c r="H404" i="17"/>
  <c r="H408" i="17"/>
  <c r="H416" i="17"/>
  <c r="H420" i="17"/>
  <c r="H424" i="17"/>
  <c r="E428" i="17"/>
  <c r="H428" i="17" s="1"/>
  <c r="H432" i="17"/>
  <c r="H436" i="17"/>
  <c r="H440" i="17"/>
  <c r="H444" i="17"/>
  <c r="H448" i="17"/>
  <c r="H452" i="17"/>
  <c r="E456" i="17"/>
  <c r="H456" i="17" s="1"/>
  <c r="H460" i="17"/>
  <c r="H464" i="17"/>
  <c r="H468" i="17"/>
  <c r="H472" i="17"/>
  <c r="F600" i="17"/>
  <c r="F585" i="17"/>
  <c r="F582" i="17"/>
  <c r="G9" i="18"/>
  <c r="G13" i="18"/>
  <c r="E164" i="18"/>
  <c r="H164" i="18" s="1"/>
  <c r="E155" i="18"/>
  <c r="H155" i="18" s="1"/>
  <c r="E143" i="18"/>
  <c r="H143" i="18" s="1"/>
  <c r="E142" i="18"/>
  <c r="H142" i="18" s="1"/>
  <c r="E139" i="18"/>
  <c r="H139" i="18" s="1"/>
  <c r="E137" i="18"/>
  <c r="H137" i="18" s="1"/>
  <c r="E136" i="18"/>
  <c r="H136" i="18" s="1"/>
  <c r="E135" i="18"/>
  <c r="H135" i="18" s="1"/>
  <c r="E134" i="18"/>
  <c r="H134" i="18" s="1"/>
  <c r="E133" i="18"/>
  <c r="H133" i="18" s="1"/>
  <c r="E132" i="18"/>
  <c r="H132" i="18" s="1"/>
  <c r="E131" i="18"/>
  <c r="H131" i="18" s="1"/>
  <c r="E129" i="18"/>
  <c r="H129" i="18" s="1"/>
  <c r="E126" i="18"/>
  <c r="H126" i="18" s="1"/>
  <c r="E125" i="18"/>
  <c r="H125" i="18" s="1"/>
  <c r="E124" i="18"/>
  <c r="H124" i="18" s="1"/>
  <c r="E123" i="18"/>
  <c r="H123" i="18" s="1"/>
  <c r="E121" i="18"/>
  <c r="H121" i="18" s="1"/>
  <c r="E120" i="18"/>
  <c r="H120" i="18" s="1"/>
  <c r="E118" i="18"/>
  <c r="H118" i="18" s="1"/>
  <c r="E117" i="18"/>
  <c r="H117" i="18" s="1"/>
  <c r="E115" i="18"/>
  <c r="H115" i="18" s="1"/>
  <c r="E114" i="18"/>
  <c r="H114" i="18" s="1"/>
  <c r="E113" i="18"/>
  <c r="H113" i="18" s="1"/>
  <c r="E111" i="18"/>
  <c r="H111" i="18" s="1"/>
  <c r="E104" i="18"/>
  <c r="H104" i="18" s="1"/>
  <c r="E103" i="18"/>
  <c r="H103" i="18" s="1"/>
  <c r="E102" i="18"/>
  <c r="H102" i="18" s="1"/>
  <c r="E99" i="18"/>
  <c r="H99" i="18" s="1"/>
  <c r="E96" i="18"/>
  <c r="H96" i="18" s="1"/>
  <c r="E95" i="18"/>
  <c r="H95" i="18" s="1"/>
  <c r="E94" i="18"/>
  <c r="H94" i="18" s="1"/>
  <c r="E93" i="18"/>
  <c r="H93" i="18" s="1"/>
  <c r="E92" i="18"/>
  <c r="H92" i="18" s="1"/>
  <c r="E91" i="18"/>
  <c r="H91" i="18" s="1"/>
  <c r="E90" i="18"/>
  <c r="H90" i="18" s="1"/>
  <c r="E89" i="18"/>
  <c r="H89" i="18" s="1"/>
  <c r="E88" i="18"/>
  <c r="H88" i="18" s="1"/>
  <c r="E87" i="18"/>
  <c r="H87" i="18" s="1"/>
  <c r="E84" i="18"/>
  <c r="H84" i="18" s="1"/>
  <c r="E82" i="18"/>
  <c r="H82" i="18" s="1"/>
  <c r="E81" i="18"/>
  <c r="H81" i="18" s="1"/>
  <c r="E80" i="18"/>
  <c r="H80" i="18" s="1"/>
  <c r="E79" i="18"/>
  <c r="H79" i="18" s="1"/>
  <c r="E78" i="18"/>
  <c r="H78" i="18" s="1"/>
  <c r="E77" i="18"/>
  <c r="H77" i="18" s="1"/>
  <c r="E76" i="18"/>
  <c r="H76" i="18" s="1"/>
  <c r="E75" i="18"/>
  <c r="H75" i="18" s="1"/>
  <c r="C8" i="18"/>
  <c r="G349" i="18"/>
  <c r="G10" i="19"/>
  <c r="E44" i="19"/>
  <c r="H44" i="19" s="1"/>
  <c r="E39" i="19"/>
  <c r="H39" i="19" s="1"/>
  <c r="E30" i="19"/>
  <c r="H30" i="19" s="1"/>
  <c r="E27" i="19"/>
  <c r="H27" i="19" s="1"/>
  <c r="E24" i="19"/>
  <c r="H24" i="19" s="1"/>
  <c r="E19" i="19"/>
  <c r="H19" i="19" s="1"/>
  <c r="E66" i="20"/>
  <c r="H66" i="20" s="1"/>
  <c r="E62" i="20"/>
  <c r="H62" i="20" s="1"/>
  <c r="E54" i="20"/>
  <c r="H54" i="20" s="1"/>
  <c r="E50" i="20"/>
  <c r="H50" i="20" s="1"/>
  <c r="E38" i="20"/>
  <c r="H38" i="20" s="1"/>
  <c r="E30" i="20"/>
  <c r="H30" i="20" s="1"/>
  <c r="E67" i="20"/>
  <c r="H67" i="20" s="1"/>
  <c r="E63" i="20"/>
  <c r="H63" i="20" s="1"/>
  <c r="E39" i="20"/>
  <c r="H39" i="20" s="1"/>
  <c r="E27" i="20"/>
  <c r="H27" i="20" s="1"/>
  <c r="E23" i="20"/>
  <c r="H23" i="20" s="1"/>
  <c r="E19" i="20"/>
  <c r="H19" i="20" s="1"/>
  <c r="E64" i="20"/>
  <c r="H64" i="20" s="1"/>
  <c r="E60" i="20"/>
  <c r="H60" i="20" s="1"/>
  <c r="E56" i="20"/>
  <c r="H56" i="20" s="1"/>
  <c r="E52" i="20"/>
  <c r="H52" i="20" s="1"/>
  <c r="E44" i="20"/>
  <c r="H44" i="20" s="1"/>
  <c r="E36" i="20"/>
  <c r="H36" i="20" s="1"/>
  <c r="E32" i="20"/>
  <c r="H32" i="20" s="1"/>
  <c r="E28" i="20"/>
  <c r="H28" i="20" s="1"/>
  <c r="C8" i="20"/>
  <c r="E29" i="20"/>
  <c r="H29" i="20" s="1"/>
  <c r="E69" i="20"/>
  <c r="H69" i="20" s="1"/>
  <c r="F165" i="20"/>
  <c r="F164" i="20"/>
  <c r="F161" i="20"/>
  <c r="F156" i="20"/>
  <c r="F155" i="20"/>
  <c r="F153" i="20"/>
  <c r="F148" i="20"/>
  <c r="F143" i="20"/>
  <c r="F142" i="20"/>
  <c r="F141" i="20"/>
  <c r="F139" i="20"/>
  <c r="F137" i="20"/>
  <c r="F136" i="20"/>
  <c r="F135" i="20"/>
  <c r="F134" i="20"/>
  <c r="F133" i="20"/>
  <c r="F132" i="20"/>
  <c r="F131" i="20"/>
  <c r="F129" i="20"/>
  <c r="F128" i="20"/>
  <c r="F126" i="20"/>
  <c r="F125" i="20"/>
  <c r="F124" i="20"/>
  <c r="F123" i="20"/>
  <c r="F121" i="20"/>
  <c r="F120" i="20"/>
  <c r="F118" i="20"/>
  <c r="F117" i="20"/>
  <c r="F116" i="20"/>
  <c r="F115" i="20"/>
  <c r="F114" i="20"/>
  <c r="F113" i="20"/>
  <c r="F112" i="20"/>
  <c r="F111" i="20"/>
  <c r="F108" i="20"/>
  <c r="F106" i="20"/>
  <c r="F104" i="20"/>
  <c r="F103" i="20"/>
  <c r="F102" i="20"/>
  <c r="F100" i="20"/>
  <c r="F99" i="20"/>
  <c r="F96" i="20"/>
  <c r="F95" i="20"/>
  <c r="F94" i="20"/>
  <c r="F93" i="20"/>
  <c r="F92" i="20"/>
  <c r="F91" i="20"/>
  <c r="F90" i="20"/>
  <c r="F89" i="20"/>
  <c r="F88" i="20"/>
  <c r="F87" i="20"/>
  <c r="F82" i="20"/>
  <c r="F80" i="20"/>
  <c r="F79" i="20"/>
  <c r="F78" i="20"/>
  <c r="F77" i="20"/>
  <c r="F76" i="20"/>
  <c r="F75" i="20"/>
  <c r="D8" i="20"/>
  <c r="F13" i="20" s="1"/>
  <c r="F67" i="21"/>
  <c r="F66" i="21"/>
  <c r="F64" i="21"/>
  <c r="F61" i="21"/>
  <c r="F54" i="21"/>
  <c r="F53" i="21"/>
  <c r="F50" i="21"/>
  <c r="F45" i="21"/>
  <c r="F44" i="21"/>
  <c r="F39" i="21"/>
  <c r="F36" i="21"/>
  <c r="F30" i="21"/>
  <c r="F27" i="21"/>
  <c r="F26" i="21"/>
  <c r="F19" i="21"/>
  <c r="F343" i="21"/>
  <c r="F335" i="21"/>
  <c r="F329" i="21"/>
  <c r="F328" i="21"/>
  <c r="F324" i="21"/>
  <c r="F323" i="21"/>
  <c r="F322" i="21"/>
  <c r="F321" i="21"/>
  <c r="F319" i="21"/>
  <c r="F317" i="21"/>
  <c r="F313" i="21"/>
  <c r="F310" i="21"/>
  <c r="F308" i="21"/>
  <c r="F305" i="21"/>
  <c r="F303" i="21"/>
  <c r="F302" i="21"/>
  <c r="F300" i="21"/>
  <c r="F298" i="21"/>
  <c r="F294" i="21"/>
  <c r="F291" i="21"/>
  <c r="F290" i="21"/>
  <c r="F289" i="21"/>
  <c r="F288" i="21"/>
  <c r="F286" i="21"/>
  <c r="F283" i="21"/>
  <c r="F282" i="21"/>
  <c r="F280" i="21"/>
  <c r="F278" i="21"/>
  <c r="F276" i="21"/>
  <c r="F275" i="21"/>
  <c r="F267" i="21"/>
  <c r="F264" i="21"/>
  <c r="F262" i="21"/>
  <c r="F258" i="21"/>
  <c r="F249" i="21"/>
  <c r="F244" i="21"/>
  <c r="F243" i="21"/>
  <c r="F241" i="21"/>
  <c r="F239" i="21"/>
  <c r="F238" i="21"/>
  <c r="F236" i="21"/>
  <c r="F232" i="21"/>
  <c r="F230" i="21"/>
  <c r="F227" i="21"/>
  <c r="F225" i="21"/>
  <c r="F222" i="21"/>
  <c r="F221" i="21"/>
  <c r="F218" i="21"/>
  <c r="F216" i="21"/>
  <c r="F213" i="21"/>
  <c r="F210" i="21"/>
  <c r="F209" i="21"/>
  <c r="F208" i="21"/>
  <c r="F206" i="21"/>
  <c r="F205" i="21"/>
  <c r="F204" i="21"/>
  <c r="F203" i="21"/>
  <c r="F202" i="21"/>
  <c r="F201" i="21"/>
  <c r="F200" i="21"/>
  <c r="F199" i="21"/>
  <c r="F194" i="21"/>
  <c r="F193" i="21"/>
  <c r="F189" i="21"/>
  <c r="F188" i="21"/>
  <c r="F187" i="21"/>
  <c r="F185" i="21"/>
  <c r="F182" i="21"/>
  <c r="F181" i="21"/>
  <c r="F180" i="21"/>
  <c r="F179" i="21"/>
  <c r="F178" i="21"/>
  <c r="F176" i="21"/>
  <c r="F175" i="21"/>
  <c r="F174" i="21"/>
  <c r="F173" i="21"/>
  <c r="E574" i="21"/>
  <c r="H574" i="21" s="1"/>
  <c r="E569" i="21"/>
  <c r="H569" i="21" s="1"/>
  <c r="E568" i="21"/>
  <c r="H568" i="21" s="1"/>
  <c r="E567" i="21"/>
  <c r="H567" i="21" s="1"/>
  <c r="E566" i="21"/>
  <c r="H566" i="21" s="1"/>
  <c r="E563" i="21"/>
  <c r="H563" i="21" s="1"/>
  <c r="E562" i="21"/>
  <c r="H562" i="21" s="1"/>
  <c r="E561" i="21"/>
  <c r="H561" i="21" s="1"/>
  <c r="E560" i="21"/>
  <c r="H560" i="21" s="1"/>
  <c r="E559" i="21"/>
  <c r="H559" i="21" s="1"/>
  <c r="E556" i="21"/>
  <c r="H556" i="21" s="1"/>
  <c r="E554" i="21"/>
  <c r="H554" i="21" s="1"/>
  <c r="E552" i="21"/>
  <c r="H552" i="21" s="1"/>
  <c r="E551" i="21"/>
  <c r="H551" i="21" s="1"/>
  <c r="E547" i="21"/>
  <c r="H547" i="21" s="1"/>
  <c r="E542" i="21"/>
  <c r="H542" i="21" s="1"/>
  <c r="E541" i="21"/>
  <c r="H541" i="21" s="1"/>
  <c r="E539" i="21"/>
  <c r="H539" i="21" s="1"/>
  <c r="E538" i="21"/>
  <c r="H538" i="21" s="1"/>
  <c r="E535" i="21"/>
  <c r="H535" i="21" s="1"/>
  <c r="E532" i="21"/>
  <c r="H532" i="21" s="1"/>
  <c r="E515" i="21"/>
  <c r="H515" i="21" s="1"/>
  <c r="E511" i="21"/>
  <c r="H511" i="21" s="1"/>
  <c r="E510" i="21"/>
  <c r="H510" i="21" s="1"/>
  <c r="E501" i="21"/>
  <c r="H501" i="21" s="1"/>
  <c r="E500" i="21"/>
  <c r="H500" i="21" s="1"/>
  <c r="E497" i="21"/>
  <c r="H497" i="21" s="1"/>
  <c r="E496" i="21"/>
  <c r="H496" i="21" s="1"/>
  <c r="E491" i="21"/>
  <c r="H491" i="21" s="1"/>
  <c r="E490" i="21"/>
  <c r="H490" i="21" s="1"/>
  <c r="E489" i="21"/>
  <c r="H489" i="21" s="1"/>
  <c r="E487" i="21"/>
  <c r="H487" i="21" s="1"/>
  <c r="E486" i="21"/>
  <c r="H486" i="21" s="1"/>
  <c r="E485" i="21"/>
  <c r="H485" i="21" s="1"/>
  <c r="E484" i="21"/>
  <c r="H484" i="21" s="1"/>
  <c r="E483" i="21"/>
  <c r="H483" i="21" s="1"/>
  <c r="E479" i="21"/>
  <c r="H479" i="21" s="1"/>
  <c r="E476" i="21"/>
  <c r="H476" i="21" s="1"/>
  <c r="E472" i="21"/>
  <c r="H472" i="21" s="1"/>
  <c r="E471" i="21"/>
  <c r="H471" i="21" s="1"/>
  <c r="E469" i="21"/>
  <c r="H469" i="21" s="1"/>
  <c r="E468" i="21"/>
  <c r="H468" i="21" s="1"/>
  <c r="E467" i="21"/>
  <c r="H467" i="21" s="1"/>
  <c r="E466" i="21"/>
  <c r="H466" i="21" s="1"/>
  <c r="E465" i="21"/>
  <c r="H465" i="21" s="1"/>
  <c r="E462" i="21"/>
  <c r="H462" i="21" s="1"/>
  <c r="E461" i="21"/>
  <c r="H461" i="21" s="1"/>
  <c r="E459" i="21"/>
  <c r="H459" i="21" s="1"/>
  <c r="E458" i="21"/>
  <c r="H458" i="21" s="1"/>
  <c r="E457" i="21"/>
  <c r="H457" i="21" s="1"/>
  <c r="E456" i="21"/>
  <c r="H456" i="21" s="1"/>
  <c r="E455" i="21"/>
  <c r="H455" i="21" s="1"/>
  <c r="E453" i="21"/>
  <c r="H453" i="21" s="1"/>
  <c r="E448" i="21"/>
  <c r="H448" i="21" s="1"/>
  <c r="E445" i="21"/>
  <c r="H445" i="21" s="1"/>
  <c r="E442" i="21"/>
  <c r="H442" i="21" s="1"/>
  <c r="E441" i="21"/>
  <c r="H441" i="21" s="1"/>
  <c r="E440" i="21"/>
  <c r="H440" i="21" s="1"/>
  <c r="E434" i="21"/>
  <c r="H434" i="21" s="1"/>
  <c r="E432" i="21"/>
  <c r="H432" i="21" s="1"/>
  <c r="E430" i="21"/>
  <c r="H430" i="21" s="1"/>
  <c r="E429" i="21"/>
  <c r="H429" i="21" s="1"/>
  <c r="E428" i="21"/>
  <c r="H428" i="21" s="1"/>
  <c r="E424" i="21"/>
  <c r="H424" i="21" s="1"/>
  <c r="E423" i="21"/>
  <c r="H423" i="21" s="1"/>
  <c r="E420" i="21"/>
  <c r="H420" i="21" s="1"/>
  <c r="E415" i="21"/>
  <c r="H415" i="21" s="1"/>
  <c r="E413" i="21"/>
  <c r="H413" i="21" s="1"/>
  <c r="E412" i="21"/>
  <c r="H412" i="21" s="1"/>
  <c r="E411" i="21"/>
  <c r="H411" i="21" s="1"/>
  <c r="E410" i="21"/>
  <c r="H410" i="21" s="1"/>
  <c r="E409" i="21"/>
  <c r="H409" i="21" s="1"/>
  <c r="E408" i="21"/>
  <c r="H408" i="21" s="1"/>
  <c r="E405" i="21"/>
  <c r="H405" i="21" s="1"/>
  <c r="E403" i="21"/>
  <c r="H403" i="21" s="1"/>
  <c r="E402" i="21"/>
  <c r="H402" i="21" s="1"/>
  <c r="E401" i="21"/>
  <c r="H401" i="21" s="1"/>
  <c r="E399" i="21"/>
  <c r="H399" i="21" s="1"/>
  <c r="E398" i="21"/>
  <c r="H398" i="21" s="1"/>
  <c r="E397" i="21"/>
  <c r="H397" i="21" s="1"/>
  <c r="E395" i="21"/>
  <c r="H395" i="21" s="1"/>
  <c r="E391" i="21"/>
  <c r="H391" i="21" s="1"/>
  <c r="E388" i="21"/>
  <c r="H388" i="21" s="1"/>
  <c r="E385" i="21"/>
  <c r="H385" i="21" s="1"/>
  <c r="E384" i="21"/>
  <c r="H384" i="21" s="1"/>
  <c r="E383" i="21"/>
  <c r="H383" i="21" s="1"/>
  <c r="E382" i="21"/>
  <c r="H382" i="21" s="1"/>
  <c r="E379" i="21"/>
  <c r="H379" i="21" s="1"/>
  <c r="E374" i="21"/>
  <c r="H374" i="21" s="1"/>
  <c r="E373" i="21"/>
  <c r="H373" i="21" s="1"/>
  <c r="E372" i="21"/>
  <c r="H372" i="21" s="1"/>
  <c r="E370" i="21"/>
  <c r="H370" i="21" s="1"/>
  <c r="E369" i="21"/>
  <c r="H369" i="21" s="1"/>
  <c r="E366" i="21"/>
  <c r="H366" i="21" s="1"/>
  <c r="E365" i="21"/>
  <c r="H365" i="21" s="1"/>
  <c r="E364" i="21"/>
  <c r="H364" i="21" s="1"/>
  <c r="E362" i="21"/>
  <c r="H362" i="21" s="1"/>
  <c r="E361" i="21"/>
  <c r="H361" i="21" s="1"/>
  <c r="E359" i="21"/>
  <c r="H359" i="21" s="1"/>
  <c r="E358" i="21"/>
  <c r="H358" i="21" s="1"/>
  <c r="E356" i="21"/>
  <c r="H356" i="21" s="1"/>
  <c r="E355" i="21"/>
  <c r="H355" i="21" s="1"/>
  <c r="E351" i="21"/>
  <c r="H351" i="21" s="1"/>
  <c r="E350" i="21"/>
  <c r="H350" i="21" s="1"/>
  <c r="E349" i="21"/>
  <c r="E69" i="22"/>
  <c r="H69" i="22" s="1"/>
  <c r="E67" i="22"/>
  <c r="H67" i="22" s="1"/>
  <c r="E65" i="22"/>
  <c r="H65" i="22" s="1"/>
  <c r="E64" i="22"/>
  <c r="H64" i="22" s="1"/>
  <c r="E63" i="22"/>
  <c r="H63" i="22" s="1"/>
  <c r="E62" i="22"/>
  <c r="H62" i="22" s="1"/>
  <c r="E61" i="22"/>
  <c r="H61" i="22" s="1"/>
  <c r="E59" i="22"/>
  <c r="H59" i="22" s="1"/>
  <c r="E54" i="22"/>
  <c r="H54" i="22" s="1"/>
  <c r="E53" i="22"/>
  <c r="H53" i="22" s="1"/>
  <c r="E51" i="22"/>
  <c r="H51" i="22" s="1"/>
  <c r="E50" i="22"/>
  <c r="H50" i="22" s="1"/>
  <c r="E45" i="22"/>
  <c r="H45" i="22" s="1"/>
  <c r="E39" i="22"/>
  <c r="H39" i="22" s="1"/>
  <c r="E38" i="22"/>
  <c r="H38" i="22" s="1"/>
  <c r="E36" i="22"/>
  <c r="H36" i="22" s="1"/>
  <c r="E30" i="22"/>
  <c r="H30" i="22" s="1"/>
  <c r="E29" i="22"/>
  <c r="H29" i="22" s="1"/>
  <c r="E28" i="22"/>
  <c r="H28" i="22" s="1"/>
  <c r="E27" i="22"/>
  <c r="H27" i="22" s="1"/>
  <c r="E25" i="22"/>
  <c r="H25" i="22" s="1"/>
  <c r="E23" i="22"/>
  <c r="H23" i="22" s="1"/>
  <c r="E19" i="22"/>
  <c r="H19" i="22" s="1"/>
  <c r="G349" i="19"/>
  <c r="H497" i="19"/>
  <c r="H501" i="19"/>
  <c r="H505" i="19"/>
  <c r="H509" i="19"/>
  <c r="H513" i="19"/>
  <c r="H517" i="19"/>
  <c r="H521" i="19"/>
  <c r="H525" i="19"/>
  <c r="H529" i="19"/>
  <c r="H533" i="19"/>
  <c r="F534" i="19"/>
  <c r="H537" i="19"/>
  <c r="H541" i="19"/>
  <c r="H545" i="19"/>
  <c r="H549" i="19"/>
  <c r="H553" i="19"/>
  <c r="H557" i="19"/>
  <c r="E561" i="19"/>
  <c r="H561" i="19" s="1"/>
  <c r="H565" i="19"/>
  <c r="H569" i="19"/>
  <c r="H573" i="19"/>
  <c r="E585" i="19"/>
  <c r="H585" i="19" s="1"/>
  <c r="H31" i="20"/>
  <c r="H35" i="20"/>
  <c r="H43" i="20"/>
  <c r="H47" i="20"/>
  <c r="H51" i="20"/>
  <c r="H55" i="20"/>
  <c r="H59" i="20"/>
  <c r="G75" i="20"/>
  <c r="H75" i="20" s="1"/>
  <c r="E78" i="20"/>
  <c r="H78" i="20" s="1"/>
  <c r="E84" i="20"/>
  <c r="H84" i="20" s="1"/>
  <c r="E85" i="20"/>
  <c r="H85" i="20" s="1"/>
  <c r="E87" i="20"/>
  <c r="H87" i="20" s="1"/>
  <c r="E91" i="20"/>
  <c r="H91" i="20" s="1"/>
  <c r="E95" i="20"/>
  <c r="H95" i="20" s="1"/>
  <c r="E102" i="20"/>
  <c r="H102" i="20" s="1"/>
  <c r="E114" i="20"/>
  <c r="H114" i="20" s="1"/>
  <c r="E118" i="20"/>
  <c r="H118" i="20" s="1"/>
  <c r="E124" i="20"/>
  <c r="H124" i="20" s="1"/>
  <c r="E129" i="20"/>
  <c r="H129" i="20" s="1"/>
  <c r="E134" i="20"/>
  <c r="H134" i="20" s="1"/>
  <c r="E139" i="20"/>
  <c r="H139" i="20" s="1"/>
  <c r="E158" i="20"/>
  <c r="H158" i="20" s="1"/>
  <c r="E161" i="20"/>
  <c r="H161" i="20" s="1"/>
  <c r="E176" i="20"/>
  <c r="H176" i="20" s="1"/>
  <c r="E180" i="20"/>
  <c r="H180" i="20" s="1"/>
  <c r="H184" i="20"/>
  <c r="E188" i="20"/>
  <c r="H188" i="20" s="1"/>
  <c r="E192" i="20"/>
  <c r="H192" i="20" s="1"/>
  <c r="H196" i="20"/>
  <c r="E200" i="20"/>
  <c r="H200" i="20" s="1"/>
  <c r="E204" i="20"/>
  <c r="H204" i="20" s="1"/>
  <c r="E208" i="20"/>
  <c r="H208" i="20" s="1"/>
  <c r="E212" i="20"/>
  <c r="H212" i="20" s="1"/>
  <c r="H216" i="20"/>
  <c r="H220" i="20"/>
  <c r="H224" i="20"/>
  <c r="E228" i="20"/>
  <c r="H228" i="20" s="1"/>
  <c r="H232" i="20"/>
  <c r="E236" i="20"/>
  <c r="H236" i="20" s="1"/>
  <c r="E240" i="20"/>
  <c r="H240" i="20" s="1"/>
  <c r="E244" i="20"/>
  <c r="H244" i="20" s="1"/>
  <c r="H248" i="20"/>
  <c r="H252" i="20"/>
  <c r="H256" i="20"/>
  <c r="H260" i="20"/>
  <c r="E264" i="20"/>
  <c r="H264" i="20" s="1"/>
  <c r="E268" i="20"/>
  <c r="H268" i="20" s="1"/>
  <c r="H272" i="20"/>
  <c r="E276" i="20"/>
  <c r="H276" i="20" s="1"/>
  <c r="E280" i="20"/>
  <c r="H280" i="20" s="1"/>
  <c r="H284" i="20"/>
  <c r="E288" i="20"/>
  <c r="H288" i="20" s="1"/>
  <c r="H292" i="20"/>
  <c r="H296" i="20"/>
  <c r="E300" i="20"/>
  <c r="H300" i="20" s="1"/>
  <c r="H304" i="20"/>
  <c r="E308" i="20"/>
  <c r="H308" i="20" s="1"/>
  <c r="H312" i="20"/>
  <c r="H316" i="20"/>
  <c r="H320" i="20"/>
  <c r="H330" i="20"/>
  <c r="H334" i="20"/>
  <c r="H337" i="20"/>
  <c r="H340" i="20"/>
  <c r="G349" i="20"/>
  <c r="E609" i="20"/>
  <c r="H609" i="20" s="1"/>
  <c r="E608" i="20"/>
  <c r="H608" i="20" s="1"/>
  <c r="E606" i="20"/>
  <c r="H606" i="20" s="1"/>
  <c r="E605" i="20"/>
  <c r="H605" i="20" s="1"/>
  <c r="E603" i="20"/>
  <c r="H603" i="20" s="1"/>
  <c r="E602" i="20"/>
  <c r="H602" i="20" s="1"/>
  <c r="E601" i="20"/>
  <c r="H601" i="20" s="1"/>
  <c r="E600" i="20"/>
  <c r="H600" i="20" s="1"/>
  <c r="E599" i="20"/>
  <c r="H599" i="20" s="1"/>
  <c r="E598" i="20"/>
  <c r="H598" i="20" s="1"/>
  <c r="E597" i="20"/>
  <c r="H597" i="20" s="1"/>
  <c r="E593" i="20"/>
  <c r="H593" i="20" s="1"/>
  <c r="E592" i="20"/>
  <c r="H592" i="20" s="1"/>
  <c r="E591" i="20"/>
  <c r="H591" i="20" s="1"/>
  <c r="E590" i="20"/>
  <c r="H590" i="20" s="1"/>
  <c r="E589" i="20"/>
  <c r="H589" i="20" s="1"/>
  <c r="E587" i="20"/>
  <c r="H587" i="20" s="1"/>
  <c r="E586" i="20"/>
  <c r="H586" i="20" s="1"/>
  <c r="E585" i="20"/>
  <c r="H585" i="20" s="1"/>
  <c r="E584" i="20"/>
  <c r="H584" i="20" s="1"/>
  <c r="E583" i="20"/>
  <c r="H583" i="20" s="1"/>
  <c r="E582" i="20"/>
  <c r="H582" i="20" s="1"/>
  <c r="D8" i="21"/>
  <c r="F12" i="21" s="1"/>
  <c r="E164" i="21"/>
  <c r="H164" i="21" s="1"/>
  <c r="E158" i="21"/>
  <c r="H158" i="21" s="1"/>
  <c r="E155" i="21"/>
  <c r="H155" i="21" s="1"/>
  <c r="E153" i="21"/>
  <c r="H153" i="21" s="1"/>
  <c r="E148" i="21"/>
  <c r="H148" i="21" s="1"/>
  <c r="E143" i="21"/>
  <c r="H143" i="21" s="1"/>
  <c r="E142" i="21"/>
  <c r="H142" i="21" s="1"/>
  <c r="E139" i="21"/>
  <c r="H139" i="21" s="1"/>
  <c r="E137" i="21"/>
  <c r="H137" i="21" s="1"/>
  <c r="E136" i="21"/>
  <c r="H136" i="21" s="1"/>
  <c r="E135" i="21"/>
  <c r="H135" i="21" s="1"/>
  <c r="E134" i="21"/>
  <c r="H134" i="21" s="1"/>
  <c r="E133" i="21"/>
  <c r="H133" i="21" s="1"/>
  <c r="E132" i="21"/>
  <c r="H132" i="21" s="1"/>
  <c r="E131" i="21"/>
  <c r="H131" i="21" s="1"/>
  <c r="E129" i="21"/>
  <c r="H129" i="21" s="1"/>
  <c r="E128" i="21"/>
  <c r="H128" i="21" s="1"/>
  <c r="E126" i="21"/>
  <c r="H126" i="21" s="1"/>
  <c r="E125" i="21"/>
  <c r="H125" i="21" s="1"/>
  <c r="E123" i="21"/>
  <c r="H123" i="21" s="1"/>
  <c r="E121" i="21"/>
  <c r="H121" i="21" s="1"/>
  <c r="E120" i="21"/>
  <c r="H120" i="21" s="1"/>
  <c r="E118" i="21"/>
  <c r="H118" i="21" s="1"/>
  <c r="E117" i="21"/>
  <c r="H117" i="21" s="1"/>
  <c r="E116" i="21"/>
  <c r="H116" i="21" s="1"/>
  <c r="E115" i="21"/>
  <c r="H115" i="21" s="1"/>
  <c r="E114" i="21"/>
  <c r="H114" i="21" s="1"/>
  <c r="E113" i="21"/>
  <c r="H113" i="21" s="1"/>
  <c r="E112" i="21"/>
  <c r="H112" i="21" s="1"/>
  <c r="E111" i="21"/>
  <c r="H111" i="21" s="1"/>
  <c r="E108" i="21"/>
  <c r="H108" i="21" s="1"/>
  <c r="E106" i="21"/>
  <c r="H106" i="21" s="1"/>
  <c r="E104" i="21"/>
  <c r="H104" i="21" s="1"/>
  <c r="E103" i="21"/>
  <c r="H103" i="21" s="1"/>
  <c r="E99" i="21"/>
  <c r="H99" i="21" s="1"/>
  <c r="E97" i="21"/>
  <c r="H97" i="21" s="1"/>
  <c r="E95" i="21"/>
  <c r="H95" i="21" s="1"/>
  <c r="E92" i="21"/>
  <c r="H92" i="21" s="1"/>
  <c r="E91" i="21"/>
  <c r="H91" i="21" s="1"/>
  <c r="E90" i="21"/>
  <c r="H90" i="21" s="1"/>
  <c r="E89" i="21"/>
  <c r="H89" i="21" s="1"/>
  <c r="E87" i="21"/>
  <c r="H87" i="21" s="1"/>
  <c r="E84" i="21"/>
  <c r="H84" i="21" s="1"/>
  <c r="E82" i="21"/>
  <c r="H82" i="21" s="1"/>
  <c r="E81" i="21"/>
  <c r="H81" i="21" s="1"/>
  <c r="E80" i="21"/>
  <c r="H80" i="21" s="1"/>
  <c r="E79" i="21"/>
  <c r="H79" i="21" s="1"/>
  <c r="E78" i="21"/>
  <c r="H78" i="21" s="1"/>
  <c r="E77" i="21"/>
  <c r="H77" i="21" s="1"/>
  <c r="E76" i="21"/>
  <c r="H76" i="21" s="1"/>
  <c r="E75" i="21"/>
  <c r="H75" i="21" s="1"/>
  <c r="C8" i="21"/>
  <c r="G8" i="21" s="1"/>
  <c r="H100" i="21"/>
  <c r="H122" i="21"/>
  <c r="H127" i="21"/>
  <c r="H138" i="21"/>
  <c r="H141" i="21"/>
  <c r="H147" i="21"/>
  <c r="H150" i="21"/>
  <c r="H156" i="21"/>
  <c r="H159" i="21"/>
  <c r="H163" i="21"/>
  <c r="H166" i="21"/>
  <c r="H357" i="21"/>
  <c r="H377" i="21"/>
  <c r="H380" i="21"/>
  <c r="H394" i="21"/>
  <c r="H406" i="21"/>
  <c r="H419" i="21"/>
  <c r="H422" i="21"/>
  <c r="H435" i="21"/>
  <c r="H439" i="21"/>
  <c r="H444" i="21"/>
  <c r="H447" i="21"/>
  <c r="H450" i="21"/>
  <c r="H460" i="21"/>
  <c r="H475" i="21"/>
  <c r="H478" i="21"/>
  <c r="H481" i="21"/>
  <c r="H488" i="21"/>
  <c r="H493" i="21"/>
  <c r="H499" i="21"/>
  <c r="H505" i="21"/>
  <c r="H509" i="21"/>
  <c r="G582" i="21"/>
  <c r="C8" i="22"/>
  <c r="E12" i="22" s="1"/>
  <c r="H12" i="22" s="1"/>
  <c r="G173" i="22"/>
  <c r="E240" i="22"/>
  <c r="H240" i="22" s="1"/>
  <c r="E246" i="22"/>
  <c r="H246" i="22" s="1"/>
  <c r="E278" i="22"/>
  <c r="H278" i="22" s="1"/>
  <c r="E288" i="22"/>
  <c r="H288" i="22" s="1"/>
  <c r="E308" i="22"/>
  <c r="H308" i="22" s="1"/>
  <c r="E605" i="22"/>
  <c r="H605" i="22" s="1"/>
  <c r="E600" i="22"/>
  <c r="H600" i="22" s="1"/>
  <c r="E596" i="22"/>
  <c r="H596" i="22" s="1"/>
  <c r="E591" i="22"/>
  <c r="H591" i="22" s="1"/>
  <c r="E585" i="22"/>
  <c r="H585" i="22" s="1"/>
  <c r="G582" i="22"/>
  <c r="E601" i="22"/>
  <c r="H601" i="22" s="1"/>
  <c r="E597" i="22"/>
  <c r="H597" i="22" s="1"/>
  <c r="E592" i="22"/>
  <c r="H592" i="22" s="1"/>
  <c r="E586" i="22"/>
  <c r="H586" i="22" s="1"/>
  <c r="E582" i="22"/>
  <c r="E608" i="22"/>
  <c r="H608" i="22" s="1"/>
  <c r="E602" i="22"/>
  <c r="H602" i="22" s="1"/>
  <c r="E598" i="22"/>
  <c r="H598" i="22" s="1"/>
  <c r="E593" i="22"/>
  <c r="H593" i="22" s="1"/>
  <c r="E587" i="22"/>
  <c r="H587" i="22" s="1"/>
  <c r="E583" i="22"/>
  <c r="H583" i="22" s="1"/>
  <c r="E584" i="22"/>
  <c r="H584" i="22" s="1"/>
  <c r="G11" i="23"/>
  <c r="H120" i="23"/>
  <c r="F173" i="19"/>
  <c r="F174" i="19"/>
  <c r="F176" i="19"/>
  <c r="F179" i="19"/>
  <c r="F181" i="19"/>
  <c r="F186" i="19"/>
  <c r="F188" i="19"/>
  <c r="F191" i="19"/>
  <c r="F193" i="19"/>
  <c r="F199" i="19"/>
  <c r="F200" i="19"/>
  <c r="F201" i="19"/>
  <c r="F204" i="19"/>
  <c r="F208" i="19"/>
  <c r="F213" i="19"/>
  <c r="F218" i="19"/>
  <c r="F225" i="19"/>
  <c r="F232" i="19"/>
  <c r="F238" i="19"/>
  <c r="F239" i="19"/>
  <c r="F241" i="19"/>
  <c r="F246" i="19"/>
  <c r="F255" i="19"/>
  <c r="F264" i="19"/>
  <c r="F276" i="19"/>
  <c r="F283" i="19"/>
  <c r="F289" i="19"/>
  <c r="F298" i="19"/>
  <c r="F305" i="19"/>
  <c r="F308" i="19"/>
  <c r="H496" i="19"/>
  <c r="E500" i="19"/>
  <c r="H500" i="19" s="1"/>
  <c r="H504" i="19"/>
  <c r="H508" i="19"/>
  <c r="H512" i="19"/>
  <c r="H516" i="19"/>
  <c r="H520" i="19"/>
  <c r="H524" i="19"/>
  <c r="H528" i="19"/>
  <c r="H532" i="19"/>
  <c r="E536" i="19"/>
  <c r="H536" i="19" s="1"/>
  <c r="H540" i="19"/>
  <c r="H544" i="19"/>
  <c r="H548" i="19"/>
  <c r="H552" i="19"/>
  <c r="H556" i="19"/>
  <c r="H564" i="19"/>
  <c r="H568" i="19"/>
  <c r="H572" i="19"/>
  <c r="H576" i="19"/>
  <c r="F600" i="19"/>
  <c r="F598" i="19"/>
  <c r="F590" i="19"/>
  <c r="F586" i="19"/>
  <c r="F585" i="19"/>
  <c r="F584" i="19"/>
  <c r="F582" i="19"/>
  <c r="H22" i="20"/>
  <c r="H26" i="20"/>
  <c r="H34" i="20"/>
  <c r="H42" i="20"/>
  <c r="H46" i="20"/>
  <c r="H58" i="20"/>
  <c r="E77" i="20"/>
  <c r="H77" i="20" s="1"/>
  <c r="E90" i="20"/>
  <c r="H90" i="20" s="1"/>
  <c r="E94" i="20"/>
  <c r="H94" i="20" s="1"/>
  <c r="E100" i="20"/>
  <c r="H100" i="20" s="1"/>
  <c r="E106" i="20"/>
  <c r="H106" i="20" s="1"/>
  <c r="E113" i="20"/>
  <c r="H113" i="20" s="1"/>
  <c r="E117" i="20"/>
  <c r="H117" i="20" s="1"/>
  <c r="E122" i="20"/>
  <c r="H122" i="20" s="1"/>
  <c r="E123" i="20"/>
  <c r="H123" i="20" s="1"/>
  <c r="E128" i="20"/>
  <c r="H128" i="20" s="1"/>
  <c r="E133" i="20"/>
  <c r="H133" i="20" s="1"/>
  <c r="E137" i="20"/>
  <c r="H137" i="20" s="1"/>
  <c r="E338" i="20"/>
  <c r="H338" i="20" s="1"/>
  <c r="E335" i="20"/>
  <c r="H335" i="20" s="1"/>
  <c r="E329" i="20"/>
  <c r="H329" i="20" s="1"/>
  <c r="E328" i="20"/>
  <c r="H328" i="20" s="1"/>
  <c r="G173" i="20"/>
  <c r="H173" i="20" s="1"/>
  <c r="E175" i="20"/>
  <c r="H175" i="20" s="1"/>
  <c r="E179" i="20"/>
  <c r="H179" i="20" s="1"/>
  <c r="H183" i="20"/>
  <c r="E187" i="20"/>
  <c r="H187" i="20" s="1"/>
  <c r="E191" i="20"/>
  <c r="H191" i="20" s="1"/>
  <c r="H195" i="20"/>
  <c r="E199" i="20"/>
  <c r="H199" i="20" s="1"/>
  <c r="E203" i="20"/>
  <c r="H203" i="20" s="1"/>
  <c r="H207" i="20"/>
  <c r="H211" i="20"/>
  <c r="E215" i="20"/>
  <c r="H215" i="20" s="1"/>
  <c r="H219" i="20"/>
  <c r="E223" i="20"/>
  <c r="H223" i="20" s="1"/>
  <c r="E227" i="20"/>
  <c r="H227" i="20" s="1"/>
  <c r="H231" i="20"/>
  <c r="H235" i="20"/>
  <c r="H239" i="20"/>
  <c r="E243" i="20"/>
  <c r="H243" i="20" s="1"/>
  <c r="H247" i="20"/>
  <c r="H251" i="20"/>
  <c r="H255" i="20"/>
  <c r="E259" i="20"/>
  <c r="H259" i="20" s="1"/>
  <c r="H263" i="20"/>
  <c r="H267" i="20"/>
  <c r="E271" i="20"/>
  <c r="H271" i="20" s="1"/>
  <c r="E275" i="20"/>
  <c r="H275" i="20" s="1"/>
  <c r="H279" i="20"/>
  <c r="E283" i="20"/>
  <c r="H283" i="20" s="1"/>
  <c r="E287" i="20"/>
  <c r="H287" i="20" s="1"/>
  <c r="E291" i="20"/>
  <c r="H291" i="20" s="1"/>
  <c r="E295" i="20"/>
  <c r="H295" i="20" s="1"/>
  <c r="H299" i="20"/>
  <c r="E303" i="20"/>
  <c r="H303" i="20" s="1"/>
  <c r="H307" i="20"/>
  <c r="H311" i="20"/>
  <c r="H315" i="20"/>
  <c r="E319" i="20"/>
  <c r="H319" i="20" s="1"/>
  <c r="E323" i="20"/>
  <c r="H323" i="20" s="1"/>
  <c r="H327" i="20"/>
  <c r="H333" i="20"/>
  <c r="H336" i="20"/>
  <c r="H339" i="20"/>
  <c r="H343" i="20"/>
  <c r="F572" i="20"/>
  <c r="F571" i="20"/>
  <c r="F570" i="20"/>
  <c r="F569" i="20"/>
  <c r="F568" i="20"/>
  <c r="F566" i="20"/>
  <c r="F565" i="20"/>
  <c r="F562" i="20"/>
  <c r="F561" i="20"/>
  <c r="F560" i="20"/>
  <c r="F559" i="20"/>
  <c r="F555" i="20"/>
  <c r="F554" i="20"/>
  <c r="F552" i="20"/>
  <c r="F551" i="20"/>
  <c r="F549" i="20"/>
  <c r="F548" i="20"/>
  <c r="F542" i="20"/>
  <c r="F541" i="20"/>
  <c r="F539" i="20"/>
  <c r="F538" i="20"/>
  <c r="F536" i="20"/>
  <c r="F535" i="20"/>
  <c r="F534" i="20"/>
  <c r="F532" i="20"/>
  <c r="F524" i="20"/>
  <c r="F520" i="20"/>
  <c r="F517" i="20"/>
  <c r="F516" i="20"/>
  <c r="F515" i="20"/>
  <c r="F511" i="20"/>
  <c r="F510" i="20"/>
  <c r="F501" i="20"/>
  <c r="F500" i="20"/>
  <c r="F497" i="20"/>
  <c r="F495" i="20"/>
  <c r="F492" i="20"/>
  <c r="F490" i="20"/>
  <c r="F489" i="20"/>
  <c r="F488" i="20"/>
  <c r="F486" i="20"/>
  <c r="F485" i="20"/>
  <c r="F484" i="20"/>
  <c r="F483" i="20"/>
  <c r="F481" i="20"/>
  <c r="F479" i="20"/>
  <c r="F476" i="20"/>
  <c r="F471" i="20"/>
  <c r="F470" i="20"/>
  <c r="F469" i="20"/>
  <c r="F468" i="20"/>
  <c r="F466" i="20"/>
  <c r="F465" i="20"/>
  <c r="F464" i="20"/>
  <c r="F462" i="20"/>
  <c r="F461" i="20"/>
  <c r="F460" i="20"/>
  <c r="F459" i="20"/>
  <c r="F458" i="20"/>
  <c r="F457" i="20"/>
  <c r="F456" i="20"/>
  <c r="F455" i="20"/>
  <c r="F453" i="20"/>
  <c r="F452" i="20"/>
  <c r="F450" i="20"/>
  <c r="F448" i="20"/>
  <c r="F445" i="20"/>
  <c r="F444" i="20"/>
  <c r="F443" i="20"/>
  <c r="F442" i="20"/>
  <c r="F441" i="20"/>
  <c r="F440" i="20"/>
  <c r="F439" i="20"/>
  <c r="F438" i="20"/>
  <c r="F437" i="20"/>
  <c r="F436" i="20"/>
  <c r="F435" i="20"/>
  <c r="F434" i="20"/>
  <c r="F432" i="20"/>
  <c r="F429" i="20"/>
  <c r="F428" i="20"/>
  <c r="F425" i="20"/>
  <c r="F424" i="20"/>
  <c r="F423" i="20"/>
  <c r="F420" i="20"/>
  <c r="F417" i="20"/>
  <c r="F416" i="20"/>
  <c r="F413" i="20"/>
  <c r="F412" i="20"/>
  <c r="F411" i="20"/>
  <c r="F410" i="20"/>
  <c r="F409" i="20"/>
  <c r="F408" i="20"/>
  <c r="F405" i="20"/>
  <c r="F403" i="20"/>
  <c r="F399" i="20"/>
  <c r="F398" i="20"/>
  <c r="F397" i="20"/>
  <c r="F395" i="20"/>
  <c r="F392" i="20"/>
  <c r="F391" i="20"/>
  <c r="F388" i="20"/>
  <c r="F387" i="20"/>
  <c r="F386" i="20"/>
  <c r="F385" i="20"/>
  <c r="F384" i="20"/>
  <c r="F383" i="20"/>
  <c r="F382" i="20"/>
  <c r="F380" i="20"/>
  <c r="F379" i="20"/>
  <c r="F378" i="20"/>
  <c r="F376" i="20"/>
  <c r="F375" i="20"/>
  <c r="F374" i="20"/>
  <c r="F373" i="20"/>
  <c r="F372" i="20"/>
  <c r="F370" i="20"/>
  <c r="F369" i="20"/>
  <c r="F368" i="20"/>
  <c r="F365" i="20"/>
  <c r="F364" i="20"/>
  <c r="F362" i="20"/>
  <c r="F361" i="20"/>
  <c r="F359" i="20"/>
  <c r="F358" i="20"/>
  <c r="F357" i="20"/>
  <c r="F356" i="20"/>
  <c r="F355" i="20"/>
  <c r="F354" i="20"/>
  <c r="F352" i="20"/>
  <c r="F351" i="20"/>
  <c r="F350" i="20"/>
  <c r="F349" i="20"/>
  <c r="H596" i="20"/>
  <c r="H607" i="20"/>
  <c r="G9" i="21"/>
  <c r="H94" i="21"/>
  <c r="H105" i="21"/>
  <c r="H119" i="21"/>
  <c r="H124" i="21"/>
  <c r="H140" i="21"/>
  <c r="H146" i="21"/>
  <c r="H149" i="21"/>
  <c r="H162" i="21"/>
  <c r="H165" i="21"/>
  <c r="H354" i="21"/>
  <c r="H371" i="21"/>
  <c r="H376" i="21"/>
  <c r="H387" i="21"/>
  <c r="H390" i="21"/>
  <c r="H393" i="21"/>
  <c r="H396" i="21"/>
  <c r="H418" i="21"/>
  <c r="H421" i="21"/>
  <c r="H427" i="21"/>
  <c r="H438" i="21"/>
  <c r="H443" i="21"/>
  <c r="H446" i="21"/>
  <c r="H449" i="21"/>
  <c r="H474" i="21"/>
  <c r="H477" i="21"/>
  <c r="H480" i="21"/>
  <c r="H492" i="21"/>
  <c r="H498" i="21"/>
  <c r="H504" i="21"/>
  <c r="H508" i="21"/>
  <c r="H514" i="21"/>
  <c r="F609" i="21"/>
  <c r="F608" i="21"/>
  <c r="F605" i="21"/>
  <c r="F603" i="21"/>
  <c r="F602" i="21"/>
  <c r="F601" i="21"/>
  <c r="F600" i="21"/>
  <c r="F599" i="21"/>
  <c r="F598" i="21"/>
  <c r="F597" i="21"/>
  <c r="F594" i="21"/>
  <c r="F593" i="21"/>
  <c r="F592" i="21"/>
  <c r="F591" i="21"/>
  <c r="F589" i="21"/>
  <c r="F587" i="21"/>
  <c r="F586" i="21"/>
  <c r="F585" i="21"/>
  <c r="F584" i="21"/>
  <c r="F583" i="21"/>
  <c r="F582" i="21"/>
  <c r="H75" i="22"/>
  <c r="E338" i="22"/>
  <c r="H338" i="22" s="1"/>
  <c r="E329" i="22"/>
  <c r="H329" i="22" s="1"/>
  <c r="E321" i="22"/>
  <c r="H321" i="22" s="1"/>
  <c r="E305" i="22"/>
  <c r="H305" i="22" s="1"/>
  <c r="E294" i="22"/>
  <c r="H294" i="22" s="1"/>
  <c r="E289" i="22"/>
  <c r="H289" i="22" s="1"/>
  <c r="E280" i="22"/>
  <c r="H280" i="22" s="1"/>
  <c r="E275" i="22"/>
  <c r="H275" i="22" s="1"/>
  <c r="E266" i="22"/>
  <c r="H266" i="22" s="1"/>
  <c r="E250" i="22"/>
  <c r="H250" i="22" s="1"/>
  <c r="E241" i="22"/>
  <c r="H241" i="22" s="1"/>
  <c r="E323" i="22"/>
  <c r="H323" i="22" s="1"/>
  <c r="E313" i="22"/>
  <c r="H313" i="22" s="1"/>
  <c r="E306" i="22"/>
  <c r="H306" i="22" s="1"/>
  <c r="E301" i="22"/>
  <c r="H301" i="22" s="1"/>
  <c r="E300" i="22"/>
  <c r="H300" i="22" s="1"/>
  <c r="E298" i="22"/>
  <c r="H298" i="22" s="1"/>
  <c r="E290" i="22"/>
  <c r="H290" i="22" s="1"/>
  <c r="E282" i="22"/>
  <c r="H282" i="22" s="1"/>
  <c r="E276" i="22"/>
  <c r="H276" i="22" s="1"/>
  <c r="E243" i="22"/>
  <c r="H243" i="22" s="1"/>
  <c r="E236" i="22"/>
  <c r="H236" i="22" s="1"/>
  <c r="E235" i="22"/>
  <c r="H235" i="22" s="1"/>
  <c r="E233" i="22"/>
  <c r="H233" i="22" s="1"/>
  <c r="E230" i="22"/>
  <c r="H230" i="22" s="1"/>
  <c r="E228" i="22"/>
  <c r="H228" i="22" s="1"/>
  <c r="E227" i="22"/>
  <c r="H227" i="22" s="1"/>
  <c r="E225" i="22"/>
  <c r="H225" i="22" s="1"/>
  <c r="E222" i="22"/>
  <c r="H222" i="22" s="1"/>
  <c r="E219" i="22"/>
  <c r="H219" i="22" s="1"/>
  <c r="E218" i="22"/>
  <c r="H218" i="22" s="1"/>
  <c r="E215" i="22"/>
  <c r="H215" i="22" s="1"/>
  <c r="E214" i="22"/>
  <c r="H214" i="22" s="1"/>
  <c r="E213" i="22"/>
  <c r="H213" i="22" s="1"/>
  <c r="E212" i="22"/>
  <c r="H212" i="22" s="1"/>
  <c r="E211" i="22"/>
  <c r="H211" i="22" s="1"/>
  <c r="E210" i="22"/>
  <c r="H210" i="22" s="1"/>
  <c r="E209" i="22"/>
  <c r="H209" i="22" s="1"/>
  <c r="E208" i="22"/>
  <c r="H208" i="22" s="1"/>
  <c r="E206" i="22"/>
  <c r="H206" i="22" s="1"/>
  <c r="E205" i="22"/>
  <c r="H205" i="22" s="1"/>
  <c r="E204" i="22"/>
  <c r="H204" i="22" s="1"/>
  <c r="E203" i="22"/>
  <c r="H203" i="22" s="1"/>
  <c r="E202" i="22"/>
  <c r="H202" i="22" s="1"/>
  <c r="E201" i="22"/>
  <c r="H201" i="22" s="1"/>
  <c r="E200" i="22"/>
  <c r="H200" i="22" s="1"/>
  <c r="E199" i="22"/>
  <c r="H199" i="22" s="1"/>
  <c r="E197" i="22"/>
  <c r="H197" i="22" s="1"/>
  <c r="E195" i="22"/>
  <c r="H195" i="22" s="1"/>
  <c r="E194" i="22"/>
  <c r="H194" i="22" s="1"/>
  <c r="E192" i="22"/>
  <c r="H192" i="22" s="1"/>
  <c r="E191" i="22"/>
  <c r="H191" i="22" s="1"/>
  <c r="E188" i="22"/>
  <c r="H188" i="22" s="1"/>
  <c r="E187" i="22"/>
  <c r="H187" i="22" s="1"/>
  <c r="E186" i="22"/>
  <c r="H186" i="22" s="1"/>
  <c r="E182" i="22"/>
  <c r="H182" i="22" s="1"/>
  <c r="E181" i="22"/>
  <c r="H181" i="22" s="1"/>
  <c r="E180" i="22"/>
  <c r="H180" i="22" s="1"/>
  <c r="E179" i="22"/>
  <c r="H179" i="22" s="1"/>
  <c r="E178" i="22"/>
  <c r="H178" i="22" s="1"/>
  <c r="E176" i="22"/>
  <c r="H176" i="22" s="1"/>
  <c r="E175" i="22"/>
  <c r="H175" i="22" s="1"/>
  <c r="E174" i="22"/>
  <c r="H174" i="22" s="1"/>
  <c r="E173" i="22"/>
  <c r="E335" i="22"/>
  <c r="H335" i="22" s="1"/>
  <c r="E324" i="22"/>
  <c r="H324" i="22" s="1"/>
  <c r="E317" i="22"/>
  <c r="H317" i="22" s="1"/>
  <c r="E315" i="22"/>
  <c r="H315" i="22" s="1"/>
  <c r="E314" i="22"/>
  <c r="H314" i="22" s="1"/>
  <c r="E307" i="22"/>
  <c r="H307" i="22" s="1"/>
  <c r="E302" i="22"/>
  <c r="H302" i="22" s="1"/>
  <c r="E291" i="22"/>
  <c r="H291" i="22" s="1"/>
  <c r="E283" i="22"/>
  <c r="H283" i="22" s="1"/>
  <c r="E277" i="22"/>
  <c r="H277" i="22" s="1"/>
  <c r="E260" i="22"/>
  <c r="H260" i="22" s="1"/>
  <c r="E244" i="22"/>
  <c r="H244" i="22" s="1"/>
  <c r="E238" i="22"/>
  <c r="H238" i="22" s="1"/>
  <c r="E239" i="22"/>
  <c r="H239" i="22" s="1"/>
  <c r="E264" i="22"/>
  <c r="H264" i="22" s="1"/>
  <c r="E287" i="22"/>
  <c r="H287" i="22" s="1"/>
  <c r="E293" i="22"/>
  <c r="H293" i="22" s="1"/>
  <c r="E319" i="22"/>
  <c r="H319" i="22" s="1"/>
  <c r="E337" i="22"/>
  <c r="H337" i="22" s="1"/>
  <c r="G9" i="23"/>
  <c r="H83" i="23"/>
  <c r="H94" i="23"/>
  <c r="H109" i="23"/>
  <c r="H129" i="23"/>
  <c r="E574" i="23"/>
  <c r="H574" i="23" s="1"/>
  <c r="E569" i="23"/>
  <c r="H569" i="23" s="1"/>
  <c r="E568" i="23"/>
  <c r="H568" i="23" s="1"/>
  <c r="E566" i="23"/>
  <c r="H566" i="23" s="1"/>
  <c r="E565" i="23"/>
  <c r="H565" i="23" s="1"/>
  <c r="E563" i="23"/>
  <c r="H563" i="23" s="1"/>
  <c r="E562" i="23"/>
  <c r="H562" i="23" s="1"/>
  <c r="E561" i="23"/>
  <c r="H561" i="23" s="1"/>
  <c r="E560" i="23"/>
  <c r="H560" i="23" s="1"/>
  <c r="E559" i="23"/>
  <c r="H559" i="23" s="1"/>
  <c r="E554" i="23"/>
  <c r="H554" i="23" s="1"/>
  <c r="E552" i="23"/>
  <c r="H552" i="23" s="1"/>
  <c r="E551" i="23"/>
  <c r="H551" i="23" s="1"/>
  <c r="E549" i="23"/>
  <c r="H549" i="23" s="1"/>
  <c r="E548" i="23"/>
  <c r="H548" i="23" s="1"/>
  <c r="E547" i="23"/>
  <c r="H547" i="23" s="1"/>
  <c r="E546" i="23"/>
  <c r="H546" i="23" s="1"/>
  <c r="E542" i="23"/>
  <c r="H542" i="23" s="1"/>
  <c r="E539" i="23"/>
  <c r="H539" i="23" s="1"/>
  <c r="E538" i="23"/>
  <c r="H538" i="23" s="1"/>
  <c r="E535" i="23"/>
  <c r="H535" i="23" s="1"/>
  <c r="E534" i="23"/>
  <c r="H534" i="23" s="1"/>
  <c r="E532" i="23"/>
  <c r="H532" i="23" s="1"/>
  <c r="E529" i="23"/>
  <c r="H529" i="23" s="1"/>
  <c r="E517" i="23"/>
  <c r="H517" i="23" s="1"/>
  <c r="E516" i="23"/>
  <c r="H516" i="23" s="1"/>
  <c r="E515" i="23"/>
  <c r="H515" i="23" s="1"/>
  <c r="E514" i="23"/>
  <c r="H514" i="23" s="1"/>
  <c r="E511" i="23"/>
  <c r="H511" i="23" s="1"/>
  <c r="E510" i="23"/>
  <c r="H510" i="23" s="1"/>
  <c r="E508" i="23"/>
  <c r="H508" i="23" s="1"/>
  <c r="E501" i="23"/>
  <c r="H501" i="23" s="1"/>
  <c r="E500" i="23"/>
  <c r="H500" i="23" s="1"/>
  <c r="E499" i="23"/>
  <c r="H499" i="23" s="1"/>
  <c r="E497" i="23"/>
  <c r="H497" i="23" s="1"/>
  <c r="E495" i="23"/>
  <c r="H495" i="23" s="1"/>
  <c r="E494" i="23"/>
  <c r="H494" i="23" s="1"/>
  <c r="E490" i="23"/>
  <c r="H490" i="23" s="1"/>
  <c r="E489" i="23"/>
  <c r="H489" i="23" s="1"/>
  <c r="E488" i="23"/>
  <c r="H488" i="23" s="1"/>
  <c r="E486" i="23"/>
  <c r="H486" i="23" s="1"/>
  <c r="E485" i="23"/>
  <c r="H485" i="23" s="1"/>
  <c r="E484" i="23"/>
  <c r="H484" i="23" s="1"/>
  <c r="E483" i="23"/>
  <c r="H483" i="23" s="1"/>
  <c r="E481" i="23"/>
  <c r="H481" i="23" s="1"/>
  <c r="E479" i="23"/>
  <c r="H479" i="23" s="1"/>
  <c r="E478" i="23"/>
  <c r="H478" i="23" s="1"/>
  <c r="E477" i="23"/>
  <c r="H477" i="23" s="1"/>
  <c r="E476" i="23"/>
  <c r="H476" i="23" s="1"/>
  <c r="E471" i="23"/>
  <c r="H471" i="23" s="1"/>
  <c r="E469" i="23"/>
  <c r="H469" i="23" s="1"/>
  <c r="E468" i="23"/>
  <c r="H468" i="23" s="1"/>
  <c r="E467" i="23"/>
  <c r="H467" i="23" s="1"/>
  <c r="E466" i="23"/>
  <c r="H466" i="23" s="1"/>
  <c r="E465" i="23"/>
  <c r="H465" i="23" s="1"/>
  <c r="E464" i="23"/>
  <c r="H464" i="23" s="1"/>
  <c r="E463" i="23"/>
  <c r="H463" i="23" s="1"/>
  <c r="E461" i="23"/>
  <c r="H461" i="23" s="1"/>
  <c r="E459" i="23"/>
  <c r="H459" i="23" s="1"/>
  <c r="E458" i="23"/>
  <c r="H458" i="23" s="1"/>
  <c r="E457" i="23"/>
  <c r="H457" i="23" s="1"/>
  <c r="E456" i="23"/>
  <c r="H456" i="23" s="1"/>
  <c r="E455" i="23"/>
  <c r="H455" i="23" s="1"/>
  <c r="E450" i="23"/>
  <c r="H450" i="23" s="1"/>
  <c r="E445" i="23"/>
  <c r="H445" i="23" s="1"/>
  <c r="E443" i="23"/>
  <c r="H443" i="23" s="1"/>
  <c r="E442" i="23"/>
  <c r="H442" i="23" s="1"/>
  <c r="E433" i="23"/>
  <c r="H433" i="23" s="1"/>
  <c r="E432" i="23"/>
  <c r="H432" i="23" s="1"/>
  <c r="E431" i="23"/>
  <c r="H431" i="23" s="1"/>
  <c r="E430" i="23"/>
  <c r="H430" i="23" s="1"/>
  <c r="E429" i="23"/>
  <c r="H429" i="23" s="1"/>
  <c r="E428" i="23"/>
  <c r="H428" i="23" s="1"/>
  <c r="E424" i="23"/>
  <c r="H424" i="23" s="1"/>
  <c r="E423" i="23"/>
  <c r="H423" i="23" s="1"/>
  <c r="E422" i="23"/>
  <c r="H422" i="23" s="1"/>
  <c r="E420" i="23"/>
  <c r="H420" i="23" s="1"/>
  <c r="E418" i="23"/>
  <c r="H418" i="23" s="1"/>
  <c r="E417" i="23"/>
  <c r="H417" i="23" s="1"/>
  <c r="E416" i="23"/>
  <c r="H416" i="23" s="1"/>
  <c r="E413" i="23"/>
  <c r="H413" i="23" s="1"/>
  <c r="E412" i="23"/>
  <c r="H412" i="23" s="1"/>
  <c r="E411" i="23"/>
  <c r="H411" i="23" s="1"/>
  <c r="E410" i="23"/>
  <c r="H410" i="23" s="1"/>
  <c r="E409" i="23"/>
  <c r="H409" i="23" s="1"/>
  <c r="E408" i="23"/>
  <c r="H408" i="23" s="1"/>
  <c r="E406" i="23"/>
  <c r="H406" i="23" s="1"/>
  <c r="E405" i="23"/>
  <c r="H405" i="23" s="1"/>
  <c r="E403" i="23"/>
  <c r="H403" i="23" s="1"/>
  <c r="E402" i="23"/>
  <c r="H402" i="23" s="1"/>
  <c r="E401" i="23"/>
  <c r="H401" i="23" s="1"/>
  <c r="E400" i="23"/>
  <c r="H400" i="23" s="1"/>
  <c r="E399" i="23"/>
  <c r="H399" i="23" s="1"/>
  <c r="E398" i="23"/>
  <c r="H398" i="23" s="1"/>
  <c r="E397" i="23"/>
  <c r="H397" i="23" s="1"/>
  <c r="E395" i="23"/>
  <c r="H395" i="23" s="1"/>
  <c r="E392" i="23"/>
  <c r="H392" i="23" s="1"/>
  <c r="E391" i="23"/>
  <c r="H391" i="23" s="1"/>
  <c r="E388" i="23"/>
  <c r="H388" i="23" s="1"/>
  <c r="E387" i="23"/>
  <c r="H387" i="23" s="1"/>
  <c r="E386" i="23"/>
  <c r="H386" i="23" s="1"/>
  <c r="E385" i="23"/>
  <c r="H385" i="23" s="1"/>
  <c r="E384" i="23"/>
  <c r="H384" i="23" s="1"/>
  <c r="E383" i="23"/>
  <c r="H383" i="23" s="1"/>
  <c r="E382" i="23"/>
  <c r="H382" i="23" s="1"/>
  <c r="E379" i="23"/>
  <c r="H379" i="23" s="1"/>
  <c r="E378" i="23"/>
  <c r="H378" i="23" s="1"/>
  <c r="E374" i="23"/>
  <c r="H374" i="23" s="1"/>
  <c r="E373" i="23"/>
  <c r="H373" i="23" s="1"/>
  <c r="E372" i="23"/>
  <c r="H372" i="23" s="1"/>
  <c r="E370" i="23"/>
  <c r="H370" i="23" s="1"/>
  <c r="E369" i="23"/>
  <c r="H369" i="23" s="1"/>
  <c r="E367" i="23"/>
  <c r="H367" i="23" s="1"/>
  <c r="E366" i="23"/>
  <c r="H366" i="23" s="1"/>
  <c r="E365" i="23"/>
  <c r="H365" i="23" s="1"/>
  <c r="E364" i="23"/>
  <c r="H364" i="23" s="1"/>
  <c r="E362" i="23"/>
  <c r="H362" i="23" s="1"/>
  <c r="E361" i="23"/>
  <c r="H361" i="23" s="1"/>
  <c r="E359" i="23"/>
  <c r="H359" i="23" s="1"/>
  <c r="E358" i="23"/>
  <c r="H358" i="23" s="1"/>
  <c r="E357" i="23"/>
  <c r="H357" i="23" s="1"/>
  <c r="E356" i="23"/>
  <c r="H356" i="23" s="1"/>
  <c r="E355" i="23"/>
  <c r="H355" i="23" s="1"/>
  <c r="E352" i="23"/>
  <c r="H352" i="23" s="1"/>
  <c r="E351" i="23"/>
  <c r="H351" i="23" s="1"/>
  <c r="E350" i="23"/>
  <c r="H350" i="23" s="1"/>
  <c r="E349" i="23"/>
  <c r="G349" i="23"/>
  <c r="C8" i="23"/>
  <c r="E11" i="23" s="1"/>
  <c r="D8" i="22"/>
  <c r="F12" i="22" s="1"/>
  <c r="F75" i="22"/>
  <c r="F76" i="22"/>
  <c r="F77" i="22"/>
  <c r="F78" i="22"/>
  <c r="F79" i="22"/>
  <c r="F80" i="22"/>
  <c r="F81" i="22"/>
  <c r="F82" i="22"/>
  <c r="F85" i="22"/>
  <c r="F87" i="22"/>
  <c r="F88" i="22"/>
  <c r="F89" i="22"/>
  <c r="F90" i="22"/>
  <c r="F91" i="22"/>
  <c r="F92" i="22"/>
  <c r="F93" i="22"/>
  <c r="F94" i="22"/>
  <c r="F95" i="22"/>
  <c r="F96" i="22"/>
  <c r="F97" i="22"/>
  <c r="F99" i="22"/>
  <c r="F100" i="22"/>
  <c r="F102" i="22"/>
  <c r="F103" i="22"/>
  <c r="F104" i="22"/>
  <c r="F106" i="22"/>
  <c r="F108" i="22"/>
  <c r="F109" i="22"/>
  <c r="F111" i="22"/>
  <c r="F112" i="22"/>
  <c r="F113" i="22"/>
  <c r="F114" i="22"/>
  <c r="F115" i="22"/>
  <c r="F117" i="22"/>
  <c r="F118" i="22"/>
  <c r="F120" i="22"/>
  <c r="F121" i="22"/>
  <c r="F122" i="22"/>
  <c r="F123" i="22"/>
  <c r="F124" i="22"/>
  <c r="F125" i="22"/>
  <c r="F126" i="22"/>
  <c r="F128" i="22"/>
  <c r="F129" i="22"/>
  <c r="F131" i="22"/>
  <c r="F132" i="22"/>
  <c r="F133" i="22"/>
  <c r="F134" i="22"/>
  <c r="F137" i="22"/>
  <c r="F139" i="22"/>
  <c r="F142" i="22"/>
  <c r="F143" i="22"/>
  <c r="F146" i="22"/>
  <c r="F148" i="22"/>
  <c r="F153" i="22"/>
  <c r="F155" i="22"/>
  <c r="F156" i="22"/>
  <c r="F338" i="22"/>
  <c r="F337" i="22"/>
  <c r="F335" i="22"/>
  <c r="F333" i="22"/>
  <c r="F329" i="22"/>
  <c r="F328" i="22"/>
  <c r="F324" i="22"/>
  <c r="F323" i="22"/>
  <c r="F321" i="22"/>
  <c r="F319" i="22"/>
  <c r="F317" i="22"/>
  <c r="F313" i="22"/>
  <c r="F312" i="22"/>
  <c r="F308" i="22"/>
  <c r="F307" i="22"/>
  <c r="F306" i="22"/>
  <c r="F305" i="22"/>
  <c r="F304" i="22"/>
  <c r="F302" i="22"/>
  <c r="F301" i="22"/>
  <c r="F294" i="22"/>
  <c r="F293" i="22"/>
  <c r="F291" i="22"/>
  <c r="F290" i="22"/>
  <c r="F289" i="22"/>
  <c r="F288" i="22"/>
  <c r="F283" i="22"/>
  <c r="F282" i="22"/>
  <c r="F280" i="22"/>
  <c r="F278" i="22"/>
  <c r="F277" i="22"/>
  <c r="F276" i="22"/>
  <c r="F275" i="22"/>
  <c r="F264" i="22"/>
  <c r="F260" i="22"/>
  <c r="F259" i="22"/>
  <c r="F257" i="22"/>
  <c r="F248" i="22"/>
  <c r="F244" i="22"/>
  <c r="F243" i="22"/>
  <c r="F241" i="22"/>
  <c r="F240" i="22"/>
  <c r="F238" i="22"/>
  <c r="F236" i="22"/>
  <c r="H356" i="22"/>
  <c r="H360" i="22"/>
  <c r="H364" i="22"/>
  <c r="H368" i="22"/>
  <c r="H376" i="22"/>
  <c r="H380" i="22"/>
  <c r="H384" i="22"/>
  <c r="H388" i="22"/>
  <c r="H392" i="22"/>
  <c r="H396" i="22"/>
  <c r="H400" i="22"/>
  <c r="H404" i="22"/>
  <c r="H408" i="22"/>
  <c r="H412" i="22"/>
  <c r="H416" i="22"/>
  <c r="H424" i="22"/>
  <c r="H428" i="22"/>
  <c r="H432" i="22"/>
  <c r="H436" i="22"/>
  <c r="H444" i="22"/>
  <c r="H448" i="22"/>
  <c r="H452" i="22"/>
  <c r="H456" i="22"/>
  <c r="H460" i="22"/>
  <c r="H464" i="22"/>
  <c r="H468" i="22"/>
  <c r="H472" i="22"/>
  <c r="H476" i="22"/>
  <c r="H480" i="22"/>
  <c r="H484" i="22"/>
  <c r="H492" i="22"/>
  <c r="H500" i="22"/>
  <c r="H504" i="22"/>
  <c r="H508" i="22"/>
  <c r="H516" i="22"/>
  <c r="H520" i="22"/>
  <c r="H524" i="22"/>
  <c r="H528" i="22"/>
  <c r="H532" i="22"/>
  <c r="H536" i="22"/>
  <c r="H540" i="22"/>
  <c r="H544" i="22"/>
  <c r="H548" i="22"/>
  <c r="H552" i="22"/>
  <c r="H556" i="22"/>
  <c r="H564" i="22"/>
  <c r="H572" i="22"/>
  <c r="H576" i="22"/>
  <c r="F609" i="22"/>
  <c r="F608" i="22"/>
  <c r="F607" i="22"/>
  <c r="F605" i="22"/>
  <c r="F603" i="22"/>
  <c r="F602" i="22"/>
  <c r="F601" i="22"/>
  <c r="F600" i="22"/>
  <c r="F599" i="22"/>
  <c r="F598" i="22"/>
  <c r="F597" i="22"/>
  <c r="F596" i="22"/>
  <c r="F595" i="22"/>
  <c r="F593" i="22"/>
  <c r="F592" i="22"/>
  <c r="F591" i="22"/>
  <c r="F589" i="22"/>
  <c r="F587" i="22"/>
  <c r="F586" i="22"/>
  <c r="F585" i="22"/>
  <c r="F584" i="22"/>
  <c r="F583" i="22"/>
  <c r="F582" i="22"/>
  <c r="H22" i="23"/>
  <c r="H26" i="23"/>
  <c r="H34" i="23"/>
  <c r="H38" i="23"/>
  <c r="H42" i="23"/>
  <c r="H46" i="23"/>
  <c r="H50" i="23"/>
  <c r="H54" i="23"/>
  <c r="H58" i="23"/>
  <c r="E166" i="23"/>
  <c r="H166" i="23" s="1"/>
  <c r="E164" i="23"/>
  <c r="H164" i="23" s="1"/>
  <c r="E77" i="23"/>
  <c r="H77" i="23" s="1"/>
  <c r="E81" i="23"/>
  <c r="H81" i="23" s="1"/>
  <c r="E85" i="23"/>
  <c r="H85" i="23" s="1"/>
  <c r="E87" i="23"/>
  <c r="H87" i="23" s="1"/>
  <c r="E92" i="23"/>
  <c r="H92" i="23" s="1"/>
  <c r="E96" i="23"/>
  <c r="H96" i="23" s="1"/>
  <c r="E99" i="23"/>
  <c r="H99" i="23" s="1"/>
  <c r="E112" i="23"/>
  <c r="H112" i="23" s="1"/>
  <c r="E116" i="23"/>
  <c r="H116" i="23" s="1"/>
  <c r="E122" i="23"/>
  <c r="H122" i="23" s="1"/>
  <c r="E126" i="23"/>
  <c r="H126" i="23" s="1"/>
  <c r="E131" i="23"/>
  <c r="H131" i="23" s="1"/>
  <c r="E135" i="23"/>
  <c r="H135" i="23" s="1"/>
  <c r="E143" i="23"/>
  <c r="H143" i="23" s="1"/>
  <c r="F574" i="23"/>
  <c r="F570" i="23"/>
  <c r="F569" i="23"/>
  <c r="F568" i="23"/>
  <c r="F565" i="23"/>
  <c r="F564" i="23"/>
  <c r="F563" i="23"/>
  <c r="F562" i="23"/>
  <c r="F561" i="23"/>
  <c r="F560" i="23"/>
  <c r="F559" i="23"/>
  <c r="F556" i="23"/>
  <c r="F554" i="23"/>
  <c r="F552" i="23"/>
  <c r="F551" i="23"/>
  <c r="F547" i="23"/>
  <c r="F542" i="23"/>
  <c r="F539" i="23"/>
  <c r="F538" i="23"/>
  <c r="F535" i="23"/>
  <c r="F534" i="23"/>
  <c r="F532" i="23"/>
  <c r="F529" i="23"/>
  <c r="F528" i="23"/>
  <c r="F517" i="23"/>
  <c r="F516" i="23"/>
  <c r="F515" i="23"/>
  <c r="F511" i="23"/>
  <c r="F510" i="23"/>
  <c r="F500" i="23"/>
  <c r="F499" i="23"/>
  <c r="F498" i="23"/>
  <c r="F495" i="23"/>
  <c r="F490" i="23"/>
  <c r="F489" i="23"/>
  <c r="F487" i="23"/>
  <c r="F486" i="23"/>
  <c r="F485" i="23"/>
  <c r="F484" i="23"/>
  <c r="F481" i="23"/>
  <c r="F479" i="23"/>
  <c r="F477" i="23"/>
  <c r="F471" i="23"/>
  <c r="F470" i="23"/>
  <c r="F469" i="23"/>
  <c r="F468" i="23"/>
  <c r="F467" i="23"/>
  <c r="F465" i="23"/>
  <c r="F464" i="23"/>
  <c r="F463" i="23"/>
  <c r="F459" i="23"/>
  <c r="F458" i="23"/>
  <c r="F457" i="23"/>
  <c r="F456" i="23"/>
  <c r="F455" i="23"/>
  <c r="F450" i="23"/>
  <c r="F448" i="23"/>
  <c r="F445" i="23"/>
  <c r="F444" i="23"/>
  <c r="F443" i="23"/>
  <c r="F442" i="23"/>
  <c r="F439" i="23"/>
  <c r="F434" i="23"/>
  <c r="F433" i="23"/>
  <c r="F432" i="23"/>
  <c r="F430" i="23"/>
  <c r="F429" i="23"/>
  <c r="F428" i="23"/>
  <c r="F425" i="23"/>
  <c r="F424" i="23"/>
  <c r="F423" i="23"/>
  <c r="F421" i="23"/>
  <c r="F420" i="23"/>
  <c r="F417" i="23"/>
  <c r="F416" i="23"/>
  <c r="F413" i="23"/>
  <c r="F412" i="23"/>
  <c r="F411" i="23"/>
  <c r="F410" i="23"/>
  <c r="F409" i="23"/>
  <c r="F408" i="23"/>
  <c r="F403" i="23"/>
  <c r="F402" i="23"/>
  <c r="F399" i="23"/>
  <c r="F398" i="23"/>
  <c r="F397" i="23"/>
  <c r="F395" i="23"/>
  <c r="F391" i="23"/>
  <c r="F388" i="23"/>
  <c r="F387" i="23"/>
  <c r="F385" i="23"/>
  <c r="F384" i="23"/>
  <c r="F383" i="23"/>
  <c r="F382" i="23"/>
  <c r="F380" i="23"/>
  <c r="F379" i="23"/>
  <c r="F378" i="23"/>
  <c r="F374" i="23"/>
  <c r="F373" i="23"/>
  <c r="F372" i="23"/>
  <c r="F370" i="23"/>
  <c r="F369" i="23"/>
  <c r="F367" i="23"/>
  <c r="F366" i="23"/>
  <c r="F365" i="23"/>
  <c r="F364" i="23"/>
  <c r="F362" i="23"/>
  <c r="F361" i="23"/>
  <c r="F358" i="23"/>
  <c r="F357" i="23"/>
  <c r="F356" i="23"/>
  <c r="F355" i="23"/>
  <c r="F352" i="23"/>
  <c r="F351" i="23"/>
  <c r="F350" i="23"/>
  <c r="F349" i="23"/>
  <c r="E12" i="24"/>
  <c r="G12" i="24"/>
  <c r="F68" i="24"/>
  <c r="F67" i="24"/>
  <c r="F64" i="24"/>
  <c r="F63" i="24"/>
  <c r="F62" i="24"/>
  <c r="F59" i="24"/>
  <c r="F54" i="24"/>
  <c r="F50" i="24"/>
  <c r="F39" i="24"/>
  <c r="F37" i="24"/>
  <c r="F36" i="24"/>
  <c r="F33" i="24"/>
  <c r="F32" i="24"/>
  <c r="F30" i="24"/>
  <c r="F29" i="24"/>
  <c r="F28" i="24"/>
  <c r="F27" i="24"/>
  <c r="F23" i="24"/>
  <c r="F19" i="24"/>
  <c r="D8" i="24"/>
  <c r="G349" i="22"/>
  <c r="H349" i="22" s="1"/>
  <c r="E351" i="22"/>
  <c r="H351" i="22" s="1"/>
  <c r="E355" i="22"/>
  <c r="H355" i="22" s="1"/>
  <c r="E359" i="22"/>
  <c r="H359" i="22" s="1"/>
  <c r="H363" i="22"/>
  <c r="E367" i="22"/>
  <c r="H367" i="22" s="1"/>
  <c r="H371" i="22"/>
  <c r="E375" i="22"/>
  <c r="H375" i="22" s="1"/>
  <c r="E379" i="22"/>
  <c r="H379" i="22" s="1"/>
  <c r="E383" i="22"/>
  <c r="H383" i="22" s="1"/>
  <c r="E387" i="22"/>
  <c r="H387" i="22" s="1"/>
  <c r="E391" i="22"/>
  <c r="H391" i="22" s="1"/>
  <c r="E395" i="22"/>
  <c r="H395" i="22" s="1"/>
  <c r="E399" i="22"/>
  <c r="H399" i="22" s="1"/>
  <c r="E403" i="22"/>
  <c r="H403" i="22" s="1"/>
  <c r="H407" i="22"/>
  <c r="E411" i="22"/>
  <c r="H411" i="22" s="1"/>
  <c r="E415" i="22"/>
  <c r="H415" i="22" s="1"/>
  <c r="E419" i="22"/>
  <c r="H419" i="22" s="1"/>
  <c r="H423" i="22"/>
  <c r="H427" i="22"/>
  <c r="E431" i="22"/>
  <c r="H431" i="22" s="1"/>
  <c r="E435" i="22"/>
  <c r="H435" i="22" s="1"/>
  <c r="E439" i="22"/>
  <c r="H439" i="22" s="1"/>
  <c r="E443" i="22"/>
  <c r="H443" i="22" s="1"/>
  <c r="H447" i="22"/>
  <c r="H451" i="22"/>
  <c r="E455" i="22"/>
  <c r="H455" i="22" s="1"/>
  <c r="E459" i="22"/>
  <c r="H459" i="22" s="1"/>
  <c r="E463" i="22"/>
  <c r="H463" i="22" s="1"/>
  <c r="E467" i="22"/>
  <c r="H467" i="22" s="1"/>
  <c r="E471" i="22"/>
  <c r="H471" i="22" s="1"/>
  <c r="H475" i="22"/>
  <c r="E479" i="22"/>
  <c r="H479" i="22" s="1"/>
  <c r="E483" i="22"/>
  <c r="H483" i="22" s="1"/>
  <c r="E487" i="22"/>
  <c r="H487" i="22" s="1"/>
  <c r="H491" i="22"/>
  <c r="E495" i="22"/>
  <c r="H495" i="22" s="1"/>
  <c r="H499" i="22"/>
  <c r="H503" i="22"/>
  <c r="H507" i="22"/>
  <c r="E511" i="22"/>
  <c r="H511" i="22" s="1"/>
  <c r="E515" i="22"/>
  <c r="H515" i="22" s="1"/>
  <c r="H519" i="22"/>
  <c r="H523" i="22"/>
  <c r="H527" i="22"/>
  <c r="H531" i="22"/>
  <c r="E535" i="22"/>
  <c r="H535" i="22" s="1"/>
  <c r="E539" i="22"/>
  <c r="H539" i="22" s="1"/>
  <c r="E543" i="22"/>
  <c r="H543" i="22" s="1"/>
  <c r="H547" i="22"/>
  <c r="E551" i="22"/>
  <c r="H551" i="22" s="1"/>
  <c r="E555" i="22"/>
  <c r="H555" i="22" s="1"/>
  <c r="H563" i="22"/>
  <c r="H567" i="22"/>
  <c r="H571" i="22"/>
  <c r="H575" i="22"/>
  <c r="G19" i="23"/>
  <c r="H19" i="23" s="1"/>
  <c r="H21" i="23"/>
  <c r="H25" i="23"/>
  <c r="E29" i="23"/>
  <c r="H29" i="23" s="1"/>
  <c r="H33" i="23"/>
  <c r="H37" i="23"/>
  <c r="H41" i="23"/>
  <c r="E45" i="23"/>
  <c r="H45" i="23" s="1"/>
  <c r="H49" i="23"/>
  <c r="E53" i="23"/>
  <c r="H53" i="23" s="1"/>
  <c r="H57" i="23"/>
  <c r="H65" i="23"/>
  <c r="H69" i="23"/>
  <c r="F166" i="23"/>
  <c r="F164" i="23"/>
  <c r="F153" i="23"/>
  <c r="F146" i="23"/>
  <c r="F143" i="23"/>
  <c r="F141" i="23"/>
  <c r="F139" i="23"/>
  <c r="F137" i="23"/>
  <c r="F135" i="23"/>
  <c r="F134" i="23"/>
  <c r="F133" i="23"/>
  <c r="F132" i="23"/>
  <c r="F131" i="23"/>
  <c r="F130" i="23"/>
  <c r="F129" i="23"/>
  <c r="F128" i="23"/>
  <c r="F126" i="23"/>
  <c r="F125" i="23"/>
  <c r="F124" i="23"/>
  <c r="F123" i="23"/>
  <c r="F122" i="23"/>
  <c r="F121" i="23"/>
  <c r="F120" i="23"/>
  <c r="F117" i="23"/>
  <c r="F116" i="23"/>
  <c r="F115" i="23"/>
  <c r="F114" i="23"/>
  <c r="F113" i="23"/>
  <c r="F112" i="23"/>
  <c r="F111" i="23"/>
  <c r="F109" i="23"/>
  <c r="F108" i="23"/>
  <c r="F107" i="23"/>
  <c r="F106" i="23"/>
  <c r="F104" i="23"/>
  <c r="F103" i="23"/>
  <c r="F99" i="23"/>
  <c r="F95" i="23"/>
  <c r="F94" i="23"/>
  <c r="F93" i="23"/>
  <c r="F92" i="23"/>
  <c r="F91" i="23"/>
  <c r="F90" i="23"/>
  <c r="F89" i="23"/>
  <c r="F87" i="23"/>
  <c r="F84" i="23"/>
  <c r="F83" i="23"/>
  <c r="F82" i="23"/>
  <c r="F81" i="23"/>
  <c r="F80" i="23"/>
  <c r="F79" i="23"/>
  <c r="F78" i="23"/>
  <c r="F77" i="23"/>
  <c r="F76" i="23"/>
  <c r="F75" i="23"/>
  <c r="D8" i="23"/>
  <c r="F13" i="23" s="1"/>
  <c r="E76" i="23"/>
  <c r="H76" i="23" s="1"/>
  <c r="E80" i="23"/>
  <c r="H80" i="23" s="1"/>
  <c r="E84" i="23"/>
  <c r="H84" i="23" s="1"/>
  <c r="E91" i="23"/>
  <c r="H91" i="23" s="1"/>
  <c r="E106" i="23"/>
  <c r="H106" i="23" s="1"/>
  <c r="E111" i="23"/>
  <c r="H111" i="23" s="1"/>
  <c r="E115" i="23"/>
  <c r="H115" i="23" s="1"/>
  <c r="E121" i="23"/>
  <c r="H121" i="23" s="1"/>
  <c r="E125" i="23"/>
  <c r="H125" i="23" s="1"/>
  <c r="E134" i="23"/>
  <c r="H134" i="23" s="1"/>
  <c r="E141" i="23"/>
  <c r="H141" i="23" s="1"/>
  <c r="E155" i="23"/>
  <c r="H155" i="23" s="1"/>
  <c r="E158" i="23"/>
  <c r="H158" i="23" s="1"/>
  <c r="F341" i="24"/>
  <c r="F335" i="24"/>
  <c r="F333" i="24"/>
  <c r="F328" i="24"/>
  <c r="F325" i="24"/>
  <c r="F322" i="24"/>
  <c r="F321" i="24"/>
  <c r="F319" i="24"/>
  <c r="F317" i="24"/>
  <c r="F313" i="24"/>
  <c r="F305" i="24"/>
  <c r="F303" i="24"/>
  <c r="F302" i="24"/>
  <c r="F301" i="24"/>
  <c r="F297" i="24"/>
  <c r="F295" i="24"/>
  <c r="F294" i="24"/>
  <c r="F293" i="24"/>
  <c r="F291" i="24"/>
  <c r="F290" i="24"/>
  <c r="F289" i="24"/>
  <c r="F288" i="24"/>
  <c r="F287" i="24"/>
  <c r="F286" i="24"/>
  <c r="F283" i="24"/>
  <c r="F282" i="24"/>
  <c r="F280" i="24"/>
  <c r="F278" i="24"/>
  <c r="F277" i="24"/>
  <c r="F276" i="24"/>
  <c r="F275" i="24"/>
  <c r="F271" i="24"/>
  <c r="F264" i="24"/>
  <c r="F260" i="24"/>
  <c r="F259" i="24"/>
  <c r="F255" i="24"/>
  <c r="F250" i="24"/>
  <c r="F249" i="24"/>
  <c r="F248" i="24"/>
  <c r="F244" i="24"/>
  <c r="F243" i="24"/>
  <c r="F241" i="24"/>
  <c r="F238" i="24"/>
  <c r="F236" i="24"/>
  <c r="F232" i="24"/>
  <c r="F230" i="24"/>
  <c r="F228" i="24"/>
  <c r="F227" i="24"/>
  <c r="F225" i="24"/>
  <c r="F218" i="24"/>
  <c r="F214" i="24"/>
  <c r="F213" i="24"/>
  <c r="F210" i="24"/>
  <c r="F209" i="24"/>
  <c r="F208" i="24"/>
  <c r="F206" i="24"/>
  <c r="F205" i="24"/>
  <c r="F204" i="24"/>
  <c r="F203" i="24"/>
  <c r="F202" i="24"/>
  <c r="F201" i="24"/>
  <c r="F200" i="24"/>
  <c r="F199" i="24"/>
  <c r="F197" i="24"/>
  <c r="F195" i="24"/>
  <c r="F194" i="24"/>
  <c r="F193" i="24"/>
  <c r="F192" i="24"/>
  <c r="F191" i="24"/>
  <c r="F188" i="24"/>
  <c r="F187" i="24"/>
  <c r="F186" i="24"/>
  <c r="F185" i="24"/>
  <c r="F182" i="24"/>
  <c r="F181" i="24"/>
  <c r="F180" i="24"/>
  <c r="F179" i="24"/>
  <c r="F178" i="24"/>
  <c r="F176" i="24"/>
  <c r="F175" i="24"/>
  <c r="F174" i="24"/>
  <c r="F173" i="24"/>
  <c r="H39" i="25"/>
  <c r="H42" i="25"/>
  <c r="H220" i="25"/>
  <c r="H224" i="25"/>
  <c r="E19" i="26"/>
  <c r="G19" i="26"/>
  <c r="F606" i="24"/>
  <c r="F605" i="24"/>
  <c r="F603" i="24"/>
  <c r="F601" i="24"/>
  <c r="F600" i="24"/>
  <c r="F599" i="24"/>
  <c r="F598" i="24"/>
  <c r="F597" i="24"/>
  <c r="F596" i="24"/>
  <c r="F593" i="24"/>
  <c r="F592" i="24"/>
  <c r="F591" i="24"/>
  <c r="F589" i="24"/>
  <c r="F587" i="24"/>
  <c r="F586" i="24"/>
  <c r="F585" i="24"/>
  <c r="F584" i="24"/>
  <c r="F583" i="24"/>
  <c r="F582" i="24"/>
  <c r="F608" i="24"/>
  <c r="F609" i="24"/>
  <c r="G12" i="25"/>
  <c r="H41" i="25"/>
  <c r="H69" i="25"/>
  <c r="F343" i="25"/>
  <c r="F342" i="25"/>
  <c r="F341" i="25"/>
  <c r="F328" i="25"/>
  <c r="F322" i="25"/>
  <c r="F321" i="25"/>
  <c r="F319" i="25"/>
  <c r="F313" i="25"/>
  <c r="F308" i="25"/>
  <c r="F305" i="25"/>
  <c r="F304" i="25"/>
  <c r="F302" i="25"/>
  <c r="F301" i="25"/>
  <c r="F300" i="25"/>
  <c r="F297" i="25"/>
  <c r="F294" i="25"/>
  <c r="F291" i="25"/>
  <c r="F290" i="25"/>
  <c r="F287" i="25"/>
  <c r="F284" i="25"/>
  <c r="F283" i="25"/>
  <c r="F282" i="25"/>
  <c r="F278" i="25"/>
  <c r="F277" i="25"/>
  <c r="F259" i="25"/>
  <c r="F250" i="25"/>
  <c r="F248" i="25"/>
  <c r="F247" i="25"/>
  <c r="F244" i="25"/>
  <c r="F241" i="25"/>
  <c r="F239" i="25"/>
  <c r="F238" i="25"/>
  <c r="F236" i="25"/>
  <c r="F235" i="25"/>
  <c r="F233" i="25"/>
  <c r="F232" i="25"/>
  <c r="F230" i="25"/>
  <c r="F228" i="25"/>
  <c r="F225" i="25"/>
  <c r="F218" i="25"/>
  <c r="F214" i="25"/>
  <c r="F213" i="25"/>
  <c r="F210" i="25"/>
  <c r="F209" i="25"/>
  <c r="F208" i="25"/>
  <c r="F206" i="25"/>
  <c r="F204" i="25"/>
  <c r="F203" i="25"/>
  <c r="F202" i="25"/>
  <c r="F201" i="25"/>
  <c r="F200" i="25"/>
  <c r="F199" i="25"/>
  <c r="F194" i="25"/>
  <c r="F193" i="25"/>
  <c r="F191" i="25"/>
  <c r="F188" i="25"/>
  <c r="F187" i="25"/>
  <c r="F186" i="25"/>
  <c r="F184" i="25"/>
  <c r="F181" i="25"/>
  <c r="F179" i="25"/>
  <c r="F178" i="25"/>
  <c r="F176" i="25"/>
  <c r="F175" i="25"/>
  <c r="F174" i="25"/>
  <c r="F173" i="25"/>
  <c r="D8" i="25"/>
  <c r="F10" i="25" s="1"/>
  <c r="H183" i="25"/>
  <c r="H219" i="25"/>
  <c r="H223" i="25"/>
  <c r="E68" i="24"/>
  <c r="H68" i="24" s="1"/>
  <c r="E67" i="24"/>
  <c r="H67" i="24" s="1"/>
  <c r="E66" i="24"/>
  <c r="H66" i="24" s="1"/>
  <c r="E64" i="24"/>
  <c r="H64" i="24" s="1"/>
  <c r="E63" i="24"/>
  <c r="H63" i="24" s="1"/>
  <c r="E59" i="24"/>
  <c r="H59" i="24" s="1"/>
  <c r="E55" i="24"/>
  <c r="H55" i="24" s="1"/>
  <c r="E54" i="24"/>
  <c r="H54" i="24" s="1"/>
  <c r="E52" i="24"/>
  <c r="H52" i="24" s="1"/>
  <c r="E51" i="24"/>
  <c r="H51" i="24" s="1"/>
  <c r="E50" i="24"/>
  <c r="H50" i="24" s="1"/>
  <c r="E49" i="24"/>
  <c r="H49" i="24" s="1"/>
  <c r="E45" i="24"/>
  <c r="H45" i="24" s="1"/>
  <c r="E39" i="24"/>
  <c r="H39" i="24" s="1"/>
  <c r="E36" i="24"/>
  <c r="H36" i="24" s="1"/>
  <c r="E32" i="24"/>
  <c r="H32" i="24" s="1"/>
  <c r="E30" i="24"/>
  <c r="H30" i="24" s="1"/>
  <c r="E29" i="24"/>
  <c r="H29" i="24" s="1"/>
  <c r="E28" i="24"/>
  <c r="H28" i="24" s="1"/>
  <c r="E27" i="24"/>
  <c r="H27" i="24" s="1"/>
  <c r="E26" i="24"/>
  <c r="H26" i="24" s="1"/>
  <c r="E24" i="24"/>
  <c r="H24" i="24" s="1"/>
  <c r="E19" i="24"/>
  <c r="G173" i="24"/>
  <c r="G10" i="25"/>
  <c r="G12" i="27"/>
  <c r="E67" i="27"/>
  <c r="H67" i="27" s="1"/>
  <c r="E64" i="27"/>
  <c r="H64" i="27" s="1"/>
  <c r="E61" i="27"/>
  <c r="H61" i="27" s="1"/>
  <c r="E54" i="27"/>
  <c r="H54" i="27" s="1"/>
  <c r="E39" i="27"/>
  <c r="H39" i="27" s="1"/>
  <c r="E36" i="27"/>
  <c r="H36" i="27" s="1"/>
  <c r="E32" i="27"/>
  <c r="H32" i="27" s="1"/>
  <c r="G19" i="27"/>
  <c r="E30" i="27"/>
  <c r="H30" i="27" s="1"/>
  <c r="E19" i="27"/>
  <c r="C8" i="27"/>
  <c r="E173" i="24"/>
  <c r="E174" i="24"/>
  <c r="H174" i="24" s="1"/>
  <c r="E175" i="24"/>
  <c r="H175" i="24" s="1"/>
  <c r="E176" i="24"/>
  <c r="H176" i="24" s="1"/>
  <c r="E178" i="24"/>
  <c r="H178" i="24" s="1"/>
  <c r="E179" i="24"/>
  <c r="H179" i="24" s="1"/>
  <c r="E180" i="24"/>
  <c r="H180" i="24" s="1"/>
  <c r="E181" i="24"/>
  <c r="H181" i="24" s="1"/>
  <c r="E182" i="24"/>
  <c r="H182" i="24" s="1"/>
  <c r="E185" i="24"/>
  <c r="H185" i="24" s="1"/>
  <c r="E186" i="24"/>
  <c r="H186" i="24" s="1"/>
  <c r="E187" i="24"/>
  <c r="H187" i="24" s="1"/>
  <c r="E188" i="24"/>
  <c r="H188" i="24" s="1"/>
  <c r="E191" i="24"/>
  <c r="H191" i="24" s="1"/>
  <c r="E192" i="24"/>
  <c r="H192" i="24" s="1"/>
  <c r="E194" i="24"/>
  <c r="H194" i="24" s="1"/>
  <c r="E199" i="24"/>
  <c r="H199" i="24" s="1"/>
  <c r="E200" i="24"/>
  <c r="H200" i="24" s="1"/>
  <c r="E201" i="24"/>
  <c r="H201" i="24" s="1"/>
  <c r="E202" i="24"/>
  <c r="H202" i="24" s="1"/>
  <c r="E203" i="24"/>
  <c r="H203" i="24" s="1"/>
  <c r="E204" i="24"/>
  <c r="H204" i="24" s="1"/>
  <c r="E205" i="24"/>
  <c r="H205" i="24" s="1"/>
  <c r="E206" i="24"/>
  <c r="H206" i="24" s="1"/>
  <c r="E208" i="24"/>
  <c r="H208" i="24" s="1"/>
  <c r="E209" i="24"/>
  <c r="H209" i="24" s="1"/>
  <c r="E210" i="24"/>
  <c r="H210" i="24" s="1"/>
  <c r="E211" i="24"/>
  <c r="H211" i="24" s="1"/>
  <c r="E213" i="24"/>
  <c r="H213" i="24" s="1"/>
  <c r="E214" i="24"/>
  <c r="H214" i="24" s="1"/>
  <c r="E215" i="24"/>
  <c r="H215" i="24" s="1"/>
  <c r="E218" i="24"/>
  <c r="H218" i="24" s="1"/>
  <c r="E225" i="24"/>
  <c r="H225" i="24" s="1"/>
  <c r="E228" i="24"/>
  <c r="H228" i="24" s="1"/>
  <c r="E230" i="24"/>
  <c r="H230" i="24" s="1"/>
  <c r="E233" i="24"/>
  <c r="H233" i="24" s="1"/>
  <c r="E236" i="24"/>
  <c r="H236" i="24" s="1"/>
  <c r="E238" i="24"/>
  <c r="H238" i="24" s="1"/>
  <c r="E241" i="24"/>
  <c r="H241" i="24" s="1"/>
  <c r="E244" i="24"/>
  <c r="H244" i="24" s="1"/>
  <c r="E248" i="24"/>
  <c r="H248" i="24" s="1"/>
  <c r="E249" i="24"/>
  <c r="H249" i="24" s="1"/>
  <c r="E250" i="24"/>
  <c r="H250" i="24" s="1"/>
  <c r="E251" i="24"/>
  <c r="H251" i="24" s="1"/>
  <c r="E253" i="24"/>
  <c r="H253" i="24" s="1"/>
  <c r="E255" i="24"/>
  <c r="H255" i="24" s="1"/>
  <c r="E258" i="24"/>
  <c r="H258" i="24" s="1"/>
  <c r="E259" i="24"/>
  <c r="H259" i="24" s="1"/>
  <c r="E262" i="24"/>
  <c r="H262" i="24" s="1"/>
  <c r="E264" i="24"/>
  <c r="H264" i="24" s="1"/>
  <c r="E268" i="24"/>
  <c r="H268" i="24" s="1"/>
  <c r="E271" i="24"/>
  <c r="H271" i="24" s="1"/>
  <c r="E275" i="24"/>
  <c r="H275" i="24" s="1"/>
  <c r="E276" i="24"/>
  <c r="H276" i="24" s="1"/>
  <c r="E277" i="24"/>
  <c r="H277" i="24" s="1"/>
  <c r="E280" i="24"/>
  <c r="H280" i="24" s="1"/>
  <c r="E283" i="24"/>
  <c r="H283" i="24" s="1"/>
  <c r="E286" i="24"/>
  <c r="H286" i="24" s="1"/>
  <c r="E287" i="24"/>
  <c r="H287" i="24" s="1"/>
  <c r="E288" i="24"/>
  <c r="H288" i="24" s="1"/>
  <c r="E289" i="24"/>
  <c r="H289" i="24" s="1"/>
  <c r="E290" i="24"/>
  <c r="H290" i="24" s="1"/>
  <c r="E291" i="24"/>
  <c r="H291" i="24" s="1"/>
  <c r="E293" i="24"/>
  <c r="H293" i="24" s="1"/>
  <c r="E294" i="24"/>
  <c r="H294" i="24" s="1"/>
  <c r="E296" i="24"/>
  <c r="H296" i="24" s="1"/>
  <c r="E297" i="24"/>
  <c r="H297" i="24" s="1"/>
  <c r="E300" i="24"/>
  <c r="H300" i="24" s="1"/>
  <c r="E301" i="24"/>
  <c r="H301" i="24" s="1"/>
  <c r="E302" i="24"/>
  <c r="H302" i="24" s="1"/>
  <c r="E303" i="24"/>
  <c r="H303" i="24" s="1"/>
  <c r="E305" i="24"/>
  <c r="H305" i="24" s="1"/>
  <c r="E307" i="24"/>
  <c r="H307" i="24" s="1"/>
  <c r="E308" i="24"/>
  <c r="H308" i="24" s="1"/>
  <c r="E312" i="24"/>
  <c r="H312" i="24" s="1"/>
  <c r="E313" i="24"/>
  <c r="H313" i="24" s="1"/>
  <c r="E315" i="24"/>
  <c r="H315" i="24" s="1"/>
  <c r="E317" i="24"/>
  <c r="H317" i="24" s="1"/>
  <c r="E319" i="24"/>
  <c r="H319" i="24" s="1"/>
  <c r="E321" i="24"/>
  <c r="H321" i="24" s="1"/>
  <c r="E322" i="24"/>
  <c r="H322" i="24" s="1"/>
  <c r="E324" i="24"/>
  <c r="H324" i="24" s="1"/>
  <c r="E328" i="24"/>
  <c r="H328" i="24" s="1"/>
  <c r="E329" i="24"/>
  <c r="H329" i="24" s="1"/>
  <c r="E333" i="24"/>
  <c r="H333" i="24" s="1"/>
  <c r="E335" i="24"/>
  <c r="H335" i="24" s="1"/>
  <c r="E341" i="24"/>
  <c r="H341" i="24" s="1"/>
  <c r="G349" i="24"/>
  <c r="E582" i="24"/>
  <c r="E583" i="24"/>
  <c r="H583" i="24" s="1"/>
  <c r="E584" i="24"/>
  <c r="H584" i="24" s="1"/>
  <c r="E585" i="24"/>
  <c r="H585" i="24" s="1"/>
  <c r="E586" i="24"/>
  <c r="H586" i="24" s="1"/>
  <c r="E587" i="24"/>
  <c r="H587" i="24" s="1"/>
  <c r="E589" i="24"/>
  <c r="H589" i="24" s="1"/>
  <c r="E590" i="24"/>
  <c r="H590" i="24" s="1"/>
  <c r="E591" i="24"/>
  <c r="H591" i="24" s="1"/>
  <c r="E592" i="24"/>
  <c r="H592" i="24" s="1"/>
  <c r="E593" i="24"/>
  <c r="H593" i="24" s="1"/>
  <c r="E596" i="24"/>
  <c r="H596" i="24" s="1"/>
  <c r="E597" i="24"/>
  <c r="H597" i="24" s="1"/>
  <c r="E598" i="24"/>
  <c r="H598" i="24" s="1"/>
  <c r="E599" i="24"/>
  <c r="H599" i="24" s="1"/>
  <c r="E600" i="24"/>
  <c r="H600" i="24" s="1"/>
  <c r="E601" i="24"/>
  <c r="H601" i="24" s="1"/>
  <c r="E602" i="24"/>
  <c r="H602" i="24" s="1"/>
  <c r="E603" i="24"/>
  <c r="H603" i="24" s="1"/>
  <c r="E604" i="24"/>
  <c r="H604" i="24" s="1"/>
  <c r="E605" i="24"/>
  <c r="H605" i="24" s="1"/>
  <c r="E607" i="24"/>
  <c r="H607" i="24" s="1"/>
  <c r="E30" i="25"/>
  <c r="H30" i="25" s="1"/>
  <c r="E64" i="25"/>
  <c r="H64" i="25" s="1"/>
  <c r="E78" i="25"/>
  <c r="H78" i="25" s="1"/>
  <c r="E82" i="25"/>
  <c r="H82" i="25" s="1"/>
  <c r="H86" i="25"/>
  <c r="H90" i="25"/>
  <c r="E94" i="25"/>
  <c r="H94" i="25" s="1"/>
  <c r="H98" i="25"/>
  <c r="E102" i="25"/>
  <c r="H102" i="25" s="1"/>
  <c r="E106" i="25"/>
  <c r="H106" i="25" s="1"/>
  <c r="H110" i="25"/>
  <c r="E114" i="25"/>
  <c r="H114" i="25" s="1"/>
  <c r="H118" i="25"/>
  <c r="H122" i="25"/>
  <c r="E126" i="25"/>
  <c r="H126" i="25" s="1"/>
  <c r="H130" i="25"/>
  <c r="H134" i="25"/>
  <c r="H138" i="25"/>
  <c r="H142" i="25"/>
  <c r="H146" i="25"/>
  <c r="H150" i="25"/>
  <c r="H154" i="25"/>
  <c r="H158" i="25"/>
  <c r="H162" i="25"/>
  <c r="H166" i="25"/>
  <c r="E173" i="25"/>
  <c r="E178" i="25"/>
  <c r="H178" i="25" s="1"/>
  <c r="E186" i="25"/>
  <c r="H186" i="25" s="1"/>
  <c r="E201" i="25"/>
  <c r="H201" i="25" s="1"/>
  <c r="E205" i="25"/>
  <c r="H205" i="25" s="1"/>
  <c r="E206" i="25"/>
  <c r="H206" i="25" s="1"/>
  <c r="E213" i="25"/>
  <c r="H213" i="25" s="1"/>
  <c r="E241" i="25"/>
  <c r="H241" i="25" s="1"/>
  <c r="E250" i="25"/>
  <c r="H250" i="25" s="1"/>
  <c r="E280" i="25"/>
  <c r="H280" i="25" s="1"/>
  <c r="E289" i="25"/>
  <c r="H289" i="25" s="1"/>
  <c r="E305" i="25"/>
  <c r="H305" i="25" s="1"/>
  <c r="E321" i="25"/>
  <c r="H321" i="25" s="1"/>
  <c r="H354" i="25"/>
  <c r="H366" i="25"/>
  <c r="H374" i="25"/>
  <c r="H377" i="25"/>
  <c r="H380" i="25"/>
  <c r="H394" i="25"/>
  <c r="H402" i="25"/>
  <c r="H407" i="25"/>
  <c r="H415" i="25"/>
  <c r="H419" i="25"/>
  <c r="H422" i="25"/>
  <c r="H431" i="25"/>
  <c r="H437" i="25"/>
  <c r="H449" i="25"/>
  <c r="H461" i="25"/>
  <c r="H464" i="25"/>
  <c r="H469" i="25"/>
  <c r="H472" i="25"/>
  <c r="H476" i="25"/>
  <c r="H483" i="25"/>
  <c r="H491" i="25"/>
  <c r="H498" i="25"/>
  <c r="H504" i="25"/>
  <c r="H508" i="25"/>
  <c r="H511" i="25"/>
  <c r="H515" i="25"/>
  <c r="H519" i="25"/>
  <c r="H523" i="25"/>
  <c r="H527" i="25"/>
  <c r="H531" i="25"/>
  <c r="H536" i="25"/>
  <c r="H542" i="25"/>
  <c r="H546" i="25"/>
  <c r="H549" i="25"/>
  <c r="H557" i="25"/>
  <c r="H567" i="25"/>
  <c r="H573" i="25"/>
  <c r="H23" i="26"/>
  <c r="H27" i="26"/>
  <c r="H31" i="26"/>
  <c r="H35" i="26"/>
  <c r="H39" i="26"/>
  <c r="H43" i="26"/>
  <c r="H47" i="26"/>
  <c r="H51" i="26"/>
  <c r="H55" i="26"/>
  <c r="H59" i="26"/>
  <c r="H63" i="26"/>
  <c r="H67" i="26"/>
  <c r="H222" i="27"/>
  <c r="H316" i="27"/>
  <c r="E609" i="27"/>
  <c r="H609" i="27" s="1"/>
  <c r="E608" i="27"/>
  <c r="H608" i="27" s="1"/>
  <c r="E605" i="27"/>
  <c r="H605" i="27" s="1"/>
  <c r="E603" i="27"/>
  <c r="H603" i="27" s="1"/>
  <c r="E602" i="27"/>
  <c r="H602" i="27" s="1"/>
  <c r="E601" i="27"/>
  <c r="H601" i="27" s="1"/>
  <c r="E600" i="27"/>
  <c r="H600" i="27" s="1"/>
  <c r="E599" i="27"/>
  <c r="H599" i="27" s="1"/>
  <c r="E598" i="27"/>
  <c r="H598" i="27" s="1"/>
  <c r="E594" i="27"/>
  <c r="H594" i="27" s="1"/>
  <c r="E593" i="27"/>
  <c r="H593" i="27" s="1"/>
  <c r="E592" i="27"/>
  <c r="H592" i="27" s="1"/>
  <c r="E591" i="27"/>
  <c r="H591" i="27" s="1"/>
  <c r="E589" i="27"/>
  <c r="H589" i="27" s="1"/>
  <c r="E587" i="27"/>
  <c r="H587" i="27" s="1"/>
  <c r="E586" i="27"/>
  <c r="H586" i="27" s="1"/>
  <c r="E585" i="27"/>
  <c r="H585" i="27" s="1"/>
  <c r="E584" i="27"/>
  <c r="H584" i="27" s="1"/>
  <c r="E583" i="27"/>
  <c r="H583" i="27" s="1"/>
  <c r="E582" i="27"/>
  <c r="G582" i="27"/>
  <c r="G13" i="28"/>
  <c r="C8" i="25"/>
  <c r="E11" i="25" s="1"/>
  <c r="F69" i="25"/>
  <c r="F67" i="25"/>
  <c r="F64" i="25"/>
  <c r="F62" i="25"/>
  <c r="F61" i="25"/>
  <c r="F49" i="25"/>
  <c r="F44" i="25"/>
  <c r="F43" i="25"/>
  <c r="F39" i="25"/>
  <c r="F36" i="25"/>
  <c r="F30" i="25"/>
  <c r="F27" i="25"/>
  <c r="F19" i="25"/>
  <c r="E25" i="25"/>
  <c r="H25" i="25" s="1"/>
  <c r="G75" i="25"/>
  <c r="H75" i="25" s="1"/>
  <c r="E77" i="25"/>
  <c r="H77" i="25" s="1"/>
  <c r="H81" i="25"/>
  <c r="H85" i="25"/>
  <c r="E89" i="25"/>
  <c r="H89" i="25" s="1"/>
  <c r="E93" i="25"/>
  <c r="H93" i="25" s="1"/>
  <c r="H97" i="25"/>
  <c r="H101" i="25"/>
  <c r="H105" i="25"/>
  <c r="H109" i="25"/>
  <c r="E113" i="25"/>
  <c r="H113" i="25" s="1"/>
  <c r="H117" i="25"/>
  <c r="E121" i="25"/>
  <c r="H121" i="25" s="1"/>
  <c r="E125" i="25"/>
  <c r="H125" i="25" s="1"/>
  <c r="E129" i="25"/>
  <c r="H129" i="25" s="1"/>
  <c r="H133" i="25"/>
  <c r="H141" i="25"/>
  <c r="H145" i="25"/>
  <c r="H149" i="25"/>
  <c r="H153" i="25"/>
  <c r="H157" i="25"/>
  <c r="H161" i="25"/>
  <c r="H165" i="25"/>
  <c r="G173" i="25"/>
  <c r="E176" i="25"/>
  <c r="H176" i="25" s="1"/>
  <c r="E182" i="25"/>
  <c r="H182" i="25" s="1"/>
  <c r="E200" i="25"/>
  <c r="H200" i="25" s="1"/>
  <c r="E204" i="25"/>
  <c r="H204" i="25" s="1"/>
  <c r="E210" i="25"/>
  <c r="H210" i="25" s="1"/>
  <c r="E225" i="25"/>
  <c r="H225" i="25" s="1"/>
  <c r="E287" i="25"/>
  <c r="H287" i="25" s="1"/>
  <c r="E317" i="25"/>
  <c r="H317" i="25" s="1"/>
  <c r="E319" i="25"/>
  <c r="H319" i="25" s="1"/>
  <c r="H353" i="25"/>
  <c r="H363" i="25"/>
  <c r="H371" i="25"/>
  <c r="H376" i="25"/>
  <c r="H379" i="25"/>
  <c r="H385" i="25"/>
  <c r="H393" i="25"/>
  <c r="H396" i="25"/>
  <c r="H401" i="25"/>
  <c r="H414" i="25"/>
  <c r="H418" i="25"/>
  <c r="H421" i="25"/>
  <c r="H427" i="25"/>
  <c r="H430" i="25"/>
  <c r="H433" i="25"/>
  <c r="H436" i="25"/>
  <c r="H440" i="25"/>
  <c r="H448" i="25"/>
  <c r="H452" i="25"/>
  <c r="H460" i="25"/>
  <c r="H475" i="25"/>
  <c r="H482" i="25"/>
  <c r="H485" i="25"/>
  <c r="H488" i="25"/>
  <c r="H494" i="25"/>
  <c r="H497" i="25"/>
  <c r="H503" i="25"/>
  <c r="H507" i="25"/>
  <c r="H514" i="25"/>
  <c r="H518" i="25"/>
  <c r="H522" i="25"/>
  <c r="H526" i="25"/>
  <c r="H530" i="25"/>
  <c r="H533" i="25"/>
  <c r="H541" i="25"/>
  <c r="H545" i="25"/>
  <c r="H556" i="25"/>
  <c r="H564" i="25"/>
  <c r="H572" i="25"/>
  <c r="H576" i="25"/>
  <c r="F605" i="25"/>
  <c r="F602" i="25"/>
  <c r="F601" i="25"/>
  <c r="F600" i="25"/>
  <c r="F598" i="25"/>
  <c r="F597" i="25"/>
  <c r="F591" i="25"/>
  <c r="F590" i="25"/>
  <c r="F589" i="25"/>
  <c r="F587" i="25"/>
  <c r="F586" i="25"/>
  <c r="F585" i="25"/>
  <c r="F584" i="25"/>
  <c r="F582" i="25"/>
  <c r="H22" i="26"/>
  <c r="H26" i="26"/>
  <c r="H30" i="26"/>
  <c r="H34" i="26"/>
  <c r="H38" i="26"/>
  <c r="H42" i="26"/>
  <c r="H46" i="26"/>
  <c r="H50" i="26"/>
  <c r="H54" i="26"/>
  <c r="H58" i="26"/>
  <c r="H62" i="26"/>
  <c r="H66" i="26"/>
  <c r="G75" i="26"/>
  <c r="H75" i="26" s="1"/>
  <c r="G10" i="27"/>
  <c r="G13" i="27"/>
  <c r="E23" i="27"/>
  <c r="H23" i="27" s="1"/>
  <c r="E27" i="27"/>
  <c r="H27" i="27" s="1"/>
  <c r="E29" i="27"/>
  <c r="H29" i="27" s="1"/>
  <c r="E50" i="27"/>
  <c r="H50" i="27" s="1"/>
  <c r="G10" i="29"/>
  <c r="G12" i="29"/>
  <c r="E67" i="29"/>
  <c r="H67" i="29" s="1"/>
  <c r="E59" i="29"/>
  <c r="H59" i="29" s="1"/>
  <c r="E64" i="29"/>
  <c r="H64" i="29" s="1"/>
  <c r="E49" i="29"/>
  <c r="H49" i="29" s="1"/>
  <c r="E36" i="29"/>
  <c r="H36" i="29" s="1"/>
  <c r="E30" i="29"/>
  <c r="H30" i="29" s="1"/>
  <c r="E28" i="29"/>
  <c r="H28" i="29" s="1"/>
  <c r="G19" i="29"/>
  <c r="E62" i="29"/>
  <c r="H62" i="29" s="1"/>
  <c r="E50" i="29"/>
  <c r="H50" i="29" s="1"/>
  <c r="E33" i="29"/>
  <c r="H33" i="29" s="1"/>
  <c r="E19" i="29"/>
  <c r="H19" i="29" s="1"/>
  <c r="E23" i="29"/>
  <c r="H23" i="29" s="1"/>
  <c r="C8" i="29"/>
  <c r="E54" i="29"/>
  <c r="H54" i="29" s="1"/>
  <c r="E27" i="29"/>
  <c r="H27" i="29" s="1"/>
  <c r="E24" i="29"/>
  <c r="H24" i="29" s="1"/>
  <c r="E349" i="24"/>
  <c r="E350" i="24"/>
  <c r="H350" i="24" s="1"/>
  <c r="E351" i="24"/>
  <c r="H351" i="24" s="1"/>
  <c r="E352" i="24"/>
  <c r="H352" i="24" s="1"/>
  <c r="E354" i="24"/>
  <c r="H354" i="24" s="1"/>
  <c r="E355" i="24"/>
  <c r="H355" i="24" s="1"/>
  <c r="E356" i="24"/>
  <c r="H356" i="24" s="1"/>
  <c r="E358" i="24"/>
  <c r="H358" i="24" s="1"/>
  <c r="E359" i="24"/>
  <c r="H359" i="24" s="1"/>
  <c r="E361" i="24"/>
  <c r="H361" i="24" s="1"/>
  <c r="E362" i="24"/>
  <c r="H362" i="24" s="1"/>
  <c r="E364" i="24"/>
  <c r="H364" i="24" s="1"/>
  <c r="E365" i="24"/>
  <c r="H365" i="24" s="1"/>
  <c r="E366" i="24"/>
  <c r="H366" i="24" s="1"/>
  <c r="E368" i="24"/>
  <c r="H368" i="24" s="1"/>
  <c r="E369" i="24"/>
  <c r="H369" i="24" s="1"/>
  <c r="E370" i="24"/>
  <c r="H370" i="24" s="1"/>
  <c r="E372" i="24"/>
  <c r="H372" i="24" s="1"/>
  <c r="E373" i="24"/>
  <c r="H373" i="24" s="1"/>
  <c r="E374" i="24"/>
  <c r="H374" i="24" s="1"/>
  <c r="E375" i="24"/>
  <c r="H375" i="24" s="1"/>
  <c r="E376" i="24"/>
  <c r="H376" i="24" s="1"/>
  <c r="E379" i="24"/>
  <c r="H379" i="24" s="1"/>
  <c r="E382" i="24"/>
  <c r="H382" i="24" s="1"/>
  <c r="E383" i="24"/>
  <c r="H383" i="24" s="1"/>
  <c r="E384" i="24"/>
  <c r="H384" i="24" s="1"/>
  <c r="E385" i="24"/>
  <c r="H385" i="24" s="1"/>
  <c r="E386" i="24"/>
  <c r="H386" i="24" s="1"/>
  <c r="E387" i="24"/>
  <c r="H387" i="24" s="1"/>
  <c r="E388" i="24"/>
  <c r="H388" i="24" s="1"/>
  <c r="E391" i="24"/>
  <c r="H391" i="24" s="1"/>
  <c r="E395" i="24"/>
  <c r="H395" i="24" s="1"/>
  <c r="E397" i="24"/>
  <c r="H397" i="24" s="1"/>
  <c r="E398" i="24"/>
  <c r="H398" i="24" s="1"/>
  <c r="E399" i="24"/>
  <c r="H399" i="24" s="1"/>
  <c r="E402" i="24"/>
  <c r="H402" i="24" s="1"/>
  <c r="E403" i="24"/>
  <c r="H403" i="24" s="1"/>
  <c r="E406" i="24"/>
  <c r="H406" i="24" s="1"/>
  <c r="E408" i="24"/>
  <c r="H408" i="24" s="1"/>
  <c r="E409" i="24"/>
  <c r="H409" i="24" s="1"/>
  <c r="E410" i="24"/>
  <c r="H410" i="24" s="1"/>
  <c r="E411" i="24"/>
  <c r="H411" i="24" s="1"/>
  <c r="E412" i="24"/>
  <c r="H412" i="24" s="1"/>
  <c r="E413" i="24"/>
  <c r="H413" i="24" s="1"/>
  <c r="E416" i="24"/>
  <c r="H416" i="24" s="1"/>
  <c r="E417" i="24"/>
  <c r="H417" i="24" s="1"/>
  <c r="E420" i="24"/>
  <c r="H420" i="24" s="1"/>
  <c r="E423" i="24"/>
  <c r="H423" i="24" s="1"/>
  <c r="E424" i="24"/>
  <c r="H424" i="24" s="1"/>
  <c r="E425" i="24"/>
  <c r="H425" i="24" s="1"/>
  <c r="E426" i="24"/>
  <c r="H426" i="24" s="1"/>
  <c r="E428" i="24"/>
  <c r="H428" i="24" s="1"/>
  <c r="E429" i="24"/>
  <c r="H429" i="24" s="1"/>
  <c r="E430" i="24"/>
  <c r="H430" i="24" s="1"/>
  <c r="E431" i="24"/>
  <c r="H431" i="24" s="1"/>
  <c r="E432" i="24"/>
  <c r="H432" i="24" s="1"/>
  <c r="E433" i="24"/>
  <c r="H433" i="24" s="1"/>
  <c r="E436" i="24"/>
  <c r="H436" i="24" s="1"/>
  <c r="E440" i="24"/>
  <c r="H440" i="24" s="1"/>
  <c r="E441" i="24"/>
  <c r="H441" i="24" s="1"/>
  <c r="E443" i="24"/>
  <c r="H443" i="24" s="1"/>
  <c r="E444" i="24"/>
  <c r="H444" i="24" s="1"/>
  <c r="E445" i="24"/>
  <c r="H445" i="24" s="1"/>
  <c r="E447" i="24"/>
  <c r="H447" i="24" s="1"/>
  <c r="E448" i="24"/>
  <c r="H448" i="24" s="1"/>
  <c r="E453" i="24"/>
  <c r="H453" i="24" s="1"/>
  <c r="E455" i="24"/>
  <c r="H455" i="24" s="1"/>
  <c r="E456" i="24"/>
  <c r="H456" i="24" s="1"/>
  <c r="E457" i="24"/>
  <c r="H457" i="24" s="1"/>
  <c r="E458" i="24"/>
  <c r="H458" i="24" s="1"/>
  <c r="E459" i="24"/>
  <c r="H459" i="24" s="1"/>
  <c r="E461" i="24"/>
  <c r="H461" i="24" s="1"/>
  <c r="E463" i="24"/>
  <c r="H463" i="24" s="1"/>
  <c r="E465" i="24"/>
  <c r="H465" i="24" s="1"/>
  <c r="E466" i="24"/>
  <c r="H466" i="24" s="1"/>
  <c r="E467" i="24"/>
  <c r="H467" i="24" s="1"/>
  <c r="E468" i="24"/>
  <c r="H468" i="24" s="1"/>
  <c r="E469" i="24"/>
  <c r="H469" i="24" s="1"/>
  <c r="E470" i="24"/>
  <c r="H470" i="24" s="1"/>
  <c r="E471" i="24"/>
  <c r="H471" i="24" s="1"/>
  <c r="E472" i="24"/>
  <c r="H472" i="24" s="1"/>
  <c r="E473" i="24"/>
  <c r="H473" i="24" s="1"/>
  <c r="E475" i="24"/>
  <c r="H475" i="24" s="1"/>
  <c r="E476" i="24"/>
  <c r="H476" i="24" s="1"/>
  <c r="E478" i="24"/>
  <c r="H478" i="24" s="1"/>
  <c r="E479" i="24"/>
  <c r="H479" i="24" s="1"/>
  <c r="E480" i="24"/>
  <c r="H480" i="24" s="1"/>
  <c r="E481" i="24"/>
  <c r="H481" i="24" s="1"/>
  <c r="E483" i="24"/>
  <c r="H483" i="24" s="1"/>
  <c r="E484" i="24"/>
  <c r="H484" i="24" s="1"/>
  <c r="E485" i="24"/>
  <c r="H485" i="24" s="1"/>
  <c r="E486" i="24"/>
  <c r="H486" i="24" s="1"/>
  <c r="E487" i="24"/>
  <c r="H487" i="24" s="1"/>
  <c r="E488" i="24"/>
  <c r="H488" i="24" s="1"/>
  <c r="E489" i="24"/>
  <c r="H489" i="24" s="1"/>
  <c r="E490" i="24"/>
  <c r="H490" i="24" s="1"/>
  <c r="E491" i="24"/>
  <c r="H491" i="24" s="1"/>
  <c r="E494" i="24"/>
  <c r="H494" i="24" s="1"/>
  <c r="E495" i="24"/>
  <c r="H495" i="24" s="1"/>
  <c r="E496" i="24"/>
  <c r="H496" i="24" s="1"/>
  <c r="E497" i="24"/>
  <c r="H497" i="24" s="1"/>
  <c r="E498" i="24"/>
  <c r="H498" i="24" s="1"/>
  <c r="E499" i="24"/>
  <c r="H499" i="24" s="1"/>
  <c r="E500" i="24"/>
  <c r="H500" i="24" s="1"/>
  <c r="E502" i="24"/>
  <c r="H502" i="24" s="1"/>
  <c r="E504" i="24"/>
  <c r="H504" i="24" s="1"/>
  <c r="E508" i="24"/>
  <c r="H508" i="24" s="1"/>
  <c r="E509" i="24"/>
  <c r="H509" i="24" s="1"/>
  <c r="E510" i="24"/>
  <c r="H510" i="24" s="1"/>
  <c r="E511" i="24"/>
  <c r="H511" i="24" s="1"/>
  <c r="E512" i="24"/>
  <c r="H512" i="24" s="1"/>
  <c r="E515" i="24"/>
  <c r="H515" i="24" s="1"/>
  <c r="E516" i="24"/>
  <c r="H516" i="24" s="1"/>
  <c r="E517" i="24"/>
  <c r="H517" i="24" s="1"/>
  <c r="E524" i="24"/>
  <c r="H524" i="24" s="1"/>
  <c r="E528" i="24"/>
  <c r="H528" i="24" s="1"/>
  <c r="E529" i="24"/>
  <c r="H529" i="24" s="1"/>
  <c r="E532" i="24"/>
  <c r="H532" i="24" s="1"/>
  <c r="E533" i="24"/>
  <c r="H533" i="24" s="1"/>
  <c r="E534" i="24"/>
  <c r="H534" i="24" s="1"/>
  <c r="E535" i="24"/>
  <c r="H535" i="24" s="1"/>
  <c r="E538" i="24"/>
  <c r="H538" i="24" s="1"/>
  <c r="E539" i="24"/>
  <c r="H539" i="24" s="1"/>
  <c r="E542" i="24"/>
  <c r="H542" i="24" s="1"/>
  <c r="E548" i="24"/>
  <c r="H548" i="24" s="1"/>
  <c r="E551" i="24"/>
  <c r="H551" i="24" s="1"/>
  <c r="E552" i="24"/>
  <c r="H552" i="24" s="1"/>
  <c r="E554" i="24"/>
  <c r="H554" i="24" s="1"/>
  <c r="E555" i="24"/>
  <c r="H555" i="24" s="1"/>
  <c r="E556" i="24"/>
  <c r="H556" i="24" s="1"/>
  <c r="E559" i="24"/>
  <c r="H559" i="24" s="1"/>
  <c r="E560" i="24"/>
  <c r="H560" i="24" s="1"/>
  <c r="E561" i="24"/>
  <c r="H561" i="24" s="1"/>
  <c r="E562" i="24"/>
  <c r="H562" i="24" s="1"/>
  <c r="E568" i="24"/>
  <c r="H568" i="24" s="1"/>
  <c r="E569" i="24"/>
  <c r="H569" i="24" s="1"/>
  <c r="E570" i="24"/>
  <c r="H570" i="24" s="1"/>
  <c r="E571" i="24"/>
  <c r="H571" i="24" s="1"/>
  <c r="G582" i="24"/>
  <c r="E181" i="25"/>
  <c r="H181" i="25" s="1"/>
  <c r="E188" i="25"/>
  <c r="H188" i="25" s="1"/>
  <c r="E197" i="25"/>
  <c r="H197" i="25" s="1"/>
  <c r="E198" i="25"/>
  <c r="H198" i="25" s="1"/>
  <c r="E199" i="25"/>
  <c r="H199" i="25" s="1"/>
  <c r="E203" i="25"/>
  <c r="H203" i="25" s="1"/>
  <c r="E209" i="25"/>
  <c r="H209" i="25" s="1"/>
  <c r="E215" i="25"/>
  <c r="H215" i="25" s="1"/>
  <c r="E238" i="25"/>
  <c r="H238" i="25" s="1"/>
  <c r="E264" i="25"/>
  <c r="H264" i="25" s="1"/>
  <c r="E275" i="25"/>
  <c r="H275" i="25" s="1"/>
  <c r="E276" i="25"/>
  <c r="H276" i="25" s="1"/>
  <c r="E277" i="25"/>
  <c r="H277" i="25" s="1"/>
  <c r="E294" i="25"/>
  <c r="H294" i="25" s="1"/>
  <c r="E302" i="25"/>
  <c r="H302" i="25" s="1"/>
  <c r="E313" i="25"/>
  <c r="H313" i="25" s="1"/>
  <c r="E569" i="25"/>
  <c r="H569" i="25" s="1"/>
  <c r="E568" i="25"/>
  <c r="H568" i="25" s="1"/>
  <c r="E566" i="25"/>
  <c r="H566" i="25" s="1"/>
  <c r="E565" i="25"/>
  <c r="H565" i="25" s="1"/>
  <c r="E562" i="25"/>
  <c r="H562" i="25" s="1"/>
  <c r="E561" i="25"/>
  <c r="H561" i="25" s="1"/>
  <c r="E560" i="25"/>
  <c r="H560" i="25" s="1"/>
  <c r="E559" i="25"/>
  <c r="H559" i="25" s="1"/>
  <c r="E555" i="25"/>
  <c r="H555" i="25" s="1"/>
  <c r="E554" i="25"/>
  <c r="H554" i="25" s="1"/>
  <c r="E552" i="25"/>
  <c r="H552" i="25" s="1"/>
  <c r="E551" i="25"/>
  <c r="H551" i="25" s="1"/>
  <c r="E548" i="25"/>
  <c r="H548" i="25" s="1"/>
  <c r="E539" i="25"/>
  <c r="H539" i="25" s="1"/>
  <c r="E538" i="25"/>
  <c r="H538" i="25" s="1"/>
  <c r="E535" i="25"/>
  <c r="H535" i="25" s="1"/>
  <c r="E534" i="25"/>
  <c r="H534" i="25" s="1"/>
  <c r="E532" i="25"/>
  <c r="H532" i="25" s="1"/>
  <c r="E510" i="25"/>
  <c r="H510" i="25" s="1"/>
  <c r="E501" i="25"/>
  <c r="H501" i="25" s="1"/>
  <c r="E500" i="25"/>
  <c r="H500" i="25" s="1"/>
  <c r="E495" i="25"/>
  <c r="H495" i="25" s="1"/>
  <c r="E490" i="25"/>
  <c r="H490" i="25" s="1"/>
  <c r="E489" i="25"/>
  <c r="H489" i="25" s="1"/>
  <c r="E486" i="25"/>
  <c r="H486" i="25" s="1"/>
  <c r="E484" i="25"/>
  <c r="H484" i="25" s="1"/>
  <c r="E479" i="25"/>
  <c r="H479" i="25" s="1"/>
  <c r="E471" i="25"/>
  <c r="H471" i="25" s="1"/>
  <c r="E468" i="25"/>
  <c r="H468" i="25" s="1"/>
  <c r="E466" i="25"/>
  <c r="H466" i="25" s="1"/>
  <c r="E465" i="25"/>
  <c r="H465" i="25" s="1"/>
  <c r="E463" i="25"/>
  <c r="H463" i="25" s="1"/>
  <c r="E457" i="25"/>
  <c r="H457" i="25" s="1"/>
  <c r="E456" i="25"/>
  <c r="H456" i="25" s="1"/>
  <c r="E455" i="25"/>
  <c r="H455" i="25" s="1"/>
  <c r="E453" i="25"/>
  <c r="H453" i="25" s="1"/>
  <c r="E445" i="25"/>
  <c r="H445" i="25" s="1"/>
  <c r="E443" i="25"/>
  <c r="H443" i="25" s="1"/>
  <c r="E442" i="25"/>
  <c r="H442" i="25" s="1"/>
  <c r="E441" i="25"/>
  <c r="H441" i="25" s="1"/>
  <c r="E434" i="25"/>
  <c r="H434" i="25" s="1"/>
  <c r="E432" i="25"/>
  <c r="H432" i="25" s="1"/>
  <c r="E428" i="25"/>
  <c r="H428" i="25" s="1"/>
  <c r="E425" i="25"/>
  <c r="H425" i="25" s="1"/>
  <c r="E424" i="25"/>
  <c r="H424" i="25" s="1"/>
  <c r="E420" i="25"/>
  <c r="H420" i="25" s="1"/>
  <c r="E412" i="25"/>
  <c r="H412" i="25" s="1"/>
  <c r="E411" i="25"/>
  <c r="H411" i="25" s="1"/>
  <c r="E410" i="25"/>
  <c r="H410" i="25" s="1"/>
  <c r="E409" i="25"/>
  <c r="H409" i="25" s="1"/>
  <c r="E406" i="25"/>
  <c r="H406" i="25" s="1"/>
  <c r="E404" i="25"/>
  <c r="H404" i="25" s="1"/>
  <c r="E403" i="25"/>
  <c r="H403" i="25" s="1"/>
  <c r="E399" i="25"/>
  <c r="H399" i="25" s="1"/>
  <c r="E398" i="25"/>
  <c r="H398" i="25" s="1"/>
  <c r="E397" i="25"/>
  <c r="H397" i="25" s="1"/>
  <c r="E395" i="25"/>
  <c r="H395" i="25" s="1"/>
  <c r="E392" i="25"/>
  <c r="H392" i="25" s="1"/>
  <c r="E391" i="25"/>
  <c r="H391" i="25" s="1"/>
  <c r="E388" i="25"/>
  <c r="H388" i="25" s="1"/>
  <c r="E386" i="25"/>
  <c r="H386" i="25" s="1"/>
  <c r="E384" i="25"/>
  <c r="H384" i="25" s="1"/>
  <c r="E383" i="25"/>
  <c r="H383" i="25" s="1"/>
  <c r="E378" i="25"/>
  <c r="H378" i="25" s="1"/>
  <c r="E375" i="25"/>
  <c r="H375" i="25" s="1"/>
  <c r="E373" i="25"/>
  <c r="H373" i="25" s="1"/>
  <c r="E372" i="25"/>
  <c r="H372" i="25" s="1"/>
  <c r="E370" i="25"/>
  <c r="H370" i="25" s="1"/>
  <c r="E369" i="25"/>
  <c r="H369" i="25" s="1"/>
  <c r="E365" i="25"/>
  <c r="H365" i="25" s="1"/>
  <c r="E364" i="25"/>
  <c r="H364" i="25" s="1"/>
  <c r="E362" i="25"/>
  <c r="H362" i="25" s="1"/>
  <c r="E361" i="25"/>
  <c r="H361" i="25" s="1"/>
  <c r="E358" i="25"/>
  <c r="H358" i="25" s="1"/>
  <c r="E357" i="25"/>
  <c r="H357" i="25" s="1"/>
  <c r="E356" i="25"/>
  <c r="H356" i="25" s="1"/>
  <c r="E355" i="25"/>
  <c r="H355" i="25" s="1"/>
  <c r="E351" i="25"/>
  <c r="H351" i="25" s="1"/>
  <c r="E350" i="25"/>
  <c r="H350" i="25" s="1"/>
  <c r="E349" i="25"/>
  <c r="F75" i="26"/>
  <c r="D8" i="26"/>
  <c r="F12" i="26" s="1"/>
  <c r="E582" i="26"/>
  <c r="E26" i="27"/>
  <c r="H26" i="27" s="1"/>
  <c r="E38" i="27"/>
  <c r="H38" i="27" s="1"/>
  <c r="E52" i="27"/>
  <c r="H52" i="27" s="1"/>
  <c r="E68" i="27"/>
  <c r="H68" i="27" s="1"/>
  <c r="E164" i="28"/>
  <c r="H164" i="28" s="1"/>
  <c r="E155" i="28"/>
  <c r="H155" i="28" s="1"/>
  <c r="E153" i="28"/>
  <c r="H153" i="28" s="1"/>
  <c r="E148" i="28"/>
  <c r="H148" i="28" s="1"/>
  <c r="E145" i="28"/>
  <c r="H145" i="28" s="1"/>
  <c r="E144" i="28"/>
  <c r="H144" i="28" s="1"/>
  <c r="E143" i="28"/>
  <c r="H143" i="28" s="1"/>
  <c r="E142" i="28"/>
  <c r="H142" i="28" s="1"/>
  <c r="E141" i="28"/>
  <c r="H141" i="28" s="1"/>
  <c r="E139" i="28"/>
  <c r="H139" i="28" s="1"/>
  <c r="E137" i="28"/>
  <c r="H137" i="28" s="1"/>
  <c r="E136" i="28"/>
  <c r="H136" i="28" s="1"/>
  <c r="E135" i="28"/>
  <c r="H135" i="28" s="1"/>
  <c r="E133" i="28"/>
  <c r="H133" i="28" s="1"/>
  <c r="E132" i="28"/>
  <c r="H132" i="28" s="1"/>
  <c r="E131" i="28"/>
  <c r="H131" i="28" s="1"/>
  <c r="E130" i="28"/>
  <c r="H130" i="28" s="1"/>
  <c r="E129" i="28"/>
  <c r="H129" i="28" s="1"/>
  <c r="E128" i="28"/>
  <c r="H128" i="28" s="1"/>
  <c r="E126" i="28"/>
  <c r="H126" i="28" s="1"/>
  <c r="E125" i="28"/>
  <c r="H125" i="28" s="1"/>
  <c r="E124" i="28"/>
  <c r="H124" i="28" s="1"/>
  <c r="E123" i="28"/>
  <c r="H123" i="28" s="1"/>
  <c r="E122" i="28"/>
  <c r="H122" i="28" s="1"/>
  <c r="E121" i="28"/>
  <c r="H121" i="28" s="1"/>
  <c r="E120" i="28"/>
  <c r="H120" i="28" s="1"/>
  <c r="E118" i="28"/>
  <c r="H118" i="28" s="1"/>
  <c r="E117" i="28"/>
  <c r="H117" i="28" s="1"/>
  <c r="E115" i="28"/>
  <c r="H115" i="28" s="1"/>
  <c r="E114" i="28"/>
  <c r="H114" i="28" s="1"/>
  <c r="E113" i="28"/>
  <c r="H113" i="28" s="1"/>
  <c r="E112" i="28"/>
  <c r="H112" i="28" s="1"/>
  <c r="E111" i="28"/>
  <c r="H111" i="28" s="1"/>
  <c r="E110" i="28"/>
  <c r="H110" i="28" s="1"/>
  <c r="E109" i="28"/>
  <c r="H109" i="28" s="1"/>
  <c r="E106" i="28"/>
  <c r="H106" i="28" s="1"/>
  <c r="E104" i="28"/>
  <c r="H104" i="28" s="1"/>
  <c r="E103" i="28"/>
  <c r="H103" i="28" s="1"/>
  <c r="E99" i="28"/>
  <c r="H99" i="28" s="1"/>
  <c r="E97" i="28"/>
  <c r="H97" i="28" s="1"/>
  <c r="E96" i="28"/>
  <c r="H96" i="28" s="1"/>
  <c r="E94" i="28"/>
  <c r="H94" i="28" s="1"/>
  <c r="E93" i="28"/>
  <c r="H93" i="28" s="1"/>
  <c r="E92" i="28"/>
  <c r="H92" i="28" s="1"/>
  <c r="E91" i="28"/>
  <c r="H91" i="28" s="1"/>
  <c r="E90" i="28"/>
  <c r="H90" i="28" s="1"/>
  <c r="E89" i="28"/>
  <c r="H89" i="28" s="1"/>
  <c r="E84" i="28"/>
  <c r="H84" i="28" s="1"/>
  <c r="E82" i="28"/>
  <c r="H82" i="28" s="1"/>
  <c r="E81" i="28"/>
  <c r="H81" i="28" s="1"/>
  <c r="E80" i="28"/>
  <c r="H80" i="28" s="1"/>
  <c r="E79" i="28"/>
  <c r="H79" i="28" s="1"/>
  <c r="E78" i="28"/>
  <c r="H78" i="28" s="1"/>
  <c r="E77" i="28"/>
  <c r="H77" i="28" s="1"/>
  <c r="E76" i="28"/>
  <c r="H76" i="28" s="1"/>
  <c r="E75" i="28"/>
  <c r="C8" i="28"/>
  <c r="E9" i="28" s="1"/>
  <c r="F574" i="28"/>
  <c r="F572" i="28"/>
  <c r="F571" i="28"/>
  <c r="F570" i="28"/>
  <c r="F568" i="28"/>
  <c r="F564" i="28"/>
  <c r="F562" i="28"/>
  <c r="F561" i="28"/>
  <c r="F560" i="28"/>
  <c r="F559" i="28"/>
  <c r="F554" i="28"/>
  <c r="F551" i="28"/>
  <c r="F548" i="28"/>
  <c r="F541" i="28"/>
  <c r="F539" i="28"/>
  <c r="F538" i="28"/>
  <c r="F535" i="28"/>
  <c r="F534" i="28"/>
  <c r="F532" i="28"/>
  <c r="F529" i="28"/>
  <c r="F524" i="28"/>
  <c r="F522" i="28"/>
  <c r="F521" i="28"/>
  <c r="F520" i="28"/>
  <c r="F517" i="28"/>
  <c r="F516" i="28"/>
  <c r="F515" i="28"/>
  <c r="F514" i="28"/>
  <c r="F511" i="28"/>
  <c r="F510" i="28"/>
  <c r="F508" i="28"/>
  <c r="F506" i="28"/>
  <c r="F501" i="28"/>
  <c r="F500" i="28"/>
  <c r="F498" i="28"/>
  <c r="F495" i="28"/>
  <c r="F494" i="28"/>
  <c r="F491" i="28"/>
  <c r="F490" i="28"/>
  <c r="F489" i="28"/>
  <c r="F487" i="28"/>
  <c r="F486" i="28"/>
  <c r="F485" i="28"/>
  <c r="F484" i="28"/>
  <c r="F483" i="28"/>
  <c r="F481" i="28"/>
  <c r="F480" i="28"/>
  <c r="F479" i="28"/>
  <c r="F476" i="28"/>
  <c r="F471" i="28"/>
  <c r="F470" i="28"/>
  <c r="F469" i="28"/>
  <c r="F466" i="28"/>
  <c r="F465" i="28"/>
  <c r="F464" i="28"/>
  <c r="F463" i="28"/>
  <c r="F461" i="28"/>
  <c r="F459" i="28"/>
  <c r="F458" i="28"/>
  <c r="F456" i="28"/>
  <c r="F455" i="28"/>
  <c r="F454" i="28"/>
  <c r="F453" i="28"/>
  <c r="F445" i="28"/>
  <c r="F443" i="28"/>
  <c r="F429" i="28"/>
  <c r="F428" i="28"/>
  <c r="F426" i="28"/>
  <c r="F425" i="28"/>
  <c r="F424" i="28"/>
  <c r="F423" i="28"/>
  <c r="F420" i="28"/>
  <c r="F413" i="28"/>
  <c r="F412" i="28"/>
  <c r="F411" i="28"/>
  <c r="F410" i="28"/>
  <c r="F409" i="28"/>
  <c r="F408" i="28"/>
  <c r="F403" i="28"/>
  <c r="F402" i="28"/>
  <c r="F401" i="28"/>
  <c r="F399" i="28"/>
  <c r="F398" i="28"/>
  <c r="F397" i="28"/>
  <c r="F395" i="28"/>
  <c r="F392" i="28"/>
  <c r="F388" i="28"/>
  <c r="F385" i="28"/>
  <c r="F384" i="28"/>
  <c r="F383" i="28"/>
  <c r="F382" i="28"/>
  <c r="F380" i="28"/>
  <c r="F379" i="28"/>
  <c r="F377" i="28"/>
  <c r="F376" i="28"/>
  <c r="F374" i="28"/>
  <c r="F373" i="28"/>
  <c r="F372" i="28"/>
  <c r="F370" i="28"/>
  <c r="F369" i="28"/>
  <c r="F366" i="28"/>
  <c r="F365" i="28"/>
  <c r="F364" i="28"/>
  <c r="F362" i="28"/>
  <c r="F361" i="28"/>
  <c r="F359" i="28"/>
  <c r="F358" i="28"/>
  <c r="F357" i="28"/>
  <c r="F355" i="28"/>
  <c r="F354" i="28"/>
  <c r="F352" i="28"/>
  <c r="F351" i="28"/>
  <c r="F350" i="28"/>
  <c r="F349" i="28"/>
  <c r="H117" i="26"/>
  <c r="H125" i="26"/>
  <c r="H129" i="26"/>
  <c r="H133" i="26"/>
  <c r="H141" i="26"/>
  <c r="H145" i="26"/>
  <c r="H149" i="26"/>
  <c r="H153" i="26"/>
  <c r="H157" i="26"/>
  <c r="H161" i="26"/>
  <c r="H165" i="26"/>
  <c r="H180" i="26"/>
  <c r="H184" i="26"/>
  <c r="H188" i="26"/>
  <c r="H192" i="26"/>
  <c r="H196" i="26"/>
  <c r="H200" i="26"/>
  <c r="H208" i="26"/>
  <c r="H216" i="26"/>
  <c r="H220" i="26"/>
  <c r="H224" i="26"/>
  <c r="H228" i="26"/>
  <c r="H232" i="26"/>
  <c r="H236" i="26"/>
  <c r="H240" i="26"/>
  <c r="H248" i="26"/>
  <c r="H252" i="26"/>
  <c r="H260" i="26"/>
  <c r="H264" i="26"/>
  <c r="H268" i="26"/>
  <c r="H272" i="26"/>
  <c r="H280" i="26"/>
  <c r="H284" i="26"/>
  <c r="H288" i="26"/>
  <c r="H292" i="26"/>
  <c r="H296" i="26"/>
  <c r="H300" i="26"/>
  <c r="H304" i="26"/>
  <c r="H312" i="26"/>
  <c r="H316" i="26"/>
  <c r="H320" i="26"/>
  <c r="H324" i="26"/>
  <c r="H328" i="26"/>
  <c r="H332" i="26"/>
  <c r="H336" i="26"/>
  <c r="H340" i="26"/>
  <c r="H351" i="26"/>
  <c r="H359" i="26"/>
  <c r="H363" i="26"/>
  <c r="H367" i="26"/>
  <c r="H379" i="26"/>
  <c r="H383" i="26"/>
  <c r="H395" i="26"/>
  <c r="H399" i="26"/>
  <c r="H407" i="26"/>
  <c r="H415" i="26"/>
  <c r="H419" i="26"/>
  <c r="H423" i="26"/>
  <c r="H427" i="26"/>
  <c r="H431" i="26"/>
  <c r="H435" i="26"/>
  <c r="H439" i="26"/>
  <c r="H447" i="26"/>
  <c r="H451" i="26"/>
  <c r="H455" i="26"/>
  <c r="H459" i="26"/>
  <c r="H463" i="26"/>
  <c r="H475" i="26"/>
  <c r="H479" i="26"/>
  <c r="H491" i="26"/>
  <c r="H495" i="26"/>
  <c r="H507" i="26"/>
  <c r="H511" i="26"/>
  <c r="H515" i="26"/>
  <c r="H519" i="26"/>
  <c r="H527" i="26"/>
  <c r="H535" i="26"/>
  <c r="H539" i="26"/>
  <c r="H543" i="26"/>
  <c r="H547" i="26"/>
  <c r="H555" i="26"/>
  <c r="H559" i="26"/>
  <c r="H563" i="26"/>
  <c r="H571" i="26"/>
  <c r="H575" i="26"/>
  <c r="H586" i="26"/>
  <c r="H590" i="26"/>
  <c r="H594" i="26"/>
  <c r="H598" i="26"/>
  <c r="H602" i="26"/>
  <c r="H606" i="26"/>
  <c r="H25" i="27"/>
  <c r="H28" i="27"/>
  <c r="H33" i="27"/>
  <c r="H40" i="27"/>
  <c r="H44" i="27"/>
  <c r="H48" i="27"/>
  <c r="H51" i="27"/>
  <c r="H58" i="27"/>
  <c r="H62" i="27"/>
  <c r="G75" i="27"/>
  <c r="H75" i="27" s="1"/>
  <c r="E77" i="27"/>
  <c r="H77" i="27" s="1"/>
  <c r="E81" i="27"/>
  <c r="H81" i="27" s="1"/>
  <c r="H85" i="27"/>
  <c r="E89" i="27"/>
  <c r="H89" i="27" s="1"/>
  <c r="E93" i="27"/>
  <c r="H93" i="27" s="1"/>
  <c r="H97" i="27"/>
  <c r="E109" i="27"/>
  <c r="H109" i="27" s="1"/>
  <c r="E113" i="27"/>
  <c r="H113" i="27" s="1"/>
  <c r="E117" i="27"/>
  <c r="H117" i="27" s="1"/>
  <c r="E121" i="27"/>
  <c r="H121" i="27" s="1"/>
  <c r="E125" i="27"/>
  <c r="H125" i="27" s="1"/>
  <c r="E129" i="27"/>
  <c r="H129" i="27" s="1"/>
  <c r="E133" i="27"/>
  <c r="H133" i="27" s="1"/>
  <c r="E137" i="27"/>
  <c r="H137" i="27" s="1"/>
  <c r="E153" i="27"/>
  <c r="H153" i="27" s="1"/>
  <c r="E157" i="27"/>
  <c r="H157" i="27" s="1"/>
  <c r="E165" i="27"/>
  <c r="H165" i="27" s="1"/>
  <c r="H177" i="27"/>
  <c r="H184" i="27"/>
  <c r="H196" i="27"/>
  <c r="H206" i="27"/>
  <c r="H217" i="27"/>
  <c r="H220" i="27"/>
  <c r="H223" i="27"/>
  <c r="H229" i="27"/>
  <c r="H231" i="27"/>
  <c r="H237" i="27"/>
  <c r="H244" i="27"/>
  <c r="H252" i="27"/>
  <c r="H261" i="27"/>
  <c r="H265" i="27"/>
  <c r="H274" i="27"/>
  <c r="H281" i="27"/>
  <c r="H295" i="27"/>
  <c r="H303" i="27"/>
  <c r="H310" i="27"/>
  <c r="H314" i="27"/>
  <c r="H334" i="27"/>
  <c r="H596" i="27"/>
  <c r="H607" i="27"/>
  <c r="G12" i="28"/>
  <c r="H83" i="28"/>
  <c r="H85" i="28"/>
  <c r="H88" i="28"/>
  <c r="H101" i="28"/>
  <c r="H105" i="28"/>
  <c r="H107" i="28"/>
  <c r="H127" i="28"/>
  <c r="H146" i="28"/>
  <c r="H149" i="28"/>
  <c r="H158" i="28"/>
  <c r="H162" i="28"/>
  <c r="G11" i="29"/>
  <c r="G13" i="29"/>
  <c r="G173" i="29"/>
  <c r="E317" i="29"/>
  <c r="H317" i="29" s="1"/>
  <c r="E289" i="29"/>
  <c r="H289" i="29" s="1"/>
  <c r="E277" i="29"/>
  <c r="H277" i="29" s="1"/>
  <c r="E241" i="29"/>
  <c r="H241" i="29" s="1"/>
  <c r="E225" i="29"/>
  <c r="H225" i="29" s="1"/>
  <c r="E221" i="29"/>
  <c r="H221" i="29" s="1"/>
  <c r="E213" i="29"/>
  <c r="H213" i="29" s="1"/>
  <c r="E205" i="29"/>
  <c r="H205" i="29" s="1"/>
  <c r="E201" i="29"/>
  <c r="H201" i="29" s="1"/>
  <c r="E197" i="29"/>
  <c r="H197" i="29" s="1"/>
  <c r="E185" i="29"/>
  <c r="H185" i="29" s="1"/>
  <c r="E181" i="29"/>
  <c r="H181" i="29" s="1"/>
  <c r="E177" i="29"/>
  <c r="H177" i="29" s="1"/>
  <c r="E294" i="29"/>
  <c r="H294" i="29" s="1"/>
  <c r="E286" i="29"/>
  <c r="H286" i="29" s="1"/>
  <c r="E282" i="29"/>
  <c r="H282" i="29" s="1"/>
  <c r="E278" i="29"/>
  <c r="H278" i="29" s="1"/>
  <c r="E246" i="29"/>
  <c r="H246" i="29" s="1"/>
  <c r="E238" i="29"/>
  <c r="H238" i="29" s="1"/>
  <c r="E230" i="29"/>
  <c r="H230" i="29" s="1"/>
  <c r="E226" i="29"/>
  <c r="H226" i="29" s="1"/>
  <c r="E214" i="29"/>
  <c r="H214" i="29" s="1"/>
  <c r="E210" i="29"/>
  <c r="H210" i="29" s="1"/>
  <c r="E335" i="29"/>
  <c r="H335" i="29" s="1"/>
  <c r="E319" i="29"/>
  <c r="H319" i="29" s="1"/>
  <c r="E315" i="29"/>
  <c r="H315" i="29" s="1"/>
  <c r="E283" i="29"/>
  <c r="H283" i="29" s="1"/>
  <c r="E275" i="29"/>
  <c r="H275" i="29" s="1"/>
  <c r="E259" i="29"/>
  <c r="H259" i="29" s="1"/>
  <c r="E247" i="29"/>
  <c r="H247" i="29" s="1"/>
  <c r="E235" i="29"/>
  <c r="H235" i="29" s="1"/>
  <c r="E203" i="29"/>
  <c r="H203" i="29" s="1"/>
  <c r="E199" i="29"/>
  <c r="H199" i="29" s="1"/>
  <c r="E191" i="29"/>
  <c r="H191" i="29" s="1"/>
  <c r="E187" i="29"/>
  <c r="H187" i="29" s="1"/>
  <c r="E179" i="29"/>
  <c r="H179" i="29" s="1"/>
  <c r="E175" i="29"/>
  <c r="H175" i="29" s="1"/>
  <c r="E336" i="29"/>
  <c r="H336" i="29" s="1"/>
  <c r="E328" i="29"/>
  <c r="H328" i="29" s="1"/>
  <c r="E324" i="29"/>
  <c r="H324" i="29" s="1"/>
  <c r="E308" i="29"/>
  <c r="H308" i="29" s="1"/>
  <c r="E300" i="29"/>
  <c r="H300" i="29" s="1"/>
  <c r="E288" i="29"/>
  <c r="H288" i="29" s="1"/>
  <c r="E280" i="29"/>
  <c r="H280" i="29" s="1"/>
  <c r="E276" i="29"/>
  <c r="H276" i="29" s="1"/>
  <c r="E264" i="29"/>
  <c r="H264" i="29" s="1"/>
  <c r="E244" i="29"/>
  <c r="H244" i="29" s="1"/>
  <c r="E204" i="29"/>
  <c r="H204" i="29" s="1"/>
  <c r="E186" i="29"/>
  <c r="H186" i="29" s="1"/>
  <c r="E208" i="29"/>
  <c r="H208" i="29" s="1"/>
  <c r="E202" i="29"/>
  <c r="H202" i="29" s="1"/>
  <c r="E184" i="29"/>
  <c r="H184" i="29" s="1"/>
  <c r="E178" i="29"/>
  <c r="H178" i="29" s="1"/>
  <c r="E173" i="29"/>
  <c r="E212" i="29"/>
  <c r="H212" i="29" s="1"/>
  <c r="E200" i="29"/>
  <c r="H200" i="29" s="1"/>
  <c r="E176" i="29"/>
  <c r="H176" i="29" s="1"/>
  <c r="H116" i="26"/>
  <c r="H120" i="26"/>
  <c r="H124" i="26"/>
  <c r="H128" i="26"/>
  <c r="H132" i="26"/>
  <c r="H136" i="26"/>
  <c r="H140" i="26"/>
  <c r="H144" i="26"/>
  <c r="H152" i="26"/>
  <c r="H156" i="26"/>
  <c r="H160" i="26"/>
  <c r="H164" i="26"/>
  <c r="H179" i="26"/>
  <c r="H183" i="26"/>
  <c r="H187" i="26"/>
  <c r="H191" i="26"/>
  <c r="H195" i="26"/>
  <c r="H203" i="26"/>
  <c r="H207" i="26"/>
  <c r="H211" i="26"/>
  <c r="H215" i="26"/>
  <c r="H219" i="26"/>
  <c r="H223" i="26"/>
  <c r="H227" i="26"/>
  <c r="H231" i="26"/>
  <c r="H235" i="26"/>
  <c r="H239" i="26"/>
  <c r="H243" i="26"/>
  <c r="H247" i="26"/>
  <c r="H251" i="26"/>
  <c r="H255" i="26"/>
  <c r="H259" i="26"/>
  <c r="H263" i="26"/>
  <c r="H267" i="26"/>
  <c r="H271" i="26"/>
  <c r="H275" i="26"/>
  <c r="H279" i="26"/>
  <c r="H283" i="26"/>
  <c r="H287" i="26"/>
  <c r="H295" i="26"/>
  <c r="H299" i="26"/>
  <c r="H303" i="26"/>
  <c r="H311" i="26"/>
  <c r="H315" i="26"/>
  <c r="H319" i="26"/>
  <c r="H327" i="26"/>
  <c r="H331" i="26"/>
  <c r="H335" i="26"/>
  <c r="H339" i="26"/>
  <c r="H354" i="26"/>
  <c r="H358" i="26"/>
  <c r="H362" i="26"/>
  <c r="H366" i="26"/>
  <c r="H370" i="26"/>
  <c r="H374" i="26"/>
  <c r="H382" i="26"/>
  <c r="H390" i="26"/>
  <c r="H394" i="26"/>
  <c r="H398" i="26"/>
  <c r="H402" i="26"/>
  <c r="H406" i="26"/>
  <c r="H410" i="26"/>
  <c r="H414" i="26"/>
  <c r="H418" i="26"/>
  <c r="H422" i="26"/>
  <c r="H426" i="26"/>
  <c r="H430" i="26"/>
  <c r="H434" i="26"/>
  <c r="H438" i="26"/>
  <c r="H442" i="26"/>
  <c r="H446" i="26"/>
  <c r="H450" i="26"/>
  <c r="H458" i="26"/>
  <c r="H462" i="26"/>
  <c r="H470" i="26"/>
  <c r="H474" i="26"/>
  <c r="H478" i="26"/>
  <c r="H482" i="26"/>
  <c r="H486" i="26"/>
  <c r="H490" i="26"/>
  <c r="H494" i="26"/>
  <c r="H498" i="26"/>
  <c r="H502" i="26"/>
  <c r="H506" i="26"/>
  <c r="H514" i="26"/>
  <c r="H518" i="26"/>
  <c r="H522" i="26"/>
  <c r="H526" i="26"/>
  <c r="H530" i="26"/>
  <c r="H534" i="26"/>
  <c r="H538" i="26"/>
  <c r="H542" i="26"/>
  <c r="H546" i="26"/>
  <c r="H550" i="26"/>
  <c r="H554" i="26"/>
  <c r="H558" i="26"/>
  <c r="H566" i="26"/>
  <c r="H570" i="26"/>
  <c r="H574" i="26"/>
  <c r="H585" i="26"/>
  <c r="H593" i="26"/>
  <c r="H597" i="26"/>
  <c r="H601" i="26"/>
  <c r="H605" i="26"/>
  <c r="H609" i="26"/>
  <c r="H21" i="27"/>
  <c r="H24" i="27"/>
  <c r="H43" i="27"/>
  <c r="H47" i="27"/>
  <c r="H57" i="27"/>
  <c r="H69" i="27"/>
  <c r="E76" i="27"/>
  <c r="H76" i="27" s="1"/>
  <c r="E80" i="27"/>
  <c r="H80" i="27" s="1"/>
  <c r="E84" i="27"/>
  <c r="H84" i="27" s="1"/>
  <c r="H88" i="27"/>
  <c r="E92" i="27"/>
  <c r="H92" i="27" s="1"/>
  <c r="E96" i="27"/>
  <c r="H96" i="27" s="1"/>
  <c r="E104" i="27"/>
  <c r="H104" i="27" s="1"/>
  <c r="E120" i="27"/>
  <c r="H120" i="27" s="1"/>
  <c r="E124" i="27"/>
  <c r="H124" i="27" s="1"/>
  <c r="E128" i="27"/>
  <c r="H128" i="27" s="1"/>
  <c r="E132" i="27"/>
  <c r="H132" i="27" s="1"/>
  <c r="E136" i="27"/>
  <c r="H136" i="27" s="1"/>
  <c r="E144" i="27"/>
  <c r="H144" i="27" s="1"/>
  <c r="E341" i="27"/>
  <c r="H341" i="27" s="1"/>
  <c r="E338" i="27"/>
  <c r="H338" i="27" s="1"/>
  <c r="E337" i="27"/>
  <c r="H337" i="27" s="1"/>
  <c r="E333" i="27"/>
  <c r="H333" i="27" s="1"/>
  <c r="E332" i="27"/>
  <c r="H332" i="27" s="1"/>
  <c r="E329" i="27"/>
  <c r="H329" i="27" s="1"/>
  <c r="E328" i="27"/>
  <c r="H328" i="27" s="1"/>
  <c r="E327" i="27"/>
  <c r="H327" i="27" s="1"/>
  <c r="E324" i="27"/>
  <c r="H324" i="27" s="1"/>
  <c r="E321" i="27"/>
  <c r="H321" i="27" s="1"/>
  <c r="E319" i="27"/>
  <c r="H319" i="27" s="1"/>
  <c r="E317" i="27"/>
  <c r="H317" i="27" s="1"/>
  <c r="E308" i="27"/>
  <c r="H308" i="27" s="1"/>
  <c r="E305" i="27"/>
  <c r="H305" i="27" s="1"/>
  <c r="E302" i="27"/>
  <c r="H302" i="27" s="1"/>
  <c r="E300" i="27"/>
  <c r="H300" i="27" s="1"/>
  <c r="E297" i="27"/>
  <c r="H297" i="27" s="1"/>
  <c r="E296" i="27"/>
  <c r="H296" i="27" s="1"/>
  <c r="E294" i="27"/>
  <c r="H294" i="27" s="1"/>
  <c r="E293" i="27"/>
  <c r="H293" i="27" s="1"/>
  <c r="E291" i="27"/>
  <c r="H291" i="27" s="1"/>
  <c r="E290" i="27"/>
  <c r="H290" i="27" s="1"/>
  <c r="E289" i="27"/>
  <c r="H289" i="27" s="1"/>
  <c r="E288" i="27"/>
  <c r="H288" i="27" s="1"/>
  <c r="E287" i="27"/>
  <c r="H287" i="27" s="1"/>
  <c r="E286" i="27"/>
  <c r="H286" i="27" s="1"/>
  <c r="E283" i="27"/>
  <c r="H283" i="27" s="1"/>
  <c r="E282" i="27"/>
  <c r="H282" i="27" s="1"/>
  <c r="E280" i="27"/>
  <c r="H280" i="27" s="1"/>
  <c r="E278" i="27"/>
  <c r="H278" i="27" s="1"/>
  <c r="E277" i="27"/>
  <c r="H277" i="27" s="1"/>
  <c r="E276" i="27"/>
  <c r="H276" i="27" s="1"/>
  <c r="E275" i="27"/>
  <c r="H275" i="27" s="1"/>
  <c r="E270" i="27"/>
  <c r="H270" i="27" s="1"/>
  <c r="E267" i="27"/>
  <c r="H267" i="27" s="1"/>
  <c r="E264" i="27"/>
  <c r="H264" i="27" s="1"/>
  <c r="E263" i="27"/>
  <c r="H263" i="27" s="1"/>
  <c r="E262" i="27"/>
  <c r="H262" i="27" s="1"/>
  <c r="E259" i="27"/>
  <c r="H259" i="27" s="1"/>
  <c r="E255" i="27"/>
  <c r="H255" i="27" s="1"/>
  <c r="E249" i="27"/>
  <c r="H249" i="27" s="1"/>
  <c r="E246" i="27"/>
  <c r="H246" i="27" s="1"/>
  <c r="E241" i="27"/>
  <c r="H241" i="27" s="1"/>
  <c r="E238" i="27"/>
  <c r="H238" i="27" s="1"/>
  <c r="E236" i="27"/>
  <c r="H236" i="27" s="1"/>
  <c r="E233" i="27"/>
  <c r="H233" i="27" s="1"/>
  <c r="E230" i="27"/>
  <c r="H230" i="27" s="1"/>
  <c r="E228" i="27"/>
  <c r="H228" i="27" s="1"/>
  <c r="E227" i="27"/>
  <c r="H227" i="27" s="1"/>
  <c r="E225" i="27"/>
  <c r="H225" i="27" s="1"/>
  <c r="E216" i="27"/>
  <c r="H216" i="27" s="1"/>
  <c r="E215" i="27"/>
  <c r="H215" i="27" s="1"/>
  <c r="E214" i="27"/>
  <c r="H214" i="27" s="1"/>
  <c r="E213" i="27"/>
  <c r="H213" i="27" s="1"/>
  <c r="E210" i="27"/>
  <c r="H210" i="27" s="1"/>
  <c r="E209" i="27"/>
  <c r="H209" i="27" s="1"/>
  <c r="E208" i="27"/>
  <c r="H208" i="27" s="1"/>
  <c r="E205" i="27"/>
  <c r="H205" i="27" s="1"/>
  <c r="E204" i="27"/>
  <c r="H204" i="27" s="1"/>
  <c r="E203" i="27"/>
  <c r="H203" i="27" s="1"/>
  <c r="E202" i="27"/>
  <c r="H202" i="27" s="1"/>
  <c r="E201" i="27"/>
  <c r="H201" i="27" s="1"/>
  <c r="E200" i="27"/>
  <c r="H200" i="27" s="1"/>
  <c r="E197" i="27"/>
  <c r="H197" i="27" s="1"/>
  <c r="E192" i="27"/>
  <c r="H192" i="27" s="1"/>
  <c r="E191" i="27"/>
  <c r="H191" i="27" s="1"/>
  <c r="E188" i="27"/>
  <c r="H188" i="27" s="1"/>
  <c r="E187" i="27"/>
  <c r="H187" i="27" s="1"/>
  <c r="E186" i="27"/>
  <c r="H186" i="27" s="1"/>
  <c r="E185" i="27"/>
  <c r="H185" i="27" s="1"/>
  <c r="E181" i="27"/>
  <c r="H181" i="27" s="1"/>
  <c r="E180" i="27"/>
  <c r="H180" i="27" s="1"/>
  <c r="E179" i="27"/>
  <c r="H179" i="27" s="1"/>
  <c r="E178" i="27"/>
  <c r="H178" i="27" s="1"/>
  <c r="E176" i="27"/>
  <c r="H176" i="27" s="1"/>
  <c r="E175" i="27"/>
  <c r="H175" i="27" s="1"/>
  <c r="E174" i="27"/>
  <c r="H174" i="27" s="1"/>
  <c r="E173" i="27"/>
  <c r="H173" i="27" s="1"/>
  <c r="H183" i="27"/>
  <c r="H193" i="27"/>
  <c r="H195" i="27"/>
  <c r="H198" i="27"/>
  <c r="H211" i="27"/>
  <c r="H219" i="27"/>
  <c r="H235" i="27"/>
  <c r="H243" i="27"/>
  <c r="H251" i="27"/>
  <c r="H258" i="27"/>
  <c r="H260" i="27"/>
  <c r="H273" i="27"/>
  <c r="H285" i="27"/>
  <c r="H298" i="27"/>
  <c r="H307" i="27"/>
  <c r="H309" i="27"/>
  <c r="H313" i="27"/>
  <c r="H318" i="27"/>
  <c r="H320" i="27"/>
  <c r="H323" i="27"/>
  <c r="H325" i="27"/>
  <c r="H331" i="27"/>
  <c r="H336" i="27"/>
  <c r="H595" i="27"/>
  <c r="H604" i="27"/>
  <c r="H606" i="27"/>
  <c r="G75" i="28"/>
  <c r="H98" i="28"/>
  <c r="H100" i="28"/>
  <c r="H116" i="28"/>
  <c r="H152" i="28"/>
  <c r="H157" i="28"/>
  <c r="H161" i="28"/>
  <c r="E182" i="29"/>
  <c r="H182" i="29" s="1"/>
  <c r="E314" i="28"/>
  <c r="H314" i="28" s="1"/>
  <c r="F327" i="28"/>
  <c r="F343" i="28"/>
  <c r="E429" i="28"/>
  <c r="H429" i="28" s="1"/>
  <c r="E432" i="28"/>
  <c r="H432" i="28" s="1"/>
  <c r="E458" i="28"/>
  <c r="H458" i="28" s="1"/>
  <c r="E465" i="28"/>
  <c r="H465" i="28" s="1"/>
  <c r="E467" i="28"/>
  <c r="H467" i="28" s="1"/>
  <c r="E470" i="28"/>
  <c r="H470" i="28" s="1"/>
  <c r="E476" i="28"/>
  <c r="H476" i="28" s="1"/>
  <c r="E479" i="28"/>
  <c r="H479" i="28" s="1"/>
  <c r="E481" i="28"/>
  <c r="H481" i="28" s="1"/>
  <c r="E490" i="28"/>
  <c r="H490" i="28" s="1"/>
  <c r="E495" i="28"/>
  <c r="H495" i="28" s="1"/>
  <c r="E498" i="28"/>
  <c r="H498" i="28" s="1"/>
  <c r="E530" i="28"/>
  <c r="H530" i="28" s="1"/>
  <c r="E541" i="28"/>
  <c r="H541" i="28" s="1"/>
  <c r="E544" i="28"/>
  <c r="H544" i="28" s="1"/>
  <c r="E551" i="28"/>
  <c r="H551" i="28" s="1"/>
  <c r="E554" i="28"/>
  <c r="H554" i="28" s="1"/>
  <c r="E560" i="28"/>
  <c r="H560" i="28" s="1"/>
  <c r="E562" i="28"/>
  <c r="H562" i="28" s="1"/>
  <c r="E568" i="28"/>
  <c r="H568" i="28" s="1"/>
  <c r="E99" i="29"/>
  <c r="H99" i="29" s="1"/>
  <c r="E104" i="29"/>
  <c r="H104" i="29" s="1"/>
  <c r="E121" i="29"/>
  <c r="H121" i="29" s="1"/>
  <c r="E136" i="29"/>
  <c r="H136" i="29" s="1"/>
  <c r="E159" i="29"/>
  <c r="H159" i="29" s="1"/>
  <c r="H163" i="29"/>
  <c r="H167" i="29"/>
  <c r="G173" i="28"/>
  <c r="E309" i="28"/>
  <c r="H309" i="28" s="1"/>
  <c r="E313" i="28"/>
  <c r="H313" i="28" s="1"/>
  <c r="E317" i="28"/>
  <c r="H317" i="28" s="1"/>
  <c r="E321" i="28"/>
  <c r="H321" i="28" s="1"/>
  <c r="H325" i="28"/>
  <c r="E329" i="28"/>
  <c r="H329" i="28" s="1"/>
  <c r="E333" i="28"/>
  <c r="H333" i="28" s="1"/>
  <c r="H337" i="28"/>
  <c r="H341" i="28"/>
  <c r="G349" i="28"/>
  <c r="E355" i="28"/>
  <c r="H355" i="28" s="1"/>
  <c r="E362" i="28"/>
  <c r="H362" i="28" s="1"/>
  <c r="E372" i="28"/>
  <c r="H372" i="28" s="1"/>
  <c r="E374" i="28"/>
  <c r="H374" i="28" s="1"/>
  <c r="E379" i="28"/>
  <c r="H379" i="28" s="1"/>
  <c r="H381" i="28"/>
  <c r="H392" i="28"/>
  <c r="E395" i="28"/>
  <c r="H395" i="28" s="1"/>
  <c r="H402" i="28"/>
  <c r="H404" i="28"/>
  <c r="E408" i="28"/>
  <c r="H408" i="28" s="1"/>
  <c r="E410" i="28"/>
  <c r="H410" i="28" s="1"/>
  <c r="E412" i="28"/>
  <c r="H412" i="28" s="1"/>
  <c r="H414" i="28"/>
  <c r="H418" i="28"/>
  <c r="H421" i="28"/>
  <c r="E424" i="28"/>
  <c r="H424" i="28" s="1"/>
  <c r="H426" i="28"/>
  <c r="E431" i="28"/>
  <c r="H431" i="28" s="1"/>
  <c r="H435" i="28"/>
  <c r="H439" i="28"/>
  <c r="E443" i="28"/>
  <c r="H443" i="28" s="1"/>
  <c r="H449" i="28"/>
  <c r="E453" i="28"/>
  <c r="H453" i="28" s="1"/>
  <c r="E455" i="28"/>
  <c r="H455" i="28" s="1"/>
  <c r="E457" i="28"/>
  <c r="H457" i="28" s="1"/>
  <c r="H462" i="28"/>
  <c r="H475" i="28"/>
  <c r="H478" i="28"/>
  <c r="E483" i="28"/>
  <c r="H483" i="28" s="1"/>
  <c r="E485" i="28"/>
  <c r="H485" i="28" s="1"/>
  <c r="E487" i="28"/>
  <c r="H487" i="28" s="1"/>
  <c r="H497" i="28"/>
  <c r="E500" i="28"/>
  <c r="H500" i="28" s="1"/>
  <c r="H502" i="28"/>
  <c r="H506" i="28"/>
  <c r="E511" i="28"/>
  <c r="H511" i="28" s="1"/>
  <c r="H514" i="28"/>
  <c r="E516" i="28"/>
  <c r="H516" i="28" s="1"/>
  <c r="H518" i="28"/>
  <c r="E521" i="28"/>
  <c r="H521" i="28" s="1"/>
  <c r="H523" i="28"/>
  <c r="H526" i="28"/>
  <c r="E535" i="28"/>
  <c r="H535" i="28" s="1"/>
  <c r="E538" i="28"/>
  <c r="H538" i="28" s="1"/>
  <c r="H540" i="28"/>
  <c r="H543" i="28"/>
  <c r="H547" i="28"/>
  <c r="H550" i="28"/>
  <c r="H553" i="28"/>
  <c r="H556" i="28"/>
  <c r="H564" i="28"/>
  <c r="H567" i="28"/>
  <c r="E570" i="28"/>
  <c r="H570" i="28" s="1"/>
  <c r="E572" i="28"/>
  <c r="H572" i="28" s="1"/>
  <c r="E585" i="28"/>
  <c r="H585" i="28" s="1"/>
  <c r="E589" i="28"/>
  <c r="H589" i="28" s="1"/>
  <c r="E593" i="28"/>
  <c r="H593" i="28" s="1"/>
  <c r="E597" i="28"/>
  <c r="H597" i="28" s="1"/>
  <c r="E601" i="28"/>
  <c r="H601" i="28" s="1"/>
  <c r="E605" i="28"/>
  <c r="H605" i="28" s="1"/>
  <c r="E609" i="28"/>
  <c r="H609" i="28" s="1"/>
  <c r="H22" i="29"/>
  <c r="H25" i="29"/>
  <c r="H39" i="29"/>
  <c r="H42" i="29"/>
  <c r="H46" i="29"/>
  <c r="H53" i="29"/>
  <c r="E84" i="29"/>
  <c r="H84" i="29" s="1"/>
  <c r="H98" i="29"/>
  <c r="E106" i="29"/>
  <c r="H106" i="29" s="1"/>
  <c r="E111" i="29"/>
  <c r="H111" i="29" s="1"/>
  <c r="E115" i="29"/>
  <c r="H115" i="29" s="1"/>
  <c r="E117" i="29"/>
  <c r="H117" i="29" s="1"/>
  <c r="E126" i="29"/>
  <c r="H126" i="29" s="1"/>
  <c r="E129" i="29"/>
  <c r="H129" i="29" s="1"/>
  <c r="E132" i="29"/>
  <c r="H132" i="29" s="1"/>
  <c r="E135" i="29"/>
  <c r="H135" i="29" s="1"/>
  <c r="H162" i="29"/>
  <c r="H166" i="29"/>
  <c r="F19" i="27"/>
  <c r="F21" i="27"/>
  <c r="F27" i="27"/>
  <c r="F28" i="27"/>
  <c r="F29" i="27"/>
  <c r="F30" i="27"/>
  <c r="F36" i="27"/>
  <c r="F50" i="27"/>
  <c r="F54" i="27"/>
  <c r="F62" i="27"/>
  <c r="F64" i="27"/>
  <c r="F67" i="27"/>
  <c r="F173" i="27"/>
  <c r="F174" i="27"/>
  <c r="F176" i="27"/>
  <c r="F178" i="27"/>
  <c r="F179" i="27"/>
  <c r="F180" i="27"/>
  <c r="F181" i="27"/>
  <c r="F182" i="27"/>
  <c r="F185" i="27"/>
  <c r="F186" i="27"/>
  <c r="F187" i="27"/>
  <c r="F188" i="27"/>
  <c r="F193" i="27"/>
  <c r="F194" i="27"/>
  <c r="F199" i="27"/>
  <c r="F200" i="27"/>
  <c r="F201" i="27"/>
  <c r="F202" i="27"/>
  <c r="F203" i="27"/>
  <c r="F204" i="27"/>
  <c r="F205" i="27"/>
  <c r="F208" i="27"/>
  <c r="F209" i="27"/>
  <c r="F210" i="27"/>
  <c r="F212" i="27"/>
  <c r="F213" i="27"/>
  <c r="F214" i="27"/>
  <c r="F218" i="27"/>
  <c r="F222" i="27"/>
  <c r="F225" i="27"/>
  <c r="F227" i="27"/>
  <c r="F228" i="27"/>
  <c r="F230" i="27"/>
  <c r="F232" i="27"/>
  <c r="F233" i="27"/>
  <c r="F235" i="27"/>
  <c r="F236" i="27"/>
  <c r="F238" i="27"/>
  <c r="F239" i="27"/>
  <c r="F241" i="27"/>
  <c r="F246" i="27"/>
  <c r="F250" i="27"/>
  <c r="F258" i="27"/>
  <c r="F264" i="27"/>
  <c r="F267" i="27"/>
  <c r="F275" i="27"/>
  <c r="F276" i="27"/>
  <c r="F277" i="27"/>
  <c r="F278" i="27"/>
  <c r="F283" i="27"/>
  <c r="F286" i="27"/>
  <c r="F287" i="27"/>
  <c r="F288" i="27"/>
  <c r="F289" i="27"/>
  <c r="F290" i="27"/>
  <c r="F291" i="27"/>
  <c r="F294" i="27"/>
  <c r="F296" i="27"/>
  <c r="F297" i="27"/>
  <c r="F298" i="27"/>
  <c r="F300" i="27"/>
  <c r="F305" i="27"/>
  <c r="F306" i="27"/>
  <c r="F308" i="27"/>
  <c r="F316" i="27"/>
  <c r="F317" i="27"/>
  <c r="F319" i="27"/>
  <c r="F324" i="27"/>
  <c r="F325" i="27"/>
  <c r="F328" i="27"/>
  <c r="F329" i="27"/>
  <c r="F335" i="27"/>
  <c r="F582" i="27"/>
  <c r="F583" i="27"/>
  <c r="F584" i="27"/>
  <c r="F585" i="27"/>
  <c r="F586" i="27"/>
  <c r="F587" i="27"/>
  <c r="F589" i="27"/>
  <c r="F591" i="27"/>
  <c r="F592" i="27"/>
  <c r="F593" i="27"/>
  <c r="F594" i="27"/>
  <c r="F598" i="27"/>
  <c r="F599" i="27"/>
  <c r="F600" i="27"/>
  <c r="F601" i="27"/>
  <c r="F602" i="27"/>
  <c r="F605" i="27"/>
  <c r="F607" i="27"/>
  <c r="F608" i="27"/>
  <c r="D8" i="28"/>
  <c r="F11" i="28" s="1"/>
  <c r="F75" i="28"/>
  <c r="F76" i="28"/>
  <c r="F78" i="28"/>
  <c r="F79" i="28"/>
  <c r="F80" i="28"/>
  <c r="F84" i="28"/>
  <c r="F87" i="28"/>
  <c r="F90" i="28"/>
  <c r="F91" i="28"/>
  <c r="F92" i="28"/>
  <c r="F93" i="28"/>
  <c r="F94" i="28"/>
  <c r="F99" i="28"/>
  <c r="F103" i="28"/>
  <c r="F104" i="28"/>
  <c r="F106" i="28"/>
  <c r="F108" i="28"/>
  <c r="F109" i="28"/>
  <c r="F111" i="28"/>
  <c r="F112" i="28"/>
  <c r="F113" i="28"/>
  <c r="F114" i="28"/>
  <c r="F115" i="28"/>
  <c r="F117" i="28"/>
  <c r="F120" i="28"/>
  <c r="F121" i="28"/>
  <c r="F125" i="28"/>
  <c r="F126" i="28"/>
  <c r="F128" i="28"/>
  <c r="F129" i="28"/>
  <c r="F131" i="28"/>
  <c r="F132" i="28"/>
  <c r="F133" i="28"/>
  <c r="F135" i="28"/>
  <c r="F139" i="28"/>
  <c r="F142" i="28"/>
  <c r="F143" i="28"/>
  <c r="F144" i="28"/>
  <c r="F155" i="28"/>
  <c r="E308" i="28"/>
  <c r="H308" i="28" s="1"/>
  <c r="H312" i="28"/>
  <c r="H316" i="28"/>
  <c r="F317" i="28"/>
  <c r="H320" i="28"/>
  <c r="F321" i="28"/>
  <c r="E324" i="28"/>
  <c r="H324" i="28" s="1"/>
  <c r="E328" i="28"/>
  <c r="H328" i="28" s="1"/>
  <c r="H336" i="28"/>
  <c r="H340" i="28"/>
  <c r="E350" i="28"/>
  <c r="H350" i="28" s="1"/>
  <c r="E352" i="28"/>
  <c r="H352" i="28" s="1"/>
  <c r="E357" i="28"/>
  <c r="H357" i="28" s="1"/>
  <c r="E359" i="28"/>
  <c r="H359" i="28" s="1"/>
  <c r="E364" i="28"/>
  <c r="H364" i="28" s="1"/>
  <c r="E366" i="28"/>
  <c r="H366" i="28" s="1"/>
  <c r="E369" i="28"/>
  <c r="H369" i="28" s="1"/>
  <c r="H371" i="28"/>
  <c r="E376" i="28"/>
  <c r="H376" i="28" s="1"/>
  <c r="E378" i="28"/>
  <c r="H378" i="28" s="1"/>
  <c r="E383" i="28"/>
  <c r="H383" i="28" s="1"/>
  <c r="E385" i="28"/>
  <c r="H385" i="28" s="1"/>
  <c r="E388" i="28"/>
  <c r="H388" i="28" s="1"/>
  <c r="E391" i="28"/>
  <c r="H391" i="28" s="1"/>
  <c r="H394" i="28"/>
  <c r="E397" i="28"/>
  <c r="H397" i="28" s="1"/>
  <c r="E399" i="28"/>
  <c r="H399" i="28" s="1"/>
  <c r="H407" i="28"/>
  <c r="H417" i="28"/>
  <c r="E428" i="28"/>
  <c r="H428" i="28" s="1"/>
  <c r="H430" i="28"/>
  <c r="H434" i="28"/>
  <c r="H438" i="28"/>
  <c r="E442" i="28"/>
  <c r="H442" i="28" s="1"/>
  <c r="E445" i="28"/>
  <c r="H445" i="28" s="1"/>
  <c r="H448" i="28"/>
  <c r="H452" i="28"/>
  <c r="E459" i="28"/>
  <c r="H459" i="28" s="1"/>
  <c r="E464" i="28"/>
  <c r="H464" i="28" s="1"/>
  <c r="E466" i="28"/>
  <c r="H466" i="28" s="1"/>
  <c r="E469" i="28"/>
  <c r="H469" i="28" s="1"/>
  <c r="E471" i="28"/>
  <c r="H471" i="28" s="1"/>
  <c r="H474" i="28"/>
  <c r="H477" i="28"/>
  <c r="E480" i="28"/>
  <c r="H480" i="28" s="1"/>
  <c r="H482" i="28"/>
  <c r="E489" i="28"/>
  <c r="H489" i="28" s="1"/>
  <c r="E491" i="28"/>
  <c r="H491" i="28" s="1"/>
  <c r="H494" i="28"/>
  <c r="H496" i="28"/>
  <c r="H499" i="28"/>
  <c r="H505" i="28"/>
  <c r="E508" i="28"/>
  <c r="H508" i="28" s="1"/>
  <c r="H513" i="28"/>
  <c r="H525" i="28"/>
  <c r="E529" i="28"/>
  <c r="H529" i="28" s="1"/>
  <c r="E532" i="28"/>
  <c r="H532" i="28" s="1"/>
  <c r="H537" i="28"/>
  <c r="E542" i="28"/>
  <c r="H542" i="28" s="1"/>
  <c r="H546" i="28"/>
  <c r="H549" i="28"/>
  <c r="H552" i="28"/>
  <c r="E555" i="28"/>
  <c r="H555" i="28" s="1"/>
  <c r="E559" i="28"/>
  <c r="H559" i="28" s="1"/>
  <c r="E561" i="28"/>
  <c r="H561" i="28" s="1"/>
  <c r="H563" i="28"/>
  <c r="E566" i="28"/>
  <c r="H566" i="28" s="1"/>
  <c r="H569" i="28"/>
  <c r="G582" i="28"/>
  <c r="E584" i="28"/>
  <c r="H584" i="28" s="1"/>
  <c r="E588" i="28"/>
  <c r="H588" i="28" s="1"/>
  <c r="E592" i="28"/>
  <c r="H592" i="28" s="1"/>
  <c r="H596" i="28"/>
  <c r="E600" i="28"/>
  <c r="H600" i="28" s="1"/>
  <c r="E604" i="28"/>
  <c r="H604" i="28" s="1"/>
  <c r="H21" i="29"/>
  <c r="H38" i="29"/>
  <c r="H41" i="29"/>
  <c r="H45" i="29"/>
  <c r="H52" i="29"/>
  <c r="H58" i="29"/>
  <c r="E153" i="29"/>
  <c r="H153" i="29" s="1"/>
  <c r="E148" i="29"/>
  <c r="H148" i="29" s="1"/>
  <c r="E133" i="29"/>
  <c r="H133" i="29" s="1"/>
  <c r="E128" i="29"/>
  <c r="H128" i="29" s="1"/>
  <c r="E116" i="29"/>
  <c r="H116" i="29" s="1"/>
  <c r="E109" i="29"/>
  <c r="H109" i="29" s="1"/>
  <c r="E91" i="29"/>
  <c r="H91" i="29" s="1"/>
  <c r="E82" i="29"/>
  <c r="H82" i="29" s="1"/>
  <c r="E76" i="29"/>
  <c r="H76" i="29" s="1"/>
  <c r="E139" i="29"/>
  <c r="H139" i="29" s="1"/>
  <c r="E131" i="29"/>
  <c r="H131" i="29" s="1"/>
  <c r="E125" i="29"/>
  <c r="H125" i="29" s="1"/>
  <c r="E120" i="29"/>
  <c r="H120" i="29" s="1"/>
  <c r="E114" i="29"/>
  <c r="H114" i="29" s="1"/>
  <c r="E103" i="29"/>
  <c r="H103" i="29" s="1"/>
  <c r="E93" i="29"/>
  <c r="H93" i="29" s="1"/>
  <c r="E87" i="29"/>
  <c r="H87" i="29" s="1"/>
  <c r="E79" i="29"/>
  <c r="H79" i="29" s="1"/>
  <c r="G75" i="29"/>
  <c r="E78" i="29"/>
  <c r="H78" i="29" s="1"/>
  <c r="E80" i="29"/>
  <c r="H80" i="29" s="1"/>
  <c r="H83" i="29"/>
  <c r="E90" i="29"/>
  <c r="H90" i="29" s="1"/>
  <c r="E92" i="29"/>
  <c r="H92" i="29" s="1"/>
  <c r="E94" i="29"/>
  <c r="H94" i="29" s="1"/>
  <c r="H97" i="29"/>
  <c r="E108" i="29"/>
  <c r="H108" i="29" s="1"/>
  <c r="E110" i="29"/>
  <c r="H110" i="29" s="1"/>
  <c r="E141" i="29"/>
  <c r="H141" i="29" s="1"/>
  <c r="E568" i="29"/>
  <c r="H568" i="29" s="1"/>
  <c r="E566" i="29"/>
  <c r="H566" i="29" s="1"/>
  <c r="E564" i="29"/>
  <c r="H564" i="29" s="1"/>
  <c r="E563" i="29"/>
  <c r="H563" i="29" s="1"/>
  <c r="E562" i="29"/>
  <c r="H562" i="29" s="1"/>
  <c r="E561" i="29"/>
  <c r="H561" i="29" s="1"/>
  <c r="E560" i="29"/>
  <c r="H560" i="29" s="1"/>
  <c r="E559" i="29"/>
  <c r="H559" i="29" s="1"/>
  <c r="E554" i="29"/>
  <c r="H554" i="29" s="1"/>
  <c r="E553" i="29"/>
  <c r="H553" i="29" s="1"/>
  <c r="E552" i="29"/>
  <c r="H552" i="29" s="1"/>
  <c r="E548" i="29"/>
  <c r="H548" i="29" s="1"/>
  <c r="E539" i="29"/>
  <c r="H539" i="29" s="1"/>
  <c r="E538" i="29"/>
  <c r="H538" i="29" s="1"/>
  <c r="E536" i="29"/>
  <c r="H536" i="29" s="1"/>
  <c r="E535" i="29"/>
  <c r="H535" i="29" s="1"/>
  <c r="E527" i="29"/>
  <c r="H527" i="29" s="1"/>
  <c r="E523" i="29"/>
  <c r="H523" i="29" s="1"/>
  <c r="E515" i="29"/>
  <c r="H515" i="29" s="1"/>
  <c r="E498" i="29"/>
  <c r="H498" i="29" s="1"/>
  <c r="E492" i="29"/>
  <c r="H492" i="29" s="1"/>
  <c r="E490" i="29"/>
  <c r="H490" i="29" s="1"/>
  <c r="E487" i="29"/>
  <c r="H487" i="29" s="1"/>
  <c r="E484" i="29"/>
  <c r="H484" i="29" s="1"/>
  <c r="E483" i="29"/>
  <c r="H483" i="29" s="1"/>
  <c r="E482" i="29"/>
  <c r="H482" i="29" s="1"/>
  <c r="E479" i="29"/>
  <c r="H479" i="29" s="1"/>
  <c r="E476" i="29"/>
  <c r="H476" i="29" s="1"/>
  <c r="E475" i="29"/>
  <c r="H475" i="29" s="1"/>
  <c r="E473" i="29"/>
  <c r="H473" i="29" s="1"/>
  <c r="E471" i="29"/>
  <c r="H471" i="29" s="1"/>
  <c r="E470" i="29"/>
  <c r="H470" i="29" s="1"/>
  <c r="E469" i="29"/>
  <c r="H469" i="29" s="1"/>
  <c r="E466" i="29"/>
  <c r="H466" i="29" s="1"/>
  <c r="E465" i="29"/>
  <c r="H465" i="29" s="1"/>
  <c r="E461" i="29"/>
  <c r="H461" i="29" s="1"/>
  <c r="E459" i="29"/>
  <c r="H459" i="29" s="1"/>
  <c r="E458" i="29"/>
  <c r="H458" i="29" s="1"/>
  <c r="E457" i="29"/>
  <c r="H457" i="29" s="1"/>
  <c r="E456" i="29"/>
  <c r="H456" i="29" s="1"/>
  <c r="E455" i="29"/>
  <c r="H455" i="29" s="1"/>
  <c r="E449" i="29"/>
  <c r="H449" i="29" s="1"/>
  <c r="E443" i="29"/>
  <c r="H443" i="29" s="1"/>
  <c r="E430" i="29"/>
  <c r="H430" i="29" s="1"/>
  <c r="E429" i="29"/>
  <c r="H429" i="29" s="1"/>
  <c r="E428" i="29"/>
  <c r="H428" i="29" s="1"/>
  <c r="E424" i="29"/>
  <c r="H424" i="29" s="1"/>
  <c r="E420" i="29"/>
  <c r="H420" i="29" s="1"/>
  <c r="E416" i="29"/>
  <c r="H416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5" i="29"/>
  <c r="H405" i="29" s="1"/>
  <c r="E404" i="29"/>
  <c r="H404" i="29" s="1"/>
  <c r="E403" i="29"/>
  <c r="H403" i="29" s="1"/>
  <c r="E402" i="29"/>
  <c r="H402" i="29" s="1"/>
  <c r="E401" i="29"/>
  <c r="H401" i="29" s="1"/>
  <c r="E399" i="29"/>
  <c r="H399" i="29" s="1"/>
  <c r="E398" i="29"/>
  <c r="H398" i="29" s="1"/>
  <c r="E397" i="29"/>
  <c r="H397" i="29" s="1"/>
  <c r="E395" i="29"/>
  <c r="H395" i="29" s="1"/>
  <c r="E391" i="29"/>
  <c r="H391" i="29" s="1"/>
  <c r="E388" i="29"/>
  <c r="H388" i="29" s="1"/>
  <c r="E384" i="29"/>
  <c r="H384" i="29" s="1"/>
  <c r="E383" i="29"/>
  <c r="H383" i="29" s="1"/>
  <c r="E379" i="29"/>
  <c r="H379" i="29" s="1"/>
  <c r="E376" i="29"/>
  <c r="H376" i="29" s="1"/>
  <c r="E374" i="29"/>
  <c r="H374" i="29" s="1"/>
  <c r="E373" i="29"/>
  <c r="H373" i="29" s="1"/>
  <c r="E372" i="29"/>
  <c r="H372" i="29" s="1"/>
  <c r="E370" i="29"/>
  <c r="H370" i="29" s="1"/>
  <c r="E369" i="29"/>
  <c r="H369" i="29" s="1"/>
  <c r="E364" i="29"/>
  <c r="H364" i="29" s="1"/>
  <c r="E362" i="29"/>
  <c r="H362" i="29" s="1"/>
  <c r="E361" i="29"/>
  <c r="H361" i="29" s="1"/>
  <c r="E358" i="29"/>
  <c r="H358" i="29" s="1"/>
  <c r="E356" i="29"/>
  <c r="H356" i="29" s="1"/>
  <c r="E355" i="29"/>
  <c r="H355" i="29" s="1"/>
  <c r="E352" i="29"/>
  <c r="H352" i="29" s="1"/>
  <c r="E351" i="29"/>
  <c r="H351" i="29" s="1"/>
  <c r="E350" i="29"/>
  <c r="H350" i="29" s="1"/>
  <c r="E349" i="29"/>
  <c r="G13" i="31"/>
  <c r="F64" i="29"/>
  <c r="F574" i="29"/>
  <c r="F570" i="29"/>
  <c r="F569" i="29"/>
  <c r="F568" i="29"/>
  <c r="F566" i="29"/>
  <c r="F565" i="29"/>
  <c r="F563" i="29"/>
  <c r="F562" i="29"/>
  <c r="F561" i="29"/>
  <c r="F559" i="29"/>
  <c r="F556" i="29"/>
  <c r="F554" i="29"/>
  <c r="F551" i="29"/>
  <c r="F548" i="29"/>
  <c r="F539" i="29"/>
  <c r="F538" i="29"/>
  <c r="F535" i="29"/>
  <c r="F534" i="29"/>
  <c r="F527" i="29"/>
  <c r="F498" i="29"/>
  <c r="F497" i="29"/>
  <c r="F495" i="29"/>
  <c r="F492" i="29"/>
  <c r="F490" i="29"/>
  <c r="F489" i="29"/>
  <c r="F487" i="29"/>
  <c r="F483" i="29"/>
  <c r="F479" i="29"/>
  <c r="F477" i="29"/>
  <c r="F473" i="29"/>
  <c r="F471" i="29"/>
  <c r="F469" i="29"/>
  <c r="F466" i="29"/>
  <c r="F465" i="29"/>
  <c r="F462" i="29"/>
  <c r="F458" i="29"/>
  <c r="F456" i="29"/>
  <c r="F432" i="29"/>
  <c r="F429" i="29"/>
  <c r="F428" i="29"/>
  <c r="F415" i="29"/>
  <c r="F412" i="29"/>
  <c r="F408" i="29"/>
  <c r="F402" i="29"/>
  <c r="F397" i="29"/>
  <c r="F386" i="29"/>
  <c r="F384" i="29"/>
  <c r="F417" i="29"/>
  <c r="F403" i="29"/>
  <c r="F398" i="29"/>
  <c r="F388" i="29"/>
  <c r="F378" i="29"/>
  <c r="F370" i="29"/>
  <c r="F369" i="29"/>
  <c r="F367" i="29"/>
  <c r="F364" i="29"/>
  <c r="F362" i="29"/>
  <c r="F361" i="29"/>
  <c r="F358" i="29"/>
  <c r="F356" i="29"/>
  <c r="F355" i="29"/>
  <c r="F351" i="29"/>
  <c r="F350" i="29"/>
  <c r="F349" i="29"/>
  <c r="F422" i="29"/>
  <c r="F420" i="29"/>
  <c r="F410" i="29"/>
  <c r="F404" i="29"/>
  <c r="F399" i="29"/>
  <c r="F380" i="29"/>
  <c r="F379" i="29"/>
  <c r="F372" i="29"/>
  <c r="F383" i="29"/>
  <c r="E19" i="30"/>
  <c r="G19" i="30"/>
  <c r="C8" i="30"/>
  <c r="G8" i="30" s="1"/>
  <c r="G349" i="29"/>
  <c r="F374" i="29"/>
  <c r="G9" i="31"/>
  <c r="F19" i="29"/>
  <c r="F24" i="29"/>
  <c r="F28" i="29"/>
  <c r="F29" i="29"/>
  <c r="F30" i="29"/>
  <c r="F32" i="29"/>
  <c r="F36" i="29"/>
  <c r="F37" i="29"/>
  <c r="F39" i="29"/>
  <c r="F50" i="29"/>
  <c r="F53" i="29"/>
  <c r="F54" i="29"/>
  <c r="H57" i="29"/>
  <c r="H61" i="29"/>
  <c r="H65" i="29"/>
  <c r="H69" i="29"/>
  <c r="F161" i="29"/>
  <c r="F159" i="29"/>
  <c r="F156" i="29"/>
  <c r="F154" i="29"/>
  <c r="F153" i="29"/>
  <c r="F141" i="29"/>
  <c r="F139" i="29"/>
  <c r="F137" i="29"/>
  <c r="F134" i="29"/>
  <c r="F132" i="29"/>
  <c r="F131" i="29"/>
  <c r="F129" i="29"/>
  <c r="F128" i="29"/>
  <c r="F126" i="29"/>
  <c r="F125" i="29"/>
  <c r="F123" i="29"/>
  <c r="F122" i="29"/>
  <c r="F121" i="29"/>
  <c r="F120" i="29"/>
  <c r="F118" i="29"/>
  <c r="F116" i="29"/>
  <c r="F115" i="29"/>
  <c r="F114" i="29"/>
  <c r="F111" i="29"/>
  <c r="F109" i="29"/>
  <c r="F108" i="29"/>
  <c r="F107" i="29"/>
  <c r="F106" i="29"/>
  <c r="F105" i="29"/>
  <c r="F104" i="29"/>
  <c r="F103" i="29"/>
  <c r="F99" i="29"/>
  <c r="F95" i="29"/>
  <c r="F94" i="29"/>
  <c r="F93" i="29"/>
  <c r="F92" i="29"/>
  <c r="F91" i="29"/>
  <c r="F90" i="29"/>
  <c r="F87" i="29"/>
  <c r="F85" i="29"/>
  <c r="F82" i="29"/>
  <c r="F80" i="29"/>
  <c r="F79" i="29"/>
  <c r="F78" i="29"/>
  <c r="F76" i="29"/>
  <c r="F75" i="29"/>
  <c r="F411" i="29"/>
  <c r="G10" i="30"/>
  <c r="E173" i="30"/>
  <c r="G173" i="30"/>
  <c r="F69" i="33"/>
  <c r="F68" i="33"/>
  <c r="F67" i="33"/>
  <c r="F64" i="33"/>
  <c r="F62" i="33"/>
  <c r="F61" i="33"/>
  <c r="F59" i="33"/>
  <c r="F54" i="33"/>
  <c r="F53" i="33"/>
  <c r="F51" i="33"/>
  <c r="F50" i="33"/>
  <c r="F49" i="33"/>
  <c r="F47" i="33"/>
  <c r="F45" i="33"/>
  <c r="F43" i="33"/>
  <c r="F41" i="33"/>
  <c r="F40" i="33"/>
  <c r="F39" i="33"/>
  <c r="F37" i="33"/>
  <c r="F36" i="33"/>
  <c r="F33" i="33"/>
  <c r="F30" i="33"/>
  <c r="F29" i="33"/>
  <c r="F28" i="33"/>
  <c r="F27" i="33"/>
  <c r="F25" i="33"/>
  <c r="F24" i="33"/>
  <c r="F23" i="33"/>
  <c r="F21" i="33"/>
  <c r="F19" i="33"/>
  <c r="D8" i="33"/>
  <c r="F12" i="33" s="1"/>
  <c r="F10" i="30"/>
  <c r="F19" i="30"/>
  <c r="F9" i="30"/>
  <c r="F173" i="30"/>
  <c r="F11" i="30"/>
  <c r="E582" i="30"/>
  <c r="F582" i="30"/>
  <c r="F13" i="30"/>
  <c r="H19" i="31"/>
  <c r="E165" i="31"/>
  <c r="H165" i="31" s="1"/>
  <c r="E164" i="31"/>
  <c r="H164" i="31" s="1"/>
  <c r="E161" i="31"/>
  <c r="H161" i="31" s="1"/>
  <c r="E160" i="31"/>
  <c r="H160" i="31" s="1"/>
  <c r="E155" i="31"/>
  <c r="H155" i="31" s="1"/>
  <c r="E153" i="31"/>
  <c r="H153" i="31" s="1"/>
  <c r="E151" i="31"/>
  <c r="H151" i="31" s="1"/>
  <c r="E148" i="31"/>
  <c r="H148" i="31" s="1"/>
  <c r="E143" i="31"/>
  <c r="H143" i="31" s="1"/>
  <c r="E142" i="31"/>
  <c r="H142" i="31" s="1"/>
  <c r="E141" i="31"/>
  <c r="H141" i="31" s="1"/>
  <c r="E139" i="31"/>
  <c r="H139" i="31" s="1"/>
  <c r="E138" i="31"/>
  <c r="H138" i="31" s="1"/>
  <c r="E137" i="31"/>
  <c r="H137" i="31" s="1"/>
  <c r="E136" i="31"/>
  <c r="H136" i="31" s="1"/>
  <c r="E135" i="31"/>
  <c r="H135" i="31" s="1"/>
  <c r="E134" i="31"/>
  <c r="H134" i="31" s="1"/>
  <c r="E133" i="31"/>
  <c r="H133" i="31" s="1"/>
  <c r="E132" i="31"/>
  <c r="H132" i="31" s="1"/>
  <c r="E131" i="31"/>
  <c r="H131" i="31" s="1"/>
  <c r="E129" i="31"/>
  <c r="H129" i="31" s="1"/>
  <c r="E128" i="31"/>
  <c r="H128" i="31" s="1"/>
  <c r="E126" i="31"/>
  <c r="H126" i="31" s="1"/>
  <c r="E125" i="31"/>
  <c r="H125" i="31" s="1"/>
  <c r="E124" i="31"/>
  <c r="H124" i="31" s="1"/>
  <c r="E123" i="31"/>
  <c r="H123" i="31" s="1"/>
  <c r="E122" i="31"/>
  <c r="H122" i="31" s="1"/>
  <c r="E121" i="31"/>
  <c r="H121" i="31" s="1"/>
  <c r="E120" i="31"/>
  <c r="H120" i="31" s="1"/>
  <c r="E118" i="31"/>
  <c r="H118" i="31" s="1"/>
  <c r="E117" i="31"/>
  <c r="H117" i="31" s="1"/>
  <c r="E116" i="31"/>
  <c r="H116" i="31" s="1"/>
  <c r="E115" i="31"/>
  <c r="H115" i="31" s="1"/>
  <c r="E114" i="31"/>
  <c r="H114" i="31" s="1"/>
  <c r="E113" i="31"/>
  <c r="H113" i="31" s="1"/>
  <c r="E112" i="31"/>
  <c r="H112" i="31" s="1"/>
  <c r="E111" i="31"/>
  <c r="H111" i="31" s="1"/>
  <c r="E110" i="31"/>
  <c r="H110" i="31" s="1"/>
  <c r="E109" i="31"/>
  <c r="H109" i="31" s="1"/>
  <c r="E108" i="31"/>
  <c r="H108" i="31" s="1"/>
  <c r="E106" i="31"/>
  <c r="H106" i="31" s="1"/>
  <c r="E104" i="31"/>
  <c r="H104" i="31" s="1"/>
  <c r="E103" i="31"/>
  <c r="H103" i="31" s="1"/>
  <c r="E102" i="31"/>
  <c r="H102" i="31" s="1"/>
  <c r="E101" i="31"/>
  <c r="H101" i="31" s="1"/>
  <c r="E100" i="31"/>
  <c r="H100" i="31" s="1"/>
  <c r="E99" i="31"/>
  <c r="H99" i="31" s="1"/>
  <c r="E97" i="31"/>
  <c r="H97" i="31" s="1"/>
  <c r="E96" i="31"/>
  <c r="H96" i="31" s="1"/>
  <c r="E95" i="31"/>
  <c r="H95" i="31" s="1"/>
  <c r="E94" i="31"/>
  <c r="H94" i="31" s="1"/>
  <c r="E93" i="31"/>
  <c r="H93" i="31" s="1"/>
  <c r="E92" i="31"/>
  <c r="H92" i="31" s="1"/>
  <c r="E91" i="31"/>
  <c r="H91" i="31" s="1"/>
  <c r="E90" i="31"/>
  <c r="H90" i="31" s="1"/>
  <c r="E89" i="31"/>
  <c r="H89" i="31" s="1"/>
  <c r="E88" i="31"/>
  <c r="H88" i="31" s="1"/>
  <c r="E87" i="31"/>
  <c r="H87" i="31" s="1"/>
  <c r="E85" i="31"/>
  <c r="H85" i="31" s="1"/>
  <c r="E84" i="31"/>
  <c r="H84" i="31" s="1"/>
  <c r="E83" i="31"/>
  <c r="H83" i="31" s="1"/>
  <c r="E82" i="31"/>
  <c r="H82" i="31" s="1"/>
  <c r="E81" i="31"/>
  <c r="H81" i="31" s="1"/>
  <c r="E80" i="31"/>
  <c r="H80" i="31" s="1"/>
  <c r="E79" i="31"/>
  <c r="H79" i="31" s="1"/>
  <c r="E78" i="31"/>
  <c r="H78" i="31" s="1"/>
  <c r="E77" i="31"/>
  <c r="H77" i="31" s="1"/>
  <c r="E76" i="31"/>
  <c r="H76" i="31" s="1"/>
  <c r="E75" i="31"/>
  <c r="H75" i="31" s="1"/>
  <c r="C8" i="31"/>
  <c r="E13" i="31" s="1"/>
  <c r="H173" i="31"/>
  <c r="H187" i="31"/>
  <c r="H215" i="31"/>
  <c r="H252" i="31"/>
  <c r="G349" i="31"/>
  <c r="G9" i="32"/>
  <c r="G13" i="32"/>
  <c r="G582" i="30"/>
  <c r="G11" i="31"/>
  <c r="F166" i="31"/>
  <c r="F165" i="31"/>
  <c r="F164" i="31"/>
  <c r="F162" i="31"/>
  <c r="F161" i="31"/>
  <c r="F158" i="31"/>
  <c r="F156" i="31"/>
  <c r="F155" i="31"/>
  <c r="F154" i="31"/>
  <c r="F153" i="31"/>
  <c r="F148" i="31"/>
  <c r="F146" i="31"/>
  <c r="F145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6" i="31"/>
  <c r="F125" i="31"/>
  <c r="F124" i="31"/>
  <c r="F123" i="31"/>
  <c r="F122" i="31"/>
  <c r="F121" i="31"/>
  <c r="F120" i="31"/>
  <c r="F118" i="31"/>
  <c r="F117" i="31"/>
  <c r="F116" i="31"/>
  <c r="F115" i="31"/>
  <c r="F114" i="31"/>
  <c r="F113" i="31"/>
  <c r="F112" i="31"/>
  <c r="F111" i="31"/>
  <c r="F109" i="31"/>
  <c r="F108" i="31"/>
  <c r="F106" i="31"/>
  <c r="F104" i="31"/>
  <c r="F103" i="31"/>
  <c r="F102" i="31"/>
  <c r="F101" i="31"/>
  <c r="F100" i="31"/>
  <c r="F99" i="31"/>
  <c r="F97" i="31"/>
  <c r="F96" i="31"/>
  <c r="F95" i="31"/>
  <c r="F94" i="31"/>
  <c r="F93" i="31"/>
  <c r="F92" i="31"/>
  <c r="F91" i="31"/>
  <c r="F90" i="31"/>
  <c r="F89" i="31"/>
  <c r="F88" i="31"/>
  <c r="F87" i="31"/>
  <c r="F85" i="31"/>
  <c r="F84" i="31"/>
  <c r="F83" i="31"/>
  <c r="F82" i="31"/>
  <c r="F81" i="31"/>
  <c r="F80" i="31"/>
  <c r="F79" i="31"/>
  <c r="F78" i="31"/>
  <c r="F77" i="31"/>
  <c r="F76" i="31"/>
  <c r="F75" i="31"/>
  <c r="D8" i="31"/>
  <c r="F9" i="31" s="1"/>
  <c r="H177" i="31"/>
  <c r="H192" i="31"/>
  <c r="H197" i="31"/>
  <c r="H222" i="31"/>
  <c r="H231" i="31"/>
  <c r="H245" i="31"/>
  <c r="H251" i="31"/>
  <c r="H260" i="31"/>
  <c r="F574" i="31"/>
  <c r="F572" i="31"/>
  <c r="F570" i="31"/>
  <c r="F569" i="31"/>
  <c r="F568" i="31"/>
  <c r="F567" i="31"/>
  <c r="F565" i="31"/>
  <c r="F563" i="31"/>
  <c r="F562" i="31"/>
  <c r="F561" i="31"/>
  <c r="F560" i="31"/>
  <c r="F559" i="31"/>
  <c r="F556" i="31"/>
  <c r="F555" i="31"/>
  <c r="F554" i="31"/>
  <c r="F552" i="31"/>
  <c r="F551" i="31"/>
  <c r="F549" i="31"/>
  <c r="F548" i="31"/>
  <c r="F544" i="31"/>
  <c r="F543" i="31"/>
  <c r="F541" i="31"/>
  <c r="F539" i="31"/>
  <c r="F538" i="31"/>
  <c r="F536" i="31"/>
  <c r="F535" i="31"/>
  <c r="F534" i="31"/>
  <c r="F533" i="31"/>
  <c r="F532" i="31"/>
  <c r="F530" i="31"/>
  <c r="F529" i="31"/>
  <c r="F528" i="31"/>
  <c r="F526" i="31"/>
  <c r="F524" i="31"/>
  <c r="F523" i="31"/>
  <c r="F519" i="31"/>
  <c r="F517" i="31"/>
  <c r="F516" i="31"/>
  <c r="F515" i="31"/>
  <c r="F514" i="31"/>
  <c r="F512" i="31"/>
  <c r="F511" i="31"/>
  <c r="F510" i="31"/>
  <c r="F509" i="31"/>
  <c r="F508" i="31"/>
  <c r="F507" i="31"/>
  <c r="F506" i="31"/>
  <c r="F500" i="31"/>
  <c r="F499" i="31"/>
  <c r="F498" i="31"/>
  <c r="F497" i="31"/>
  <c r="F495" i="31"/>
  <c r="F494" i="31"/>
  <c r="F493" i="31"/>
  <c r="F492" i="31"/>
  <c r="F490" i="31"/>
  <c r="F489" i="31"/>
  <c r="F488" i="31"/>
  <c r="F487" i="31"/>
  <c r="F486" i="31"/>
  <c r="F485" i="31"/>
  <c r="F484" i="31"/>
  <c r="F483" i="31"/>
  <c r="F481" i="31"/>
  <c r="F479" i="31"/>
  <c r="F476" i="31"/>
  <c r="F475" i="31"/>
  <c r="F474" i="31"/>
  <c r="F473" i="31"/>
  <c r="F472" i="31"/>
  <c r="F471" i="31"/>
  <c r="F470" i="31"/>
  <c r="F469" i="31"/>
  <c r="F468" i="31"/>
  <c r="F467" i="31"/>
  <c r="F466" i="31"/>
  <c r="F465" i="31"/>
  <c r="F464" i="31"/>
  <c r="F463" i="31"/>
  <c r="F461" i="31"/>
  <c r="F459" i="31"/>
  <c r="F458" i="31"/>
  <c r="F457" i="31"/>
  <c r="F456" i="31"/>
  <c r="F455" i="31"/>
  <c r="F453" i="31"/>
  <c r="F450" i="31"/>
  <c r="F445" i="31"/>
  <c r="F444" i="31"/>
  <c r="F443" i="31"/>
  <c r="F442" i="31"/>
  <c r="F441" i="31"/>
  <c r="F440" i="31"/>
  <c r="F439" i="31"/>
  <c r="F438" i="31"/>
  <c r="F437" i="31"/>
  <c r="F435" i="31"/>
  <c r="F434" i="31"/>
  <c r="F433" i="31"/>
  <c r="F432" i="31"/>
  <c r="F431" i="31"/>
  <c r="F429" i="31"/>
  <c r="F428" i="31"/>
  <c r="F426" i="31"/>
  <c r="F425" i="31"/>
  <c r="F424" i="31"/>
  <c r="F423" i="31"/>
  <c r="F420" i="31"/>
  <c r="F419" i="31"/>
  <c r="F418" i="31"/>
  <c r="F417" i="31"/>
  <c r="F416" i="31"/>
  <c r="F415" i="31"/>
  <c r="F414" i="31"/>
  <c r="F412" i="31"/>
  <c r="F411" i="31"/>
  <c r="F410" i="31"/>
  <c r="F409" i="31"/>
  <c r="F408" i="31"/>
  <c r="F405" i="31"/>
  <c r="F403" i="31"/>
  <c r="F401" i="31"/>
  <c r="F399" i="31"/>
  <c r="F398" i="31"/>
  <c r="F397" i="31"/>
  <c r="F395" i="31"/>
  <c r="F394" i="31"/>
  <c r="F393" i="31"/>
  <c r="F392" i="31"/>
  <c r="F391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4" i="31"/>
  <c r="F373" i="31"/>
  <c r="F372" i="31"/>
  <c r="F370" i="31"/>
  <c r="F369" i="31"/>
  <c r="F367" i="31"/>
  <c r="F366" i="31"/>
  <c r="F365" i="31"/>
  <c r="F364" i="31"/>
  <c r="F362" i="31"/>
  <c r="F361" i="31"/>
  <c r="F359" i="31"/>
  <c r="F358" i="31"/>
  <c r="F357" i="31"/>
  <c r="F356" i="31"/>
  <c r="F355" i="31"/>
  <c r="F352" i="31"/>
  <c r="F351" i="31"/>
  <c r="F350" i="31"/>
  <c r="F349" i="31"/>
  <c r="F12" i="31"/>
  <c r="G11" i="32"/>
  <c r="E343" i="31"/>
  <c r="H343" i="31" s="1"/>
  <c r="E338" i="31"/>
  <c r="H338" i="31" s="1"/>
  <c r="E335" i="31"/>
  <c r="H335" i="31" s="1"/>
  <c r="E334" i="31"/>
  <c r="H334" i="31" s="1"/>
  <c r="E333" i="31"/>
  <c r="H333" i="31" s="1"/>
  <c r="E329" i="31"/>
  <c r="H329" i="31" s="1"/>
  <c r="E328" i="31"/>
  <c r="H328" i="31" s="1"/>
  <c r="E325" i="31"/>
  <c r="H325" i="31" s="1"/>
  <c r="E324" i="31"/>
  <c r="H324" i="31" s="1"/>
  <c r="E323" i="31"/>
  <c r="H323" i="31" s="1"/>
  <c r="E321" i="31"/>
  <c r="H321" i="31" s="1"/>
  <c r="E319" i="31"/>
  <c r="H319" i="31" s="1"/>
  <c r="E318" i="31"/>
  <c r="H318" i="31" s="1"/>
  <c r="E317" i="31"/>
  <c r="H317" i="31" s="1"/>
  <c r="E315" i="31"/>
  <c r="H315" i="31" s="1"/>
  <c r="E314" i="31"/>
  <c r="H314" i="31" s="1"/>
  <c r="E313" i="31"/>
  <c r="H313" i="31" s="1"/>
  <c r="E309" i="31"/>
  <c r="H309" i="31" s="1"/>
  <c r="E308" i="31"/>
  <c r="H308" i="31" s="1"/>
  <c r="E306" i="31"/>
  <c r="H306" i="31" s="1"/>
  <c r="E305" i="31"/>
  <c r="H305" i="31" s="1"/>
  <c r="E303" i="31"/>
  <c r="H303" i="31" s="1"/>
  <c r="E302" i="31"/>
  <c r="H302" i="31" s="1"/>
  <c r="E301" i="31"/>
  <c r="H301" i="31" s="1"/>
  <c r="E300" i="31"/>
  <c r="H300" i="31" s="1"/>
  <c r="E299" i="31"/>
  <c r="H299" i="31" s="1"/>
  <c r="E298" i="31"/>
  <c r="H298" i="31" s="1"/>
  <c r="E297" i="31"/>
  <c r="H297" i="31" s="1"/>
  <c r="E294" i="31"/>
  <c r="H294" i="31" s="1"/>
  <c r="E293" i="31"/>
  <c r="H293" i="31" s="1"/>
  <c r="E291" i="31"/>
  <c r="H291" i="31" s="1"/>
  <c r="E290" i="31"/>
  <c r="H290" i="31" s="1"/>
  <c r="E289" i="31"/>
  <c r="H289" i="31" s="1"/>
  <c r="E288" i="31"/>
  <c r="H288" i="31" s="1"/>
  <c r="E287" i="31"/>
  <c r="H287" i="31" s="1"/>
  <c r="E286" i="31"/>
  <c r="H286" i="31" s="1"/>
  <c r="E284" i="31"/>
  <c r="H284" i="31" s="1"/>
  <c r="E283" i="31"/>
  <c r="H283" i="31" s="1"/>
  <c r="E282" i="31"/>
  <c r="H282" i="31" s="1"/>
  <c r="E280" i="31"/>
  <c r="H280" i="31" s="1"/>
  <c r="E278" i="31"/>
  <c r="H278" i="31" s="1"/>
  <c r="E277" i="31"/>
  <c r="H277" i="31" s="1"/>
  <c r="E276" i="31"/>
  <c r="H276" i="31" s="1"/>
  <c r="E275" i="31"/>
  <c r="H275" i="31" s="1"/>
  <c r="E270" i="31"/>
  <c r="H270" i="31" s="1"/>
  <c r="E175" i="31"/>
  <c r="H175" i="31" s="1"/>
  <c r="E179" i="31"/>
  <c r="H179" i="31" s="1"/>
  <c r="E189" i="31"/>
  <c r="H189" i="31" s="1"/>
  <c r="E194" i="31"/>
  <c r="H194" i="31" s="1"/>
  <c r="E199" i="31"/>
  <c r="H199" i="31" s="1"/>
  <c r="E203" i="31"/>
  <c r="H203" i="31" s="1"/>
  <c r="E208" i="31"/>
  <c r="H208" i="31" s="1"/>
  <c r="E213" i="31"/>
  <c r="H213" i="31" s="1"/>
  <c r="E226" i="31"/>
  <c r="H226" i="31" s="1"/>
  <c r="E240" i="31"/>
  <c r="H240" i="31" s="1"/>
  <c r="E241" i="31"/>
  <c r="H241" i="31" s="1"/>
  <c r="E248" i="31"/>
  <c r="H248" i="31" s="1"/>
  <c r="E264" i="31"/>
  <c r="H264" i="31" s="1"/>
  <c r="F276" i="31"/>
  <c r="F280" i="31"/>
  <c r="F289" i="31"/>
  <c r="F314" i="31"/>
  <c r="F325" i="31"/>
  <c r="F136" i="32"/>
  <c r="F123" i="32"/>
  <c r="F121" i="32"/>
  <c r="F117" i="32"/>
  <c r="F115" i="32"/>
  <c r="F111" i="32"/>
  <c r="F102" i="32"/>
  <c r="F91" i="32"/>
  <c r="F79" i="32"/>
  <c r="F153" i="32"/>
  <c r="F129" i="32"/>
  <c r="F125" i="32"/>
  <c r="F113" i="32"/>
  <c r="F88" i="32"/>
  <c r="F87" i="32"/>
  <c r="F89" i="32"/>
  <c r="F213" i="32"/>
  <c r="F341" i="31"/>
  <c r="F329" i="31"/>
  <c r="F317" i="31"/>
  <c r="F312" i="31"/>
  <c r="F310" i="31"/>
  <c r="F304" i="31"/>
  <c r="F303" i="31"/>
  <c r="F299" i="31"/>
  <c r="F293" i="31"/>
  <c r="F288" i="31"/>
  <c r="F283" i="31"/>
  <c r="F277" i="31"/>
  <c r="F264" i="31"/>
  <c r="F262" i="31"/>
  <c r="F260" i="31"/>
  <c r="F259" i="31"/>
  <c r="F258" i="31"/>
  <c r="F255" i="31"/>
  <c r="F250" i="31"/>
  <c r="F249" i="31"/>
  <c r="F248" i="31"/>
  <c r="F246" i="31"/>
  <c r="F244" i="31"/>
  <c r="F243" i="31"/>
  <c r="F241" i="31"/>
  <c r="F239" i="31"/>
  <c r="F238" i="31"/>
  <c r="F236" i="31"/>
  <c r="F233" i="31"/>
  <c r="F232" i="31"/>
  <c r="F230" i="31"/>
  <c r="F228" i="31"/>
  <c r="F226" i="31"/>
  <c r="F225" i="31"/>
  <c r="F222" i="31"/>
  <c r="F221" i="31"/>
  <c r="F218" i="31"/>
  <c r="F217" i="31"/>
  <c r="F215" i="31"/>
  <c r="F214" i="31"/>
  <c r="F213" i="31"/>
  <c r="F212" i="31"/>
  <c r="F210" i="31"/>
  <c r="F209" i="31"/>
  <c r="F208" i="31"/>
  <c r="F206" i="31"/>
  <c r="F205" i="31"/>
  <c r="F204" i="31"/>
  <c r="F203" i="31"/>
  <c r="F202" i="31"/>
  <c r="F201" i="31"/>
  <c r="F200" i="31"/>
  <c r="F199" i="31"/>
  <c r="F198" i="31"/>
  <c r="F197" i="31"/>
  <c r="F195" i="31"/>
  <c r="F194" i="31"/>
  <c r="F193" i="31"/>
  <c r="F192" i="31"/>
  <c r="F191" i="31"/>
  <c r="F189" i="31"/>
  <c r="F188" i="31"/>
  <c r="F187" i="31"/>
  <c r="F186" i="31"/>
  <c r="F185" i="31"/>
  <c r="F182" i="31"/>
  <c r="F181" i="31"/>
  <c r="F180" i="31"/>
  <c r="F179" i="31"/>
  <c r="F178" i="31"/>
  <c r="F177" i="31"/>
  <c r="F176" i="31"/>
  <c r="F175" i="31"/>
  <c r="F174" i="31"/>
  <c r="F173" i="31"/>
  <c r="F278" i="31"/>
  <c r="F282" i="31"/>
  <c r="F286" i="31"/>
  <c r="F291" i="31"/>
  <c r="F292" i="31"/>
  <c r="F297" i="31"/>
  <c r="F302" i="31"/>
  <c r="F305" i="31"/>
  <c r="F308" i="31"/>
  <c r="F313" i="31"/>
  <c r="F324" i="31"/>
  <c r="F333" i="31"/>
  <c r="E609" i="31"/>
  <c r="H609" i="31" s="1"/>
  <c r="E608" i="31"/>
  <c r="H608" i="31" s="1"/>
  <c r="E605" i="31"/>
  <c r="H605" i="31" s="1"/>
  <c r="E603" i="31"/>
  <c r="H603" i="31" s="1"/>
  <c r="E602" i="31"/>
  <c r="H602" i="31" s="1"/>
  <c r="E601" i="31"/>
  <c r="H601" i="31" s="1"/>
  <c r="E600" i="31"/>
  <c r="H600" i="31" s="1"/>
  <c r="E599" i="31"/>
  <c r="H599" i="31" s="1"/>
  <c r="E598" i="31"/>
  <c r="H598" i="31" s="1"/>
  <c r="E597" i="31"/>
  <c r="H597" i="31" s="1"/>
  <c r="E596" i="31"/>
  <c r="H596" i="31" s="1"/>
  <c r="E593" i="31"/>
  <c r="H593" i="31" s="1"/>
  <c r="E592" i="31"/>
  <c r="H592" i="31" s="1"/>
  <c r="E591" i="31"/>
  <c r="H591" i="31" s="1"/>
  <c r="E589" i="31"/>
  <c r="H589" i="31" s="1"/>
  <c r="E588" i="31"/>
  <c r="H588" i="31" s="1"/>
  <c r="E587" i="31"/>
  <c r="H587" i="31" s="1"/>
  <c r="E586" i="31"/>
  <c r="H586" i="31" s="1"/>
  <c r="E585" i="31"/>
  <c r="H585" i="31" s="1"/>
  <c r="E584" i="31"/>
  <c r="H584" i="31" s="1"/>
  <c r="E583" i="31"/>
  <c r="H583" i="31" s="1"/>
  <c r="E582" i="31"/>
  <c r="F321" i="32"/>
  <c r="F319" i="32"/>
  <c r="F305" i="32"/>
  <c r="F294" i="32"/>
  <c r="F283" i="32"/>
  <c r="F276" i="32"/>
  <c r="F232" i="32"/>
  <c r="F230" i="32"/>
  <c r="F304" i="32"/>
  <c r="F288" i="32"/>
  <c r="F282" i="32"/>
  <c r="F241" i="32"/>
  <c r="F218" i="32"/>
  <c r="F174" i="32"/>
  <c r="F176" i="32"/>
  <c r="F178" i="32"/>
  <c r="F179" i="32"/>
  <c r="F187" i="32"/>
  <c r="F188" i="32"/>
  <c r="F199" i="32"/>
  <c r="F200" i="32"/>
  <c r="F201" i="32"/>
  <c r="F202" i="32"/>
  <c r="F203" i="32"/>
  <c r="F204" i="32"/>
  <c r="F205" i="32"/>
  <c r="F206" i="32"/>
  <c r="F209" i="32"/>
  <c r="F210" i="32"/>
  <c r="F222" i="32"/>
  <c r="F238" i="32"/>
  <c r="F275" i="32"/>
  <c r="F277" i="32"/>
  <c r="F287" i="32"/>
  <c r="F306" i="32"/>
  <c r="F308" i="32"/>
  <c r="F583" i="31"/>
  <c r="F587" i="31"/>
  <c r="F592" i="31"/>
  <c r="F598" i="31"/>
  <c r="F602" i="31"/>
  <c r="E164" i="32"/>
  <c r="H164" i="32" s="1"/>
  <c r="E143" i="32"/>
  <c r="H143" i="32" s="1"/>
  <c r="E137" i="32"/>
  <c r="H137" i="32" s="1"/>
  <c r="E136" i="32"/>
  <c r="H136" i="32" s="1"/>
  <c r="E131" i="32"/>
  <c r="H131" i="32" s="1"/>
  <c r="E126" i="32"/>
  <c r="H126" i="32" s="1"/>
  <c r="E125" i="32"/>
  <c r="H125" i="32" s="1"/>
  <c r="E115" i="32"/>
  <c r="H115" i="32" s="1"/>
  <c r="E114" i="32"/>
  <c r="H114" i="32" s="1"/>
  <c r="E113" i="32"/>
  <c r="H113" i="32" s="1"/>
  <c r="E112" i="32"/>
  <c r="H112" i="32" s="1"/>
  <c r="E111" i="32"/>
  <c r="H111" i="32" s="1"/>
  <c r="E108" i="32"/>
  <c r="H108" i="32" s="1"/>
  <c r="E104" i="32"/>
  <c r="H104" i="32" s="1"/>
  <c r="E103" i="32"/>
  <c r="H103" i="32" s="1"/>
  <c r="E102" i="32"/>
  <c r="H102" i="32" s="1"/>
  <c r="E99" i="32"/>
  <c r="H99" i="32" s="1"/>
  <c r="E96" i="32"/>
  <c r="H96" i="32" s="1"/>
  <c r="E92" i="32"/>
  <c r="H92" i="32" s="1"/>
  <c r="E91" i="32"/>
  <c r="H91" i="32" s="1"/>
  <c r="E90" i="32"/>
  <c r="H90" i="32" s="1"/>
  <c r="E89" i="32"/>
  <c r="H89" i="32" s="1"/>
  <c r="E87" i="32"/>
  <c r="H87" i="32" s="1"/>
  <c r="E84" i="32"/>
  <c r="H84" i="32" s="1"/>
  <c r="E82" i="32"/>
  <c r="H82" i="32" s="1"/>
  <c r="E81" i="32"/>
  <c r="H81" i="32" s="1"/>
  <c r="E80" i="32"/>
  <c r="H80" i="32" s="1"/>
  <c r="E79" i="32"/>
  <c r="H79" i="32" s="1"/>
  <c r="E77" i="32"/>
  <c r="H77" i="32" s="1"/>
  <c r="E76" i="32"/>
  <c r="H76" i="32" s="1"/>
  <c r="E75" i="32"/>
  <c r="H75" i="32" s="1"/>
  <c r="C8" i="32"/>
  <c r="F572" i="32"/>
  <c r="F571" i="32"/>
  <c r="F570" i="32"/>
  <c r="F569" i="32"/>
  <c r="F568" i="32"/>
  <c r="F567" i="32"/>
  <c r="F562" i="32"/>
  <c r="F561" i="32"/>
  <c r="F560" i="32"/>
  <c r="F559" i="32"/>
  <c r="F556" i="32"/>
  <c r="F554" i="32"/>
  <c r="F548" i="32"/>
  <c r="F546" i="32"/>
  <c r="F539" i="32"/>
  <c r="F538" i="32"/>
  <c r="F537" i="32"/>
  <c r="F536" i="32"/>
  <c r="F535" i="32"/>
  <c r="F516" i="32"/>
  <c r="F489" i="32"/>
  <c r="F484" i="32"/>
  <c r="F466" i="32"/>
  <c r="F461" i="32"/>
  <c r="F459" i="32"/>
  <c r="F457" i="32"/>
  <c r="F456" i="32"/>
  <c r="F443" i="32"/>
  <c r="F437" i="32"/>
  <c r="F415" i="32"/>
  <c r="F413" i="32"/>
  <c r="F412" i="32"/>
  <c r="F408" i="32"/>
  <c r="F397" i="32"/>
  <c r="F383" i="32"/>
  <c r="F370" i="32"/>
  <c r="F352" i="32"/>
  <c r="F361" i="32"/>
  <c r="F373" i="32"/>
  <c r="F374" i="32"/>
  <c r="F394" i="32"/>
  <c r="F398" i="32"/>
  <c r="F434" i="32"/>
  <c r="F453" i="32"/>
  <c r="F472" i="32"/>
  <c r="F481" i="32"/>
  <c r="G10" i="33"/>
  <c r="G19" i="33"/>
  <c r="G173" i="32"/>
  <c r="E349" i="32"/>
  <c r="H349" i="32" s="1"/>
  <c r="E350" i="32"/>
  <c r="H350" i="32" s="1"/>
  <c r="E351" i="32"/>
  <c r="H351" i="32" s="1"/>
  <c r="E355" i="32"/>
  <c r="H355" i="32" s="1"/>
  <c r="E356" i="32"/>
  <c r="H356" i="32" s="1"/>
  <c r="E361" i="32"/>
  <c r="H361" i="32" s="1"/>
  <c r="E362" i="32"/>
  <c r="H362" i="32" s="1"/>
  <c r="E364" i="32"/>
  <c r="H364" i="32" s="1"/>
  <c r="E365" i="32"/>
  <c r="H365" i="32" s="1"/>
  <c r="E369" i="32"/>
  <c r="H369" i="32" s="1"/>
  <c r="E370" i="32"/>
  <c r="H370" i="32" s="1"/>
  <c r="E373" i="32"/>
  <c r="H373" i="32" s="1"/>
  <c r="E379" i="32"/>
  <c r="H379" i="32" s="1"/>
  <c r="E382" i="32"/>
  <c r="H382" i="32" s="1"/>
  <c r="E383" i="32"/>
  <c r="H383" i="32" s="1"/>
  <c r="E384" i="32"/>
  <c r="H384" i="32" s="1"/>
  <c r="E388" i="32"/>
  <c r="H388" i="32" s="1"/>
  <c r="E395" i="32"/>
  <c r="H395" i="32" s="1"/>
  <c r="E397" i="32"/>
  <c r="H397" i="32" s="1"/>
  <c r="E398" i="32"/>
  <c r="H398" i="32" s="1"/>
  <c r="E399" i="32"/>
  <c r="H399" i="32" s="1"/>
  <c r="E402" i="32"/>
  <c r="H402" i="32" s="1"/>
  <c r="E403" i="32"/>
  <c r="H403" i="32" s="1"/>
  <c r="E409" i="32"/>
  <c r="H409" i="32" s="1"/>
  <c r="E410" i="32"/>
  <c r="H410" i="32" s="1"/>
  <c r="E411" i="32"/>
  <c r="H411" i="32" s="1"/>
  <c r="E412" i="32"/>
  <c r="H412" i="32" s="1"/>
  <c r="E420" i="32"/>
  <c r="H420" i="32" s="1"/>
  <c r="E426" i="32"/>
  <c r="H426" i="32" s="1"/>
  <c r="E429" i="32"/>
  <c r="H429" i="32" s="1"/>
  <c r="E431" i="32"/>
  <c r="H431" i="32" s="1"/>
  <c r="E432" i="32"/>
  <c r="H432" i="32" s="1"/>
  <c r="E434" i="32"/>
  <c r="H434" i="32" s="1"/>
  <c r="E435" i="32"/>
  <c r="H435" i="32" s="1"/>
  <c r="E437" i="32"/>
  <c r="H437" i="32" s="1"/>
  <c r="E438" i="32"/>
  <c r="H438" i="32" s="1"/>
  <c r="E441" i="32"/>
  <c r="H441" i="32" s="1"/>
  <c r="E442" i="32"/>
  <c r="H442" i="32" s="1"/>
  <c r="E443" i="32"/>
  <c r="H443" i="32" s="1"/>
  <c r="E445" i="32"/>
  <c r="H445" i="32" s="1"/>
  <c r="E453" i="32"/>
  <c r="H453" i="32" s="1"/>
  <c r="E455" i="32"/>
  <c r="H455" i="32" s="1"/>
  <c r="E456" i="32"/>
  <c r="H456" i="32" s="1"/>
  <c r="E463" i="32"/>
  <c r="H463" i="32" s="1"/>
  <c r="E464" i="32"/>
  <c r="H464" i="32" s="1"/>
  <c r="E465" i="32"/>
  <c r="H465" i="32" s="1"/>
  <c r="E466" i="32"/>
  <c r="H466" i="32" s="1"/>
  <c r="E468" i="32"/>
  <c r="H468" i="32" s="1"/>
  <c r="E471" i="32"/>
  <c r="H471" i="32" s="1"/>
  <c r="E476" i="32"/>
  <c r="H476" i="32" s="1"/>
  <c r="E478" i="32"/>
  <c r="H478" i="32" s="1"/>
  <c r="E479" i="32"/>
  <c r="H479" i="32" s="1"/>
  <c r="E481" i="32"/>
  <c r="H481" i="32" s="1"/>
  <c r="E483" i="32"/>
  <c r="H483" i="32" s="1"/>
  <c r="E484" i="32"/>
  <c r="H484" i="32" s="1"/>
  <c r="E485" i="32"/>
  <c r="H485" i="32" s="1"/>
  <c r="E486" i="32"/>
  <c r="H486" i="32" s="1"/>
  <c r="E488" i="32"/>
  <c r="H488" i="32" s="1"/>
  <c r="E489" i="32"/>
  <c r="H489" i="32" s="1"/>
  <c r="E490" i="32"/>
  <c r="H490" i="32" s="1"/>
  <c r="E495" i="32"/>
  <c r="H495" i="32" s="1"/>
  <c r="E515" i="32"/>
  <c r="H515" i="32" s="1"/>
  <c r="E516" i="32"/>
  <c r="H516" i="32" s="1"/>
  <c r="E532" i="32"/>
  <c r="H532" i="32" s="1"/>
  <c r="E535" i="32"/>
  <c r="H535" i="32" s="1"/>
  <c r="E538" i="32"/>
  <c r="H538" i="32" s="1"/>
  <c r="E539" i="32"/>
  <c r="H539" i="32" s="1"/>
  <c r="E548" i="32"/>
  <c r="H548" i="32" s="1"/>
  <c r="E549" i="32"/>
  <c r="H549" i="32" s="1"/>
  <c r="E551" i="32"/>
  <c r="H551" i="32" s="1"/>
  <c r="E552" i="32"/>
  <c r="H552" i="32" s="1"/>
  <c r="E554" i="32"/>
  <c r="H554" i="32" s="1"/>
  <c r="E556" i="32"/>
  <c r="H556" i="32" s="1"/>
  <c r="E559" i="32"/>
  <c r="H559" i="32" s="1"/>
  <c r="E560" i="32"/>
  <c r="H560" i="32" s="1"/>
  <c r="E561" i="32"/>
  <c r="H561" i="32" s="1"/>
  <c r="E563" i="32"/>
  <c r="H563" i="32" s="1"/>
  <c r="E564" i="32"/>
  <c r="H564" i="32" s="1"/>
  <c r="E567" i="32"/>
  <c r="H567" i="32" s="1"/>
  <c r="E568" i="32"/>
  <c r="H568" i="32" s="1"/>
  <c r="E569" i="32"/>
  <c r="H569" i="32" s="1"/>
  <c r="E570" i="32"/>
  <c r="H570" i="32" s="1"/>
  <c r="E572" i="32"/>
  <c r="H572" i="32" s="1"/>
  <c r="G582" i="32"/>
  <c r="E19" i="33"/>
  <c r="E23" i="33"/>
  <c r="H23" i="33" s="1"/>
  <c r="E26" i="33"/>
  <c r="H26" i="33" s="1"/>
  <c r="E27" i="33"/>
  <c r="H27" i="33" s="1"/>
  <c r="E28" i="33"/>
  <c r="H28" i="33" s="1"/>
  <c r="E29" i="33"/>
  <c r="H29" i="33" s="1"/>
  <c r="E30" i="33"/>
  <c r="H30" i="33" s="1"/>
  <c r="E32" i="33"/>
  <c r="H32" i="33" s="1"/>
  <c r="E33" i="33"/>
  <c r="H33" i="33" s="1"/>
  <c r="E37" i="33"/>
  <c r="H37" i="33" s="1"/>
  <c r="E44" i="33"/>
  <c r="H44" i="33" s="1"/>
  <c r="E45" i="33"/>
  <c r="H45" i="33" s="1"/>
  <c r="E50" i="33"/>
  <c r="H50" i="33" s="1"/>
  <c r="E53" i="33"/>
  <c r="H53" i="33" s="1"/>
  <c r="E54" i="33"/>
  <c r="H54" i="33" s="1"/>
  <c r="E59" i="33"/>
  <c r="H59" i="33" s="1"/>
  <c r="E60" i="33"/>
  <c r="H60" i="33" s="1"/>
  <c r="E61" i="33"/>
  <c r="H61" i="33" s="1"/>
  <c r="E62" i="33"/>
  <c r="H62" i="33" s="1"/>
  <c r="E64" i="33"/>
  <c r="H64" i="33" s="1"/>
  <c r="E66" i="33"/>
  <c r="H66" i="33" s="1"/>
  <c r="E67" i="33"/>
  <c r="H67" i="33" s="1"/>
  <c r="E68" i="33"/>
  <c r="H68" i="33" s="1"/>
  <c r="E69" i="33"/>
  <c r="H69" i="33" s="1"/>
  <c r="E166" i="33"/>
  <c r="H166" i="33" s="1"/>
  <c r="E142" i="33"/>
  <c r="H142" i="33" s="1"/>
  <c r="E164" i="33"/>
  <c r="H164" i="33" s="1"/>
  <c r="E152" i="33"/>
  <c r="H152" i="33" s="1"/>
  <c r="G75" i="33"/>
  <c r="H105" i="33"/>
  <c r="F106" i="33"/>
  <c r="H109" i="33"/>
  <c r="F110" i="33"/>
  <c r="E113" i="33"/>
  <c r="H113" i="33" s="1"/>
  <c r="F114" i="33"/>
  <c r="E117" i="33"/>
  <c r="H117" i="33" s="1"/>
  <c r="E121" i="33"/>
  <c r="H121" i="33" s="1"/>
  <c r="F122" i="33"/>
  <c r="E125" i="33"/>
  <c r="H125" i="33" s="1"/>
  <c r="F126" i="33"/>
  <c r="E129" i="33"/>
  <c r="H129" i="33" s="1"/>
  <c r="F130" i="33"/>
  <c r="E133" i="33"/>
  <c r="H133" i="33" s="1"/>
  <c r="F134" i="33"/>
  <c r="E137" i="33"/>
  <c r="H137" i="33" s="1"/>
  <c r="F144" i="33"/>
  <c r="F148" i="33"/>
  <c r="F155" i="33"/>
  <c r="F143" i="33"/>
  <c r="F161" i="33"/>
  <c r="F153" i="33"/>
  <c r="E104" i="33"/>
  <c r="H104" i="33" s="1"/>
  <c r="E108" i="33"/>
  <c r="H108" i="33" s="1"/>
  <c r="F109" i="33"/>
  <c r="E112" i="33"/>
  <c r="H112" i="33" s="1"/>
  <c r="F113" i="33"/>
  <c r="E116" i="33"/>
  <c r="H116" i="33" s="1"/>
  <c r="F117" i="33"/>
  <c r="E120" i="33"/>
  <c r="H120" i="33" s="1"/>
  <c r="F121" i="33"/>
  <c r="E124" i="33"/>
  <c r="H124" i="33" s="1"/>
  <c r="F125" i="33"/>
  <c r="E128" i="33"/>
  <c r="H128" i="33" s="1"/>
  <c r="F129" i="33"/>
  <c r="E132" i="33"/>
  <c r="H132" i="33" s="1"/>
  <c r="F133" i="33"/>
  <c r="E136" i="33"/>
  <c r="H136" i="33" s="1"/>
  <c r="F137" i="33"/>
  <c r="H140" i="33"/>
  <c r="F141" i="33"/>
  <c r="E143" i="33"/>
  <c r="H143" i="33" s="1"/>
  <c r="E153" i="33"/>
  <c r="H153" i="33" s="1"/>
  <c r="F156" i="33"/>
  <c r="H159" i="33"/>
  <c r="H165" i="33"/>
  <c r="H189" i="33"/>
  <c r="E213" i="32"/>
  <c r="H213" i="32" s="1"/>
  <c r="E214" i="32"/>
  <c r="H214" i="32" s="1"/>
  <c r="E216" i="32"/>
  <c r="H216" i="32" s="1"/>
  <c r="E221" i="32"/>
  <c r="H221" i="32" s="1"/>
  <c r="E222" i="32"/>
  <c r="H222" i="32" s="1"/>
  <c r="E225" i="32"/>
  <c r="H225" i="32" s="1"/>
  <c r="E236" i="32"/>
  <c r="H236" i="32" s="1"/>
  <c r="E241" i="32"/>
  <c r="H241" i="32" s="1"/>
  <c r="E275" i="32"/>
  <c r="H275" i="32" s="1"/>
  <c r="E276" i="32"/>
  <c r="H276" i="32" s="1"/>
  <c r="E277" i="32"/>
  <c r="H277" i="32" s="1"/>
  <c r="E280" i="32"/>
  <c r="H280" i="32" s="1"/>
  <c r="E282" i="32"/>
  <c r="H282" i="32" s="1"/>
  <c r="E283" i="32"/>
  <c r="H283" i="32" s="1"/>
  <c r="E287" i="32"/>
  <c r="H287" i="32" s="1"/>
  <c r="E288" i="32"/>
  <c r="H288" i="32" s="1"/>
  <c r="E289" i="32"/>
  <c r="H289" i="32" s="1"/>
  <c r="E294" i="32"/>
  <c r="H294" i="32" s="1"/>
  <c r="E301" i="32"/>
  <c r="H301" i="32" s="1"/>
  <c r="E302" i="32"/>
  <c r="H302" i="32" s="1"/>
  <c r="E303" i="32"/>
  <c r="H303" i="32" s="1"/>
  <c r="E305" i="32"/>
  <c r="H305" i="32" s="1"/>
  <c r="E306" i="32"/>
  <c r="H306" i="32" s="1"/>
  <c r="E313" i="32"/>
  <c r="H313" i="32" s="1"/>
  <c r="E317" i="32"/>
  <c r="H317" i="32" s="1"/>
  <c r="E319" i="32"/>
  <c r="H319" i="32" s="1"/>
  <c r="E323" i="32"/>
  <c r="H323" i="32" s="1"/>
  <c r="E75" i="33"/>
  <c r="H75" i="33" s="1"/>
  <c r="E76" i="33"/>
  <c r="H76" i="33" s="1"/>
  <c r="E77" i="33"/>
  <c r="H77" i="33" s="1"/>
  <c r="E78" i="33"/>
  <c r="H78" i="33" s="1"/>
  <c r="E79" i="33"/>
  <c r="H79" i="33" s="1"/>
  <c r="E80" i="33"/>
  <c r="H80" i="33" s="1"/>
  <c r="E81" i="33"/>
  <c r="H81" i="33" s="1"/>
  <c r="E84" i="33"/>
  <c r="H84" i="33" s="1"/>
  <c r="E85" i="33"/>
  <c r="H85" i="33" s="1"/>
  <c r="E87" i="33"/>
  <c r="H87" i="33" s="1"/>
  <c r="E88" i="33"/>
  <c r="H88" i="33" s="1"/>
  <c r="E89" i="33"/>
  <c r="H89" i="33" s="1"/>
  <c r="E90" i="33"/>
  <c r="H90" i="33" s="1"/>
  <c r="E91" i="33"/>
  <c r="H91" i="33" s="1"/>
  <c r="E92" i="33"/>
  <c r="H92" i="33" s="1"/>
  <c r="E93" i="33"/>
  <c r="H93" i="33" s="1"/>
  <c r="E94" i="33"/>
  <c r="H94" i="33" s="1"/>
  <c r="E95" i="33"/>
  <c r="H95" i="33" s="1"/>
  <c r="E96" i="33"/>
  <c r="H96" i="33" s="1"/>
  <c r="E99" i="33"/>
  <c r="H99" i="33" s="1"/>
  <c r="E101" i="33"/>
  <c r="H101" i="33" s="1"/>
  <c r="E102" i="33"/>
  <c r="H102" i="33" s="1"/>
  <c r="E103" i="33"/>
  <c r="H103" i="33" s="1"/>
  <c r="F104" i="33"/>
  <c r="F108" i="33"/>
  <c r="E111" i="33"/>
  <c r="H111" i="33" s="1"/>
  <c r="F112" i="33"/>
  <c r="E115" i="33"/>
  <c r="H115" i="33" s="1"/>
  <c r="F116" i="33"/>
  <c r="F120" i="33"/>
  <c r="E123" i="33"/>
  <c r="H123" i="33" s="1"/>
  <c r="F124" i="33"/>
  <c r="H127" i="33"/>
  <c r="F128" i="33"/>
  <c r="E131" i="33"/>
  <c r="H131" i="33" s="1"/>
  <c r="F132" i="33"/>
  <c r="E135" i="33"/>
  <c r="H135" i="33" s="1"/>
  <c r="F136" i="33"/>
  <c r="E139" i="33"/>
  <c r="H139" i="33" s="1"/>
  <c r="F140" i="33"/>
  <c r="H145" i="33"/>
  <c r="F146" i="33"/>
  <c r="H149" i="33"/>
  <c r="E155" i="33"/>
  <c r="H155" i="33" s="1"/>
  <c r="F162" i="33"/>
  <c r="H167" i="33"/>
  <c r="F343" i="33"/>
  <c r="F333" i="33"/>
  <c r="F329" i="33"/>
  <c r="F328" i="33"/>
  <c r="F327" i="33"/>
  <c r="F326" i="33"/>
  <c r="F324" i="33"/>
  <c r="F321" i="33"/>
  <c r="F319" i="33"/>
  <c r="F317" i="33"/>
  <c r="F313" i="33"/>
  <c r="F309" i="33"/>
  <c r="F308" i="33"/>
  <c r="F307" i="33"/>
  <c r="F305" i="33"/>
  <c r="F304" i="33"/>
  <c r="F303" i="33"/>
  <c r="F302" i="33"/>
  <c r="F301" i="33"/>
  <c r="F300" i="33"/>
  <c r="F298" i="33"/>
  <c r="F296" i="33"/>
  <c r="F294" i="33"/>
  <c r="F293" i="33"/>
  <c r="F292" i="33"/>
  <c r="F291" i="33"/>
  <c r="F290" i="33"/>
  <c r="F289" i="33"/>
  <c r="F288" i="33"/>
  <c r="F287" i="33"/>
  <c r="F286" i="33"/>
  <c r="F283" i="33"/>
  <c r="F278" i="33"/>
  <c r="F277" i="33"/>
  <c r="F276" i="33"/>
  <c r="F275" i="33"/>
  <c r="F271" i="33"/>
  <c r="F264" i="33"/>
  <c r="F260" i="33"/>
  <c r="F259" i="33"/>
  <c r="F255" i="33"/>
  <c r="F251" i="33"/>
  <c r="F250" i="33"/>
  <c r="F249" i="33"/>
  <c r="F247" i="33"/>
  <c r="F246" i="33"/>
  <c r="F244" i="33"/>
  <c r="F243" i="33"/>
  <c r="F241" i="33"/>
  <c r="F240" i="33"/>
  <c r="F238" i="33"/>
  <c r="F236" i="33"/>
  <c r="F232" i="33"/>
  <c r="F230" i="33"/>
  <c r="F229" i="33"/>
  <c r="F228" i="33"/>
  <c r="F227" i="33"/>
  <c r="F225" i="33"/>
  <c r="F223" i="33"/>
  <c r="F222" i="33"/>
  <c r="F218" i="33"/>
  <c r="F214" i="33"/>
  <c r="F213" i="33"/>
  <c r="F211" i="33"/>
  <c r="F210" i="33"/>
  <c r="F209" i="33"/>
  <c r="F208" i="33"/>
  <c r="F206" i="33"/>
  <c r="F205" i="33"/>
  <c r="F204" i="33"/>
  <c r="F203" i="33"/>
  <c r="F202" i="33"/>
  <c r="F201" i="33"/>
  <c r="F200" i="33"/>
  <c r="F199" i="33"/>
  <c r="F198" i="33"/>
  <c r="F197" i="33"/>
  <c r="F195" i="33"/>
  <c r="F194" i="33"/>
  <c r="F193" i="33"/>
  <c r="F192" i="33"/>
  <c r="F191" i="33"/>
  <c r="F188" i="33"/>
  <c r="F187" i="33"/>
  <c r="F186" i="33"/>
  <c r="F184" i="33"/>
  <c r="F182" i="33"/>
  <c r="F181" i="33"/>
  <c r="F180" i="33"/>
  <c r="F179" i="33"/>
  <c r="F178" i="33"/>
  <c r="F176" i="33"/>
  <c r="F175" i="33"/>
  <c r="F174" i="33"/>
  <c r="F173" i="33"/>
  <c r="E341" i="33"/>
  <c r="H341" i="33" s="1"/>
  <c r="E329" i="33"/>
  <c r="H329" i="33" s="1"/>
  <c r="E328" i="33"/>
  <c r="H328" i="33" s="1"/>
  <c r="E327" i="33"/>
  <c r="H327" i="33" s="1"/>
  <c r="E324" i="33"/>
  <c r="H324" i="33" s="1"/>
  <c r="E323" i="33"/>
  <c r="H323" i="33" s="1"/>
  <c r="E321" i="33"/>
  <c r="H321" i="33" s="1"/>
  <c r="E319" i="33"/>
  <c r="H319" i="33" s="1"/>
  <c r="E317" i="33"/>
  <c r="H317" i="33" s="1"/>
  <c r="E313" i="33"/>
  <c r="H313" i="33" s="1"/>
  <c r="E310" i="33"/>
  <c r="H310" i="33" s="1"/>
  <c r="E308" i="33"/>
  <c r="H308" i="33" s="1"/>
  <c r="E306" i="33"/>
  <c r="H306" i="33" s="1"/>
  <c r="E305" i="33"/>
  <c r="H305" i="33" s="1"/>
  <c r="E302" i="33"/>
  <c r="H302" i="33" s="1"/>
  <c r="E300" i="33"/>
  <c r="H300" i="33" s="1"/>
  <c r="E296" i="33"/>
  <c r="H296" i="33" s="1"/>
  <c r="E294" i="33"/>
  <c r="H294" i="33" s="1"/>
  <c r="E293" i="33"/>
  <c r="H293" i="33" s="1"/>
  <c r="E291" i="33"/>
  <c r="H291" i="33" s="1"/>
  <c r="E290" i="33"/>
  <c r="H290" i="33" s="1"/>
  <c r="E289" i="33"/>
  <c r="H289" i="33" s="1"/>
  <c r="E288" i="33"/>
  <c r="H288" i="33" s="1"/>
  <c r="E283" i="33"/>
  <c r="H283" i="33" s="1"/>
  <c r="E280" i="33"/>
  <c r="H280" i="33" s="1"/>
  <c r="E278" i="33"/>
  <c r="H278" i="33" s="1"/>
  <c r="E277" i="33"/>
  <c r="H277" i="33" s="1"/>
  <c r="E276" i="33"/>
  <c r="H276" i="33" s="1"/>
  <c r="E275" i="33"/>
  <c r="H275" i="33" s="1"/>
  <c r="E264" i="33"/>
  <c r="H264" i="33" s="1"/>
  <c r="E262" i="33"/>
  <c r="H262" i="33" s="1"/>
  <c r="E260" i="33"/>
  <c r="H260" i="33" s="1"/>
  <c r="E259" i="33"/>
  <c r="H259" i="33" s="1"/>
  <c r="E253" i="33"/>
  <c r="H253" i="33" s="1"/>
  <c r="E251" i="33"/>
  <c r="H251" i="33" s="1"/>
  <c r="E250" i="33"/>
  <c r="H250" i="33" s="1"/>
  <c r="E249" i="33"/>
  <c r="H249" i="33" s="1"/>
  <c r="E246" i="33"/>
  <c r="H246" i="33" s="1"/>
  <c r="E244" i="33"/>
  <c r="H244" i="33" s="1"/>
  <c r="E241" i="33"/>
  <c r="H241" i="33" s="1"/>
  <c r="E240" i="33"/>
  <c r="H240" i="33" s="1"/>
  <c r="E239" i="33"/>
  <c r="H239" i="33" s="1"/>
  <c r="E238" i="33"/>
  <c r="H238" i="33" s="1"/>
  <c r="E236" i="33"/>
  <c r="H236" i="33" s="1"/>
  <c r="E234" i="33"/>
  <c r="H234" i="33" s="1"/>
  <c r="E228" i="33"/>
  <c r="H228" i="33" s="1"/>
  <c r="E227" i="33"/>
  <c r="H227" i="33" s="1"/>
  <c r="E225" i="33"/>
  <c r="H225" i="33" s="1"/>
  <c r="E214" i="33"/>
  <c r="H214" i="33" s="1"/>
  <c r="E213" i="33"/>
  <c r="H213" i="33" s="1"/>
  <c r="E211" i="33"/>
  <c r="H211" i="33" s="1"/>
  <c r="E210" i="33"/>
  <c r="H210" i="33" s="1"/>
  <c r="E209" i="33"/>
  <c r="H209" i="33" s="1"/>
  <c r="E208" i="33"/>
  <c r="H208" i="33" s="1"/>
  <c r="E206" i="33"/>
  <c r="H206" i="33" s="1"/>
  <c r="E205" i="33"/>
  <c r="H205" i="33" s="1"/>
  <c r="E204" i="33"/>
  <c r="H204" i="33" s="1"/>
  <c r="E203" i="33"/>
  <c r="H203" i="33" s="1"/>
  <c r="E202" i="33"/>
  <c r="H202" i="33" s="1"/>
  <c r="E201" i="33"/>
  <c r="H201" i="33" s="1"/>
  <c r="E200" i="33"/>
  <c r="H200" i="33" s="1"/>
  <c r="E199" i="33"/>
  <c r="H199" i="33" s="1"/>
  <c r="E197" i="33"/>
  <c r="H197" i="33" s="1"/>
  <c r="E175" i="33"/>
  <c r="H175" i="33" s="1"/>
  <c r="E180" i="33"/>
  <c r="H180" i="33" s="1"/>
  <c r="E185" i="33"/>
  <c r="H185" i="33" s="1"/>
  <c r="E186" i="33"/>
  <c r="H186" i="33" s="1"/>
  <c r="E192" i="33"/>
  <c r="H192" i="33" s="1"/>
  <c r="H146" i="33"/>
  <c r="H150" i="33"/>
  <c r="H154" i="33"/>
  <c r="H158" i="33"/>
  <c r="H162" i="33"/>
  <c r="E173" i="33"/>
  <c r="H173" i="33" s="1"/>
  <c r="E177" i="33"/>
  <c r="H177" i="33" s="1"/>
  <c r="E178" i="33"/>
  <c r="H178" i="33" s="1"/>
  <c r="E182" i="33"/>
  <c r="H182" i="33" s="1"/>
  <c r="E188" i="33"/>
  <c r="H188" i="33" s="1"/>
  <c r="E194" i="33"/>
  <c r="H194" i="33" s="1"/>
  <c r="E574" i="33"/>
  <c r="H574" i="33" s="1"/>
  <c r="E569" i="33"/>
  <c r="H569" i="33" s="1"/>
  <c r="E551" i="33"/>
  <c r="H551" i="33" s="1"/>
  <c r="E548" i="33"/>
  <c r="H548" i="33" s="1"/>
  <c r="E539" i="33"/>
  <c r="H539" i="33" s="1"/>
  <c r="E532" i="33"/>
  <c r="H532" i="33" s="1"/>
  <c r="E517" i="33"/>
  <c r="H517" i="33" s="1"/>
  <c r="E497" i="33"/>
  <c r="H497" i="33" s="1"/>
  <c r="E561" i="33"/>
  <c r="H561" i="33" s="1"/>
  <c r="E559" i="33"/>
  <c r="H559" i="33" s="1"/>
  <c r="E556" i="33"/>
  <c r="H556" i="33" s="1"/>
  <c r="E554" i="33"/>
  <c r="H554" i="33" s="1"/>
  <c r="E535" i="33"/>
  <c r="H535" i="33" s="1"/>
  <c r="E522" i="33"/>
  <c r="H522" i="33" s="1"/>
  <c r="E514" i="33"/>
  <c r="H514" i="33" s="1"/>
  <c r="E510" i="33"/>
  <c r="H510" i="33" s="1"/>
  <c r="E570" i="33"/>
  <c r="H570" i="33" s="1"/>
  <c r="E568" i="33"/>
  <c r="H568" i="33" s="1"/>
  <c r="E538" i="33"/>
  <c r="H538" i="33" s="1"/>
  <c r="E523" i="33"/>
  <c r="H523" i="33" s="1"/>
  <c r="E515" i="33"/>
  <c r="H515" i="33" s="1"/>
  <c r="E511" i="33"/>
  <c r="H511" i="33" s="1"/>
  <c r="E494" i="33"/>
  <c r="H494" i="33" s="1"/>
  <c r="E492" i="33"/>
  <c r="H492" i="33" s="1"/>
  <c r="E490" i="33"/>
  <c r="H490" i="33" s="1"/>
  <c r="E489" i="33"/>
  <c r="H489" i="33" s="1"/>
  <c r="E488" i="33"/>
  <c r="H488" i="33" s="1"/>
  <c r="E487" i="33"/>
  <c r="H487" i="33" s="1"/>
  <c r="E486" i="33"/>
  <c r="H486" i="33" s="1"/>
  <c r="E485" i="33"/>
  <c r="H485" i="33" s="1"/>
  <c r="E484" i="33"/>
  <c r="H484" i="33" s="1"/>
  <c r="E483" i="33"/>
  <c r="H483" i="33" s="1"/>
  <c r="E481" i="33"/>
  <c r="H481" i="33" s="1"/>
  <c r="E479" i="33"/>
  <c r="H479" i="33" s="1"/>
  <c r="E476" i="33"/>
  <c r="H476" i="33" s="1"/>
  <c r="E471" i="33"/>
  <c r="H471" i="33" s="1"/>
  <c r="E470" i="33"/>
  <c r="H470" i="33" s="1"/>
  <c r="E469" i="33"/>
  <c r="H469" i="33" s="1"/>
  <c r="E468" i="33"/>
  <c r="H468" i="33" s="1"/>
  <c r="E467" i="33"/>
  <c r="H467" i="33" s="1"/>
  <c r="E466" i="33"/>
  <c r="H466" i="33" s="1"/>
  <c r="E465" i="33"/>
  <c r="H465" i="33" s="1"/>
  <c r="E464" i="33"/>
  <c r="H464" i="33" s="1"/>
  <c r="E463" i="33"/>
  <c r="H463" i="33" s="1"/>
  <c r="E462" i="33"/>
  <c r="H462" i="33" s="1"/>
  <c r="E461" i="33"/>
  <c r="H461" i="33" s="1"/>
  <c r="E459" i="33"/>
  <c r="H459" i="33" s="1"/>
  <c r="E458" i="33"/>
  <c r="H458" i="33" s="1"/>
  <c r="E457" i="33"/>
  <c r="H457" i="33" s="1"/>
  <c r="E456" i="33"/>
  <c r="H456" i="33" s="1"/>
  <c r="E455" i="33"/>
  <c r="H455" i="33" s="1"/>
  <c r="E453" i="33"/>
  <c r="H453" i="33" s="1"/>
  <c r="E450" i="33"/>
  <c r="H450" i="33" s="1"/>
  <c r="E445" i="33"/>
  <c r="H445" i="33" s="1"/>
  <c r="E444" i="33"/>
  <c r="H444" i="33" s="1"/>
  <c r="E443" i="33"/>
  <c r="H443" i="33" s="1"/>
  <c r="E442" i="33"/>
  <c r="H442" i="33" s="1"/>
  <c r="E441" i="33"/>
  <c r="H441" i="33" s="1"/>
  <c r="E434" i="33"/>
  <c r="H434" i="33" s="1"/>
  <c r="E432" i="33"/>
  <c r="H432" i="33" s="1"/>
  <c r="E429" i="33"/>
  <c r="H429" i="33" s="1"/>
  <c r="E428" i="33"/>
  <c r="H428" i="33" s="1"/>
  <c r="E425" i="33"/>
  <c r="H425" i="33" s="1"/>
  <c r="E424" i="33"/>
  <c r="H424" i="33" s="1"/>
  <c r="E422" i="33"/>
  <c r="H422" i="33" s="1"/>
  <c r="E421" i="33"/>
  <c r="H421" i="33" s="1"/>
  <c r="E420" i="33"/>
  <c r="H420" i="33" s="1"/>
  <c r="E419" i="33"/>
  <c r="H419" i="33" s="1"/>
  <c r="E416" i="33"/>
  <c r="H416" i="33" s="1"/>
  <c r="E413" i="33"/>
  <c r="H413" i="33" s="1"/>
  <c r="E412" i="33"/>
  <c r="H412" i="33" s="1"/>
  <c r="E411" i="33"/>
  <c r="H411" i="33" s="1"/>
  <c r="E410" i="33"/>
  <c r="H410" i="33" s="1"/>
  <c r="E409" i="33"/>
  <c r="H409" i="33" s="1"/>
  <c r="E408" i="33"/>
  <c r="H408" i="33" s="1"/>
  <c r="E406" i="33"/>
  <c r="H406" i="33" s="1"/>
  <c r="E405" i="33"/>
  <c r="H405" i="33" s="1"/>
  <c r="E403" i="33"/>
  <c r="H403" i="33" s="1"/>
  <c r="E401" i="33"/>
  <c r="H401" i="33" s="1"/>
  <c r="E400" i="33"/>
  <c r="H400" i="33" s="1"/>
  <c r="E399" i="33"/>
  <c r="H399" i="33" s="1"/>
  <c r="E398" i="33"/>
  <c r="H398" i="33" s="1"/>
  <c r="E397" i="33"/>
  <c r="H397" i="33" s="1"/>
  <c r="E395" i="33"/>
  <c r="H395" i="33" s="1"/>
  <c r="E391" i="33"/>
  <c r="H391" i="33" s="1"/>
  <c r="E388" i="33"/>
  <c r="H388" i="33" s="1"/>
  <c r="E385" i="33"/>
  <c r="H385" i="33" s="1"/>
  <c r="E384" i="33"/>
  <c r="H384" i="33" s="1"/>
  <c r="E383" i="33"/>
  <c r="H383" i="33" s="1"/>
  <c r="E382" i="33"/>
  <c r="H382" i="33" s="1"/>
  <c r="E379" i="33"/>
  <c r="H379" i="33" s="1"/>
  <c r="G349" i="33"/>
  <c r="E512" i="33"/>
  <c r="H512" i="33" s="1"/>
  <c r="E516" i="33"/>
  <c r="H516" i="33" s="1"/>
  <c r="E524" i="33"/>
  <c r="H524" i="33" s="1"/>
  <c r="F574" i="33"/>
  <c r="F571" i="33"/>
  <c r="F570" i="33"/>
  <c r="F569" i="33"/>
  <c r="F568" i="33"/>
  <c r="F562" i="33"/>
  <c r="F561" i="33"/>
  <c r="F560" i="33"/>
  <c r="F559" i="33"/>
  <c r="F556" i="33"/>
  <c r="F555" i="33"/>
  <c r="F554" i="33"/>
  <c r="F552" i="33"/>
  <c r="F551" i="33"/>
  <c r="F549" i="33"/>
  <c r="F542" i="33"/>
  <c r="F540" i="33"/>
  <c r="F539" i="33"/>
  <c r="F538" i="33"/>
  <c r="F536" i="33"/>
  <c r="F535" i="33"/>
  <c r="F534" i="33"/>
  <c r="F532" i="33"/>
  <c r="F524" i="33"/>
  <c r="F514" i="33"/>
  <c r="F510" i="33"/>
  <c r="F515" i="33"/>
  <c r="F511" i="33"/>
  <c r="F495" i="33"/>
  <c r="F490" i="33"/>
  <c r="F489" i="33"/>
  <c r="F486" i="33"/>
  <c r="F485" i="33"/>
  <c r="F484" i="33"/>
  <c r="F483" i="33"/>
  <c r="F481" i="33"/>
  <c r="F480" i="33"/>
  <c r="F479" i="33"/>
  <c r="F476" i="33"/>
  <c r="F472" i="33"/>
  <c r="F471" i="33"/>
  <c r="F469" i="33"/>
  <c r="F468" i="33"/>
  <c r="F466" i="33"/>
  <c r="F465" i="33"/>
  <c r="F464" i="33"/>
  <c r="F463" i="33"/>
  <c r="F461" i="33"/>
  <c r="F460" i="33"/>
  <c r="F459" i="33"/>
  <c r="F458" i="33"/>
  <c r="F457" i="33"/>
  <c r="F456" i="33"/>
  <c r="F455" i="33"/>
  <c r="F445" i="33"/>
  <c r="F443" i="33"/>
  <c r="F442" i="33"/>
  <c r="F441" i="33"/>
  <c r="F440" i="33"/>
  <c r="F439" i="33"/>
  <c r="F437" i="33"/>
  <c r="F434" i="33"/>
  <c r="F433" i="33"/>
  <c r="F432" i="33"/>
  <c r="F431" i="33"/>
  <c r="F429" i="33"/>
  <c r="F428" i="33"/>
  <c r="F425" i="33"/>
  <c r="F423" i="33"/>
  <c r="F420" i="33"/>
  <c r="F412" i="33"/>
  <c r="F411" i="33"/>
  <c r="F410" i="33"/>
  <c r="F409" i="33"/>
  <c r="F408" i="33"/>
  <c r="F404" i="33"/>
  <c r="F403" i="33"/>
  <c r="F401" i="33"/>
  <c r="F399" i="33"/>
  <c r="F398" i="33"/>
  <c r="F397" i="33"/>
  <c r="F396" i="33"/>
  <c r="F395" i="33"/>
  <c r="F392" i="33"/>
  <c r="F391" i="33"/>
  <c r="F388" i="33"/>
  <c r="F387" i="33"/>
  <c r="F386" i="33"/>
  <c r="F385" i="33"/>
  <c r="F384" i="33"/>
  <c r="F383" i="33"/>
  <c r="F382" i="33"/>
  <c r="F380" i="33"/>
  <c r="F516" i="33"/>
  <c r="F508" i="33"/>
  <c r="F500" i="33"/>
  <c r="F501" i="33"/>
  <c r="E508" i="33"/>
  <c r="H508" i="33" s="1"/>
  <c r="E349" i="33"/>
  <c r="E350" i="33"/>
  <c r="H350" i="33" s="1"/>
  <c r="E351" i="33"/>
  <c r="H351" i="33" s="1"/>
  <c r="E352" i="33"/>
  <c r="H352" i="33" s="1"/>
  <c r="E353" i="33"/>
  <c r="H353" i="33" s="1"/>
  <c r="E355" i="33"/>
  <c r="H355" i="33" s="1"/>
  <c r="E356" i="33"/>
  <c r="H356" i="33" s="1"/>
  <c r="E357" i="33"/>
  <c r="H357" i="33" s="1"/>
  <c r="E358" i="33"/>
  <c r="H358" i="33" s="1"/>
  <c r="E361" i="33"/>
  <c r="H361" i="33" s="1"/>
  <c r="E362" i="33"/>
  <c r="H362" i="33" s="1"/>
  <c r="E363" i="33"/>
  <c r="H363" i="33" s="1"/>
  <c r="E364" i="33"/>
  <c r="H364" i="33" s="1"/>
  <c r="E365" i="33"/>
  <c r="H365" i="33" s="1"/>
  <c r="E366" i="33"/>
  <c r="H366" i="33" s="1"/>
  <c r="E369" i="33"/>
  <c r="H369" i="33" s="1"/>
  <c r="E370" i="33"/>
  <c r="H370" i="33" s="1"/>
  <c r="E372" i="33"/>
  <c r="H372" i="33" s="1"/>
  <c r="E373" i="33"/>
  <c r="H373" i="33" s="1"/>
  <c r="E374" i="33"/>
  <c r="H374" i="33" s="1"/>
  <c r="E375" i="33"/>
  <c r="H375" i="33" s="1"/>
  <c r="F379" i="33"/>
  <c r="E500" i="33"/>
  <c r="H500" i="33" s="1"/>
  <c r="F517" i="33"/>
  <c r="E536" i="33"/>
  <c r="H536" i="33" s="1"/>
  <c r="E562" i="33"/>
  <c r="H562" i="33" s="1"/>
  <c r="H495" i="33"/>
  <c r="H499" i="33"/>
  <c r="H503" i="33"/>
  <c r="H507" i="33"/>
  <c r="H519" i="33"/>
  <c r="H526" i="33"/>
  <c r="H530" i="33"/>
  <c r="H533" i="33"/>
  <c r="H540" i="33"/>
  <c r="H546" i="33"/>
  <c r="H552" i="33"/>
  <c r="H572" i="33"/>
  <c r="H498" i="33"/>
  <c r="H502" i="33"/>
  <c r="H506" i="33"/>
  <c r="H518" i="33"/>
  <c r="H525" i="33"/>
  <c r="H529" i="33"/>
  <c r="H537" i="33"/>
  <c r="H545" i="33"/>
  <c r="H563" i="33"/>
  <c r="H567" i="33"/>
  <c r="H558" i="33"/>
  <c r="H566" i="33"/>
  <c r="H571" i="33"/>
  <c r="H576" i="33"/>
  <c r="F605" i="33"/>
  <c r="F608" i="33"/>
  <c r="H349" i="30" l="1"/>
  <c r="F13" i="16"/>
  <c r="F13" i="32"/>
  <c r="F10" i="32"/>
  <c r="H582" i="28"/>
  <c r="G13" i="2"/>
  <c r="H582" i="10"/>
  <c r="E11" i="33"/>
  <c r="H11" i="33" s="1"/>
  <c r="E12" i="33"/>
  <c r="H12" i="33" s="1"/>
  <c r="H349" i="7"/>
  <c r="H75" i="30"/>
  <c r="G8" i="19"/>
  <c r="F8" i="35"/>
  <c r="H19" i="33"/>
  <c r="H349" i="5"/>
  <c r="H582" i="33"/>
  <c r="H173" i="22"/>
  <c r="E12" i="30"/>
  <c r="H12" i="30" s="1"/>
  <c r="F12" i="30"/>
  <c r="F8" i="30" s="1"/>
  <c r="E10" i="30"/>
  <c r="H10" i="30" s="1"/>
  <c r="H582" i="26"/>
  <c r="H349" i="26"/>
  <c r="E10" i="26"/>
  <c r="E11" i="26"/>
  <c r="H11" i="26" s="1"/>
  <c r="E10" i="33"/>
  <c r="H10" i="33" s="1"/>
  <c r="G8" i="33"/>
  <c r="F10" i="33"/>
  <c r="H582" i="32"/>
  <c r="H173" i="32"/>
  <c r="F11" i="32"/>
  <c r="F12" i="32"/>
  <c r="F9" i="20"/>
  <c r="H582" i="31"/>
  <c r="H349" i="31"/>
  <c r="H582" i="15"/>
  <c r="H19" i="15"/>
  <c r="H582" i="29"/>
  <c r="H173" i="29"/>
  <c r="H75" i="29"/>
  <c r="G8" i="29"/>
  <c r="F9" i="29"/>
  <c r="F11" i="29"/>
  <c r="F12" i="29"/>
  <c r="F10" i="29"/>
  <c r="H349" i="24"/>
  <c r="H349" i="28"/>
  <c r="H173" i="28"/>
  <c r="E11" i="28"/>
  <c r="H11" i="28" s="1"/>
  <c r="F13" i="27"/>
  <c r="F11" i="27"/>
  <c r="F12" i="27"/>
  <c r="F9" i="27"/>
  <c r="G8" i="27"/>
  <c r="F10" i="27"/>
  <c r="E13" i="27"/>
  <c r="H13" i="27" s="1"/>
  <c r="H19" i="27"/>
  <c r="H582" i="25"/>
  <c r="H349" i="25"/>
  <c r="F12" i="25"/>
  <c r="F9" i="25"/>
  <c r="H11" i="23"/>
  <c r="H582" i="23"/>
  <c r="G8" i="24"/>
  <c r="E13" i="24"/>
  <c r="H173" i="24"/>
  <c r="F10" i="24"/>
  <c r="F13" i="24"/>
  <c r="F12" i="24"/>
  <c r="F11" i="24"/>
  <c r="H19" i="24"/>
  <c r="E10" i="4"/>
  <c r="H75" i="23"/>
  <c r="H75" i="16"/>
  <c r="E11" i="21"/>
  <c r="H582" i="21"/>
  <c r="H349" i="21"/>
  <c r="H19" i="21"/>
  <c r="H173" i="13"/>
  <c r="H75" i="19"/>
  <c r="H349" i="20"/>
  <c r="F12" i="20"/>
  <c r="F11" i="20"/>
  <c r="H582" i="19"/>
  <c r="F11" i="19"/>
  <c r="H349" i="19"/>
  <c r="E12" i="19"/>
  <c r="H12" i="19" s="1"/>
  <c r="E13" i="19"/>
  <c r="H13" i="19" s="1"/>
  <c r="F10" i="19"/>
  <c r="F9" i="19"/>
  <c r="E10" i="19"/>
  <c r="H10" i="19" s="1"/>
  <c r="H173" i="18"/>
  <c r="H19" i="18"/>
  <c r="H349" i="16"/>
  <c r="H13" i="16"/>
  <c r="F13" i="17"/>
  <c r="F9" i="17"/>
  <c r="F10" i="17"/>
  <c r="H19" i="17"/>
  <c r="H19" i="13"/>
  <c r="F11" i="15"/>
  <c r="F8" i="15" s="1"/>
  <c r="E13" i="2"/>
  <c r="H13" i="2" s="1"/>
  <c r="E13" i="13"/>
  <c r="F11" i="16"/>
  <c r="F9" i="16"/>
  <c r="F12" i="16"/>
  <c r="H19" i="16"/>
  <c r="H19" i="14"/>
  <c r="G11" i="15"/>
  <c r="G8" i="15"/>
  <c r="E12" i="15"/>
  <c r="H12" i="15" s="1"/>
  <c r="E11" i="15"/>
  <c r="E10" i="15"/>
  <c r="H10" i="15" s="1"/>
  <c r="H173" i="10"/>
  <c r="H173" i="8"/>
  <c r="H13" i="11"/>
  <c r="H582" i="11"/>
  <c r="H75" i="11"/>
  <c r="H582" i="9"/>
  <c r="F13" i="11"/>
  <c r="H349" i="14"/>
  <c r="H75" i="14"/>
  <c r="H75" i="13"/>
  <c r="E12" i="13"/>
  <c r="H12" i="13" s="1"/>
  <c r="E10" i="13"/>
  <c r="H10" i="13" s="1"/>
  <c r="H582" i="13"/>
  <c r="F13" i="13"/>
  <c r="G13" i="13"/>
  <c r="H349" i="13"/>
  <c r="F10" i="13"/>
  <c r="F11" i="13"/>
  <c r="G8" i="13"/>
  <c r="F9" i="13"/>
  <c r="F12" i="13"/>
  <c r="H173" i="11"/>
  <c r="G12" i="10"/>
  <c r="E10" i="11"/>
  <c r="H10" i="11" s="1"/>
  <c r="E9" i="11"/>
  <c r="E12" i="11"/>
  <c r="H12" i="11" s="1"/>
  <c r="G8" i="11"/>
  <c r="F11" i="11"/>
  <c r="F9" i="11"/>
  <c r="F12" i="11"/>
  <c r="H19" i="11"/>
  <c r="H75" i="10"/>
  <c r="F9" i="9"/>
  <c r="F12" i="9"/>
  <c r="F10" i="5"/>
  <c r="E13" i="8"/>
  <c r="H13" i="8" s="1"/>
  <c r="F9" i="5"/>
  <c r="G8" i="5"/>
  <c r="H75" i="9"/>
  <c r="H173" i="2"/>
  <c r="F13" i="9"/>
  <c r="F10" i="9"/>
  <c r="F11" i="9"/>
  <c r="H349" i="9"/>
  <c r="E12" i="8"/>
  <c r="H10" i="8"/>
  <c r="F12" i="8"/>
  <c r="G8" i="8"/>
  <c r="H19" i="8"/>
  <c r="H173" i="7"/>
  <c r="H582" i="7"/>
  <c r="F10" i="7"/>
  <c r="H349" i="3"/>
  <c r="H349" i="6"/>
  <c r="H173" i="6"/>
  <c r="E13" i="6"/>
  <c r="H13" i="6" s="1"/>
  <c r="E10" i="6"/>
  <c r="E9" i="6"/>
  <c r="H9" i="6" s="1"/>
  <c r="H19" i="6"/>
  <c r="H173" i="4"/>
  <c r="H582" i="5"/>
  <c r="F11" i="5"/>
  <c r="H173" i="5"/>
  <c r="H75" i="5"/>
  <c r="H19" i="5"/>
  <c r="H75" i="3"/>
  <c r="F11" i="3"/>
  <c r="H582" i="4"/>
  <c r="E12" i="4"/>
  <c r="H12" i="4" s="1"/>
  <c r="H19" i="4"/>
  <c r="F9" i="3"/>
  <c r="F12" i="3"/>
  <c r="F13" i="3"/>
  <c r="F10" i="3"/>
  <c r="E12" i="2"/>
  <c r="H582" i="2"/>
  <c r="G8" i="2"/>
  <c r="H19" i="2"/>
  <c r="H75" i="1"/>
  <c r="H349" i="1"/>
  <c r="F13" i="1"/>
  <c r="F11" i="1"/>
  <c r="G8" i="1"/>
  <c r="F9" i="1"/>
  <c r="H13" i="31"/>
  <c r="H582" i="22"/>
  <c r="E10" i="2"/>
  <c r="H349" i="17"/>
  <c r="E9" i="23"/>
  <c r="H9" i="23" s="1"/>
  <c r="H349" i="33"/>
  <c r="E9" i="31"/>
  <c r="H9" i="31" s="1"/>
  <c r="E11" i="29"/>
  <c r="H11" i="29" s="1"/>
  <c r="F13" i="18"/>
  <c r="F12" i="1"/>
  <c r="E11" i="27"/>
  <c r="F12" i="18"/>
  <c r="F9" i="18"/>
  <c r="E13" i="29"/>
  <c r="H13" i="29" s="1"/>
  <c r="F13" i="21"/>
  <c r="G8" i="18"/>
  <c r="F13" i="7"/>
  <c r="E12" i="5"/>
  <c r="H12" i="5" s="1"/>
  <c r="H75" i="6"/>
  <c r="H19" i="25"/>
  <c r="H9" i="35"/>
  <c r="E8" i="35"/>
  <c r="H8" i="35" s="1"/>
  <c r="H12" i="35"/>
  <c r="F10" i="31"/>
  <c r="H19" i="30"/>
  <c r="F10" i="23"/>
  <c r="H19" i="32"/>
  <c r="H173" i="9"/>
  <c r="H19" i="9"/>
  <c r="H349" i="8"/>
  <c r="H349" i="4"/>
  <c r="H75" i="4"/>
  <c r="H582" i="3"/>
  <c r="H173" i="3"/>
  <c r="H19" i="3"/>
  <c r="H349" i="2"/>
  <c r="H75" i="2"/>
  <c r="H582" i="1"/>
  <c r="H173" i="1"/>
  <c r="H19" i="1"/>
  <c r="E11" i="31"/>
  <c r="H11" i="31" s="1"/>
  <c r="F13" i="33"/>
  <c r="F11" i="33"/>
  <c r="G8" i="28"/>
  <c r="E12" i="28"/>
  <c r="H12" i="28" s="1"/>
  <c r="F9" i="28"/>
  <c r="G13" i="26"/>
  <c r="E13" i="26"/>
  <c r="F9" i="26"/>
  <c r="G9" i="29"/>
  <c r="E9" i="29"/>
  <c r="E10" i="29"/>
  <c r="H10" i="29" s="1"/>
  <c r="E13" i="28"/>
  <c r="H13" i="28" s="1"/>
  <c r="F13" i="26"/>
  <c r="H582" i="24"/>
  <c r="E10" i="27"/>
  <c r="H10" i="27" s="1"/>
  <c r="F11" i="25"/>
  <c r="G9" i="26"/>
  <c r="E9" i="26"/>
  <c r="E13" i="25"/>
  <c r="G13" i="24"/>
  <c r="F12" i="23"/>
  <c r="F10" i="22"/>
  <c r="G11" i="22"/>
  <c r="E11" i="22"/>
  <c r="G13" i="21"/>
  <c r="G8" i="22"/>
  <c r="G12" i="21"/>
  <c r="E12" i="21"/>
  <c r="E9" i="21"/>
  <c r="F9" i="23"/>
  <c r="G12" i="20"/>
  <c r="G10" i="18"/>
  <c r="E10" i="18"/>
  <c r="G11" i="17"/>
  <c r="F11" i="17"/>
  <c r="E12" i="17"/>
  <c r="H12" i="17" s="1"/>
  <c r="E11" i="17"/>
  <c r="G8" i="17"/>
  <c r="G8" i="14"/>
  <c r="E12" i="14"/>
  <c r="H12" i="14" s="1"/>
  <c r="E9" i="17"/>
  <c r="G9" i="16"/>
  <c r="F13" i="10"/>
  <c r="F13" i="14"/>
  <c r="F11" i="10"/>
  <c r="G13" i="9"/>
  <c r="G11" i="2"/>
  <c r="E11" i="2"/>
  <c r="E9" i="9"/>
  <c r="G10" i="7"/>
  <c r="E10" i="7"/>
  <c r="F10" i="4"/>
  <c r="F12" i="2"/>
  <c r="F11" i="8"/>
  <c r="E12" i="7"/>
  <c r="H12" i="7" s="1"/>
  <c r="E11" i="7"/>
  <c r="G8" i="7"/>
  <c r="G8" i="4"/>
  <c r="G11" i="3"/>
  <c r="G9" i="1"/>
  <c r="G11" i="7"/>
  <c r="E9" i="3"/>
  <c r="E9" i="33"/>
  <c r="G9" i="33"/>
  <c r="G8" i="32"/>
  <c r="E12" i="32"/>
  <c r="H12" i="32" s="1"/>
  <c r="E13" i="32"/>
  <c r="H13" i="32" s="1"/>
  <c r="G13" i="30"/>
  <c r="E13" i="30"/>
  <c r="F9" i="33"/>
  <c r="G11" i="30"/>
  <c r="E11" i="30"/>
  <c r="F12" i="28"/>
  <c r="G10" i="28"/>
  <c r="E10" i="28"/>
  <c r="F11" i="26"/>
  <c r="G11" i="24"/>
  <c r="E11" i="24"/>
  <c r="H19" i="26"/>
  <c r="F11" i="23"/>
  <c r="H349" i="23"/>
  <c r="F13" i="22"/>
  <c r="E10" i="23"/>
  <c r="E10" i="22"/>
  <c r="G10" i="20"/>
  <c r="F10" i="20"/>
  <c r="G9" i="19"/>
  <c r="E9" i="19"/>
  <c r="G11" i="19"/>
  <c r="E11" i="19"/>
  <c r="G12" i="18"/>
  <c r="E12" i="18"/>
  <c r="E13" i="18"/>
  <c r="H13" i="18" s="1"/>
  <c r="G10" i="16"/>
  <c r="E10" i="16"/>
  <c r="G9" i="15"/>
  <c r="E9" i="15"/>
  <c r="H582" i="16"/>
  <c r="F9" i="14"/>
  <c r="G8" i="10"/>
  <c r="E9" i="10"/>
  <c r="E13" i="10"/>
  <c r="H13" i="10" s="1"/>
  <c r="G12" i="9"/>
  <c r="E12" i="9"/>
  <c r="E11" i="10"/>
  <c r="H11" i="10" s="1"/>
  <c r="F11" i="14"/>
  <c r="E10" i="10"/>
  <c r="G11" i="9"/>
  <c r="E13" i="17"/>
  <c r="F10" i="8"/>
  <c r="F13" i="6"/>
  <c r="G10" i="5"/>
  <c r="E10" i="5"/>
  <c r="G10" i="3"/>
  <c r="E10" i="3"/>
  <c r="G9" i="2"/>
  <c r="E9" i="2"/>
  <c r="G12" i="1"/>
  <c r="E12" i="1"/>
  <c r="E9" i="7"/>
  <c r="G9" i="7"/>
  <c r="F10" i="2"/>
  <c r="F9" i="8"/>
  <c r="F9" i="7"/>
  <c r="E11" i="6"/>
  <c r="G11" i="6"/>
  <c r="G9" i="3"/>
  <c r="G12" i="2"/>
  <c r="G11" i="11"/>
  <c r="H11" i="11" s="1"/>
  <c r="G12" i="6"/>
  <c r="H12" i="6" s="1"/>
  <c r="F12" i="6"/>
  <c r="F13" i="2"/>
  <c r="F9" i="2"/>
  <c r="F11" i="4"/>
  <c r="G10" i="32"/>
  <c r="E10" i="32"/>
  <c r="E11" i="32"/>
  <c r="H11" i="32" s="1"/>
  <c r="G8" i="31"/>
  <c r="E12" i="31"/>
  <c r="F11" i="31"/>
  <c r="F13" i="31"/>
  <c r="H582" i="30"/>
  <c r="H173" i="30"/>
  <c r="H349" i="29"/>
  <c r="H9" i="28"/>
  <c r="H75" i="28"/>
  <c r="F13" i="28"/>
  <c r="G11" i="27"/>
  <c r="F10" i="26"/>
  <c r="G10" i="26"/>
  <c r="E12" i="29"/>
  <c r="H12" i="29" s="1"/>
  <c r="G8" i="25"/>
  <c r="E9" i="25"/>
  <c r="H582" i="27"/>
  <c r="E10" i="25"/>
  <c r="H10" i="25" s="1"/>
  <c r="E12" i="27"/>
  <c r="H12" i="27" s="1"/>
  <c r="E12" i="25"/>
  <c r="H12" i="25" s="1"/>
  <c r="G8" i="26"/>
  <c r="G11" i="25"/>
  <c r="H11" i="25" s="1"/>
  <c r="F9" i="24"/>
  <c r="E12" i="23"/>
  <c r="G12" i="23"/>
  <c r="F11" i="22"/>
  <c r="G10" i="23"/>
  <c r="G11" i="21"/>
  <c r="H11" i="21" s="1"/>
  <c r="F11" i="21"/>
  <c r="F10" i="21"/>
  <c r="E10" i="20"/>
  <c r="E13" i="20"/>
  <c r="H13" i="20" s="1"/>
  <c r="G8" i="20"/>
  <c r="E11" i="20"/>
  <c r="H11" i="20" s="1"/>
  <c r="E12" i="20"/>
  <c r="H349" i="18"/>
  <c r="E9" i="18"/>
  <c r="F10" i="14"/>
  <c r="G8" i="16"/>
  <c r="E12" i="16"/>
  <c r="H12" i="16" s="1"/>
  <c r="G11" i="13"/>
  <c r="E11" i="13"/>
  <c r="G13" i="17"/>
  <c r="G10" i="9"/>
  <c r="E10" i="9"/>
  <c r="G11" i="8"/>
  <c r="E11" i="8"/>
  <c r="E11" i="16"/>
  <c r="H11" i="16" s="1"/>
  <c r="H349" i="10"/>
  <c r="G9" i="17"/>
  <c r="G9" i="9"/>
  <c r="G12" i="8"/>
  <c r="E13" i="14"/>
  <c r="H13" i="14" s="1"/>
  <c r="F9" i="10"/>
  <c r="G8" i="6"/>
  <c r="G9" i="5"/>
  <c r="E9" i="5"/>
  <c r="G11" i="4"/>
  <c r="E11" i="4"/>
  <c r="G8" i="3"/>
  <c r="E12" i="3"/>
  <c r="H12" i="3" s="1"/>
  <c r="G10" i="1"/>
  <c r="E10" i="1"/>
  <c r="G9" i="11"/>
  <c r="F9" i="6"/>
  <c r="G10" i="2"/>
  <c r="G13" i="1"/>
  <c r="E12" i="10"/>
  <c r="H12" i="10" s="1"/>
  <c r="G11" i="5"/>
  <c r="F11" i="2"/>
  <c r="E13" i="5"/>
  <c r="E13" i="1"/>
  <c r="E11" i="3"/>
  <c r="E9" i="32"/>
  <c r="G10" i="31"/>
  <c r="E10" i="31"/>
  <c r="G12" i="31"/>
  <c r="G9" i="30"/>
  <c r="E9" i="30"/>
  <c r="F10" i="28"/>
  <c r="F13" i="25"/>
  <c r="G13" i="25"/>
  <c r="H173" i="25"/>
  <c r="E9" i="27"/>
  <c r="G9" i="27"/>
  <c r="G9" i="24"/>
  <c r="E9" i="24"/>
  <c r="G9" i="25"/>
  <c r="H12" i="24"/>
  <c r="E13" i="23"/>
  <c r="H13" i="23" s="1"/>
  <c r="G8" i="23"/>
  <c r="G13" i="22"/>
  <c r="E13" i="22"/>
  <c r="G10" i="22"/>
  <c r="G10" i="21"/>
  <c r="E10" i="21"/>
  <c r="G9" i="22"/>
  <c r="E9" i="22"/>
  <c r="F9" i="22"/>
  <c r="F9" i="21"/>
  <c r="E13" i="21"/>
  <c r="E9" i="20"/>
  <c r="G9" i="20"/>
  <c r="E11" i="18"/>
  <c r="H11" i="18" s="1"/>
  <c r="F10" i="18"/>
  <c r="G10" i="14"/>
  <c r="E10" i="14"/>
  <c r="G9" i="13"/>
  <c r="E9" i="13"/>
  <c r="E10" i="17"/>
  <c r="H10" i="17" s="1"/>
  <c r="F10" i="10"/>
  <c r="G9" i="8"/>
  <c r="E9" i="8"/>
  <c r="E9" i="14"/>
  <c r="E9" i="16"/>
  <c r="E11" i="14"/>
  <c r="H11" i="14" s="1"/>
  <c r="F10" i="6"/>
  <c r="G10" i="6"/>
  <c r="F13" i="5"/>
  <c r="G13" i="5"/>
  <c r="G9" i="4"/>
  <c r="E9" i="4"/>
  <c r="E13" i="9"/>
  <c r="H19" i="7"/>
  <c r="F12" i="4"/>
  <c r="G10" i="10"/>
  <c r="E13" i="7"/>
  <c r="E11" i="5"/>
  <c r="G10" i="4"/>
  <c r="H10" i="4" s="1"/>
  <c r="G13" i="3"/>
  <c r="H13" i="3" s="1"/>
  <c r="G11" i="1"/>
  <c r="E11" i="9"/>
  <c r="F13" i="4"/>
  <c r="E11" i="1"/>
  <c r="G13" i="7"/>
  <c r="E9" i="1"/>
  <c r="F8" i="32" l="1"/>
  <c r="H12" i="1"/>
  <c r="H13" i="13"/>
  <c r="H10" i="20"/>
  <c r="H11" i="30"/>
  <c r="H10" i="26"/>
  <c r="H13" i="26"/>
  <c r="F8" i="26"/>
  <c r="F8" i="29"/>
  <c r="H11" i="9"/>
  <c r="H11" i="24"/>
  <c r="F8" i="27"/>
  <c r="H11" i="27"/>
  <c r="H13" i="24"/>
  <c r="F8" i="24"/>
  <c r="F8" i="20"/>
  <c r="F8" i="19"/>
  <c r="H11" i="15"/>
  <c r="H13" i="9"/>
  <c r="F8" i="17"/>
  <c r="F8" i="16"/>
  <c r="F8" i="13"/>
  <c r="H12" i="8"/>
  <c r="F8" i="11"/>
  <c r="H9" i="11"/>
  <c r="F8" i="9"/>
  <c r="E8" i="11"/>
  <c r="H8" i="11" s="1"/>
  <c r="H12" i="2"/>
  <c r="F8" i="5"/>
  <c r="F8" i="7"/>
  <c r="H11" i="3"/>
  <c r="H10" i="6"/>
  <c r="F8" i="3"/>
  <c r="H10" i="2"/>
  <c r="F8" i="1"/>
  <c r="H13" i="21"/>
  <c r="H12" i="20"/>
  <c r="H12" i="9"/>
  <c r="H12" i="18"/>
  <c r="H12" i="21"/>
  <c r="H11" i="2"/>
  <c r="H11" i="17"/>
  <c r="H11" i="22"/>
  <c r="H10" i="3"/>
  <c r="H10" i="14"/>
  <c r="H10" i="21"/>
  <c r="H10" i="7"/>
  <c r="H10" i="28"/>
  <c r="E8" i="28"/>
  <c r="H8" i="28" s="1"/>
  <c r="F8" i="18"/>
  <c r="F8" i="33"/>
  <c r="H10" i="31"/>
  <c r="H13" i="1"/>
  <c r="H11" i="8"/>
  <c r="F8" i="8"/>
  <c r="F8" i="21"/>
  <c r="H11" i="5"/>
  <c r="F8" i="22"/>
  <c r="H11" i="1"/>
  <c r="F8" i="31"/>
  <c r="H11" i="7"/>
  <c r="F8" i="4"/>
  <c r="F8" i="25"/>
  <c r="H13" i="7"/>
  <c r="E8" i="8"/>
  <c r="H8" i="8" s="1"/>
  <c r="H9" i="8"/>
  <c r="H9" i="24"/>
  <c r="E8" i="24"/>
  <c r="H8" i="24" s="1"/>
  <c r="H9" i="30"/>
  <c r="E8" i="30"/>
  <c r="H8" i="30" s="1"/>
  <c r="H13" i="5"/>
  <c r="H11" i="13"/>
  <c r="H12" i="23"/>
  <c r="F8" i="2"/>
  <c r="H11" i="6"/>
  <c r="F8" i="14"/>
  <c r="H10" i="16"/>
  <c r="H10" i="23"/>
  <c r="E8" i="31"/>
  <c r="H8" i="31" s="1"/>
  <c r="E8" i="4"/>
  <c r="H8" i="4" s="1"/>
  <c r="H9" i="4"/>
  <c r="H9" i="13"/>
  <c r="E8" i="13"/>
  <c r="H8" i="13" s="1"/>
  <c r="E8" i="20"/>
  <c r="H8" i="20" s="1"/>
  <c r="H9" i="20"/>
  <c r="E8" i="22"/>
  <c r="H8" i="22" s="1"/>
  <c r="H9" i="22"/>
  <c r="E8" i="32"/>
  <c r="H8" i="32" s="1"/>
  <c r="H9" i="32"/>
  <c r="H10" i="1"/>
  <c r="H11" i="4"/>
  <c r="H10" i="9"/>
  <c r="E8" i="18"/>
  <c r="H8" i="18" s="1"/>
  <c r="H9" i="18"/>
  <c r="E8" i="23"/>
  <c r="H8" i="23" s="1"/>
  <c r="H10" i="32"/>
  <c r="E8" i="2"/>
  <c r="H8" i="2" s="1"/>
  <c r="H9" i="2"/>
  <c r="H10" i="5"/>
  <c r="H13" i="17"/>
  <c r="H11" i="19"/>
  <c r="H13" i="30"/>
  <c r="H9" i="33"/>
  <c r="E8" i="33"/>
  <c r="H8" i="33" s="1"/>
  <c r="H9" i="17"/>
  <c r="E8" i="17"/>
  <c r="H8" i="17" s="1"/>
  <c r="H9" i="29"/>
  <c r="E8" i="29"/>
  <c r="H8" i="29" s="1"/>
  <c r="H9" i="16"/>
  <c r="E8" i="16"/>
  <c r="H8" i="16" s="1"/>
  <c r="H13" i="22"/>
  <c r="F8" i="6"/>
  <c r="F8" i="10"/>
  <c r="H9" i="25"/>
  <c r="E8" i="25"/>
  <c r="H8" i="25" s="1"/>
  <c r="H12" i="31"/>
  <c r="H9" i="7"/>
  <c r="E8" i="7"/>
  <c r="H8" i="7" s="1"/>
  <c r="H9" i="10"/>
  <c r="E8" i="10"/>
  <c r="H8" i="10" s="1"/>
  <c r="H9" i="15"/>
  <c r="E8" i="15"/>
  <c r="H8" i="15" s="1"/>
  <c r="H9" i="3"/>
  <c r="E8" i="3"/>
  <c r="H8" i="3" s="1"/>
  <c r="H9" i="9"/>
  <c r="E8" i="9"/>
  <c r="H8" i="9" s="1"/>
  <c r="F8" i="23"/>
  <c r="H13" i="25"/>
  <c r="F8" i="28"/>
  <c r="H9" i="1"/>
  <c r="E8" i="1"/>
  <c r="H8" i="1" s="1"/>
  <c r="H9" i="14"/>
  <c r="E8" i="14"/>
  <c r="H8" i="14" s="1"/>
  <c r="H9" i="27"/>
  <c r="E8" i="27"/>
  <c r="H8" i="27" s="1"/>
  <c r="H9" i="5"/>
  <c r="E8" i="5"/>
  <c r="H8" i="5" s="1"/>
  <c r="H10" i="10"/>
  <c r="H9" i="19"/>
  <c r="E8" i="19"/>
  <c r="H8" i="19" s="1"/>
  <c r="H10" i="22"/>
  <c r="E8" i="6"/>
  <c r="H8" i="6" s="1"/>
  <c r="H10" i="18"/>
  <c r="H9" i="21"/>
  <c r="E8" i="21"/>
  <c r="H8" i="21" s="1"/>
  <c r="E8" i="26"/>
  <c r="H8" i="26" s="1"/>
  <c r="H9" i="26"/>
</calcChain>
</file>

<file path=xl/sharedStrings.xml><?xml version="1.0" encoding="utf-8"?>
<sst xmlns="http://schemas.openxmlformats.org/spreadsheetml/2006/main" count="21624" uniqueCount="645">
  <si>
    <t>NÚMERO DE VACANTES REGISTRADAS EN LA AGENCIA PÚBLICA DE EMPLEO POR OCUPACIÓN Y NIVEL DE CUALIFICACIÓN</t>
  </si>
  <si>
    <t>ANUAL ENERO - DICIEMBRE 2019 - 2020</t>
  </si>
  <si>
    <t>Total nacional</t>
  </si>
  <si>
    <t>Nombre de la ocupación</t>
  </si>
  <si>
    <t>Número de vacantes
 Anual Enero - Diciembre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</si>
  <si>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</si>
  <si>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</si>
  <si>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</si>
  <si>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</si>
  <si>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</si>
  <si>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</si>
  <si>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</si>
  <si>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</si>
  <si>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</si>
  <si>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</si>
  <si>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</si>
  <si>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</si>
  <si>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</si>
  <si>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</si>
  <si>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</si>
  <si>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</si>
  <si>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</si>
  <si>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</si>
  <si>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</si>
  <si>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</si>
  <si>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</si>
  <si>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</si>
  <si>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</si>
  <si>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</si>
  <si>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</si>
  <si>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</si>
  <si>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</si>
  <si>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</si>
  <si>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</si>
  <si>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</si>
  <si>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</si>
  <si>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</si>
  <si>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</si>
  <si>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</si>
  <si>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</si>
  <si>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</si>
  <si>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</si>
  <si>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</si>
  <si>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</si>
  <si>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</si>
  <si>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</si>
  <si>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</si>
  <si>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</si>
  <si>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</si>
  <si>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</si>
  <si>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</si>
  <si>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</si>
  <si>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</si>
  <si>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</si>
  <si>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</si>
  <si>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</si>
  <si>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</si>
  <si>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</si>
  <si>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</si>
  <si>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</si>
  <si>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</si>
  <si>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</si>
  <si>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</si>
  <si>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</si>
  <si>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</si>
  <si>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</si>
  <si>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</si>
  <si>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</si>
  <si>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</si>
  <si>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</si>
  <si>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</si>
  <si>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</si>
  <si>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</si>
  <si>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</si>
  <si>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</si>
  <si>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</si>
  <si>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</si>
  <si>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</si>
  <si>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</si>
  <si>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</si>
  <si>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</si>
  <si>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</si>
  <si>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</si>
  <si>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</si>
  <si>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</si>
  <si>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</si>
  <si>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</si>
  <si>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</si>
  <si>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</si>
  <si>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</si>
  <si>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</si>
  <si>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</si>
  <si>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</si>
  <si>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</si>
  <si>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</si>
  <si>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</si>
  <si>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</si>
  <si>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</si>
  <si>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</si>
  <si>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</si>
  <si>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</si>
  <si>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</si>
  <si>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</si>
  <si>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</si>
  <si>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</si>
  <si>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</si>
  <si>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</si>
  <si>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</si>
  <si>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</si>
  <si>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</si>
  <si>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</si>
  <si>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</si>
  <si>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</si>
  <si>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</si>
  <si>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</si>
  <si>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</si>
  <si>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</si>
  <si>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</si>
  <si>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</si>
  <si>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</si>
  <si>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</si>
  <si>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</si>
  <si>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</si>
  <si>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</si>
  <si>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</si>
  <si>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</si>
  <si>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</si>
  <si>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</si>
  <si>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</si>
  <si>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</si>
  <si>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</si>
  <si>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</si>
  <si>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</si>
  <si>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</si>
  <si>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</si>
  <si>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</si>
  <si>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</si>
  <si>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</si>
  <si>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</si>
  <si>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</si>
  <si>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</si>
  <si>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</si>
  <si>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</si>
  <si>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</si>
  <si>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</si>
  <si>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</si>
  <si>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</si>
  <si>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</si>
  <si>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</si>
  <si>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</si>
  <si>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</si>
  <si>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</si>
  <si>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</si>
  <si>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</si>
  <si>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</si>
  <si>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</si>
  <si>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</si>
  <si>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</si>
  <si>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</si>
  <si>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</si>
  <si>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</si>
  <si>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</si>
  <si>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</si>
  <si>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</si>
  <si>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</si>
  <si>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</si>
  <si>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</si>
  <si>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</si>
  <si>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</si>
  <si>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</si>
  <si>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</si>
  <si>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</si>
  <si>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</si>
  <si>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</si>
  <si>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</si>
  <si>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</si>
  <si>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</si>
  <si>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</si>
  <si>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</si>
  <si>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</si>
  <si>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</si>
  <si>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</si>
  <si>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</si>
  <si>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</si>
  <si>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</si>
  <si>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</si>
  <si>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</si>
  <si>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</si>
  <si>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</si>
  <si>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</si>
  <si>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</si>
  <si>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</si>
  <si>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</si>
  <si>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</si>
  <si>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</si>
  <si>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</si>
  <si>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</si>
  <si>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</si>
  <si>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</si>
  <si>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</si>
  <si>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</si>
  <si>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</si>
  <si>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</si>
  <si>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</si>
  <si>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</si>
  <si>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</si>
  <si>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</si>
  <si>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</si>
  <si>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</si>
  <si>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</si>
  <si>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</si>
  <si>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</si>
  <si>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</si>
  <si>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</si>
  <si>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</si>
  <si>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</si>
  <si>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</si>
  <si>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</si>
  <si>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</si>
  <si>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</si>
  <si>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</si>
  <si>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</si>
  <si>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</si>
  <si>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</si>
  <si>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</si>
  <si>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</si>
  <si>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</si>
  <si>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</si>
  <si>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</si>
  <si>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</si>
  <si>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</si>
  <si>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</si>
  <si>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</si>
  <si>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</si>
  <si>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</si>
  <si>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</si>
  <si>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</si>
  <si>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</si>
  <si>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</si>
  <si>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</si>
  <si>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</si>
  <si>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</si>
  <si>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</si>
  <si>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</si>
  <si>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</si>
  <si>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</si>
  <si>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</si>
  <si>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</si>
  <si>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</si>
  <si>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</si>
  <si>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</si>
  <si>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</si>
  <si>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</si>
  <si>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</si>
  <si>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</si>
  <si>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</si>
  <si>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</si>
  <si>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</si>
  <si>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</si>
  <si>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</si>
  <si>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</si>
  <si>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</si>
  <si>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</si>
  <si>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</si>
  <si>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</si>
  <si>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</si>
  <si>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</si>
  <si>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</si>
  <si>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</si>
  <si>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</si>
  <si>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</si>
  <si>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</si>
  <si>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</si>
  <si>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</si>
  <si>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</si>
  <si>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</si>
  <si>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</si>
  <si>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</si>
  <si>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</si>
  <si>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</si>
  <si>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</si>
  <si>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</si>
  <si>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</si>
  <si>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</si>
  <si>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</si>
  <si>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</si>
  <si>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</si>
  <si>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</si>
  <si>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</si>
  <si>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</si>
  <si>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</si>
  <si>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</si>
  <si>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</si>
  <si>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</si>
  <si>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</si>
  <si>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</si>
  <si>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</si>
  <si>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</si>
  <si>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</si>
  <si>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</si>
  <si>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</si>
  <si>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</si>
  <si>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</si>
  <si>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</si>
  <si>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</si>
  <si>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</si>
  <si>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</si>
  <si>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</si>
  <si>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</si>
  <si>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</si>
  <si>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</si>
  <si>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</si>
  <si>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</si>
  <si>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</si>
  <si>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</si>
  <si>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</si>
  <si>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</si>
  <si>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</si>
  <si>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</si>
  <si>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</si>
  <si>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</si>
  <si>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</si>
  <si>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</si>
  <si>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</si>
  <si>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</si>
  <si>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</si>
  <si>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</si>
  <si>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</si>
  <si>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</si>
  <si>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</si>
  <si>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</si>
  <si>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</si>
  <si>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</si>
  <si>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</si>
  <si>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</si>
  <si>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</si>
  <si>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</si>
  <si>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</si>
  <si>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</si>
  <si>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</si>
  <si>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</si>
  <si>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</si>
  <si>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</si>
  <si>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</si>
  <si>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</si>
  <si>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</si>
  <si>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</si>
  <si>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</si>
  <si>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</si>
  <si>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</si>
  <si>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</si>
  <si>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</si>
  <si>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</si>
  <si>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</si>
  <si>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</si>
  <si>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</si>
  <si>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</si>
  <si>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</si>
  <si>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</si>
  <si>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</si>
  <si>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</si>
  <si>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</si>
  <si>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</si>
  <si>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</si>
  <si>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</si>
  <si>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</si>
  <si>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</si>
  <si>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</si>
  <si>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</si>
  <si>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</si>
  <si>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</si>
  <si>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</si>
  <si>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</si>
  <si>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</si>
  <si>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</si>
  <si>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</si>
  <si>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</si>
  <si>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</si>
  <si>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</si>
  <si>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</si>
  <si>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</si>
  <si>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</si>
  <si>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</si>
  <si>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</si>
  <si>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</si>
  <si>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</si>
  <si>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</si>
  <si>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</si>
  <si>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</si>
  <si>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</si>
  <si>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</si>
  <si>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</si>
  <si>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</si>
  <si>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</si>
  <si>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</si>
  <si>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</si>
  <si>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</si>
  <si>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</si>
  <si>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</si>
  <si>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</si>
  <si>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</si>
  <si>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</si>
  <si>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</si>
  <si>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</si>
  <si>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</si>
  <si>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</si>
  <si>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</si>
  <si>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</si>
  <si>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</si>
  <si>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</si>
  <si>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</si>
  <si>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</si>
  <si>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</si>
  <si>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</si>
  <si>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</si>
  <si>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</si>
  <si>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</si>
  <si>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</si>
  <si>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</si>
  <si>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</si>
  <si>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</si>
  <si>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</si>
  <si>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</si>
  <si>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</si>
  <si>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</si>
  <si>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</si>
  <si>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</si>
  <si>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</si>
  <si>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</si>
  <si>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</si>
  <si>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</si>
  <si>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</si>
  <si>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</si>
  <si>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</si>
  <si>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</si>
  <si>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</si>
  <si>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</si>
  <si>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</si>
  <si>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</si>
  <si>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</si>
  <si>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</si>
  <si>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</si>
  <si>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</si>
  <si>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</si>
  <si>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</si>
  <si>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</si>
  <si>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</si>
  <si>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</si>
  <si>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</si>
  <si>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</si>
  <si>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</si>
  <si>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</si>
  <si>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</si>
  <si>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</si>
  <si>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</si>
  <si>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</si>
  <si>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</si>
  <si>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</si>
  <si>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</si>
  <si>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</si>
  <si>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</si>
  <si>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</si>
  <si>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</si>
  <si>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</si>
  <si>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</si>
  <si>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</si>
  <si>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</si>
  <si>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</si>
  <si>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</si>
  <si>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</si>
  <si>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</si>
  <si>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</si>
  <si>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</si>
  <si>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</si>
  <si>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</si>
  <si>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</si>
  <si>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</si>
  <si>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</si>
  <si>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</si>
  <si>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</si>
  <si>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</si>
  <si>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</si>
  <si>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</si>
  <si>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</si>
  <si>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</si>
  <si>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</si>
  <si>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</si>
  <si>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</si>
  <si>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</si>
  <si>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</si>
  <si>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</si>
  <si>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</si>
  <si>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</si>
  <si>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</si>
  <si>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</si>
  <si>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</si>
  <si>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</si>
  <si>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</si>
  <si>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</si>
  <si>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</si>
  <si>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</si>
  <si>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</si>
  <si>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</si>
  <si>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</si>
  <si>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</si>
  <si>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</si>
  <si>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</si>
  <si>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</si>
  <si>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</si>
  <si>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</si>
  <si>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</si>
  <si>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</si>
  <si>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</si>
  <si>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</si>
  <si>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</si>
  <si>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</si>
  <si>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</si>
  <si>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</si>
  <si>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</si>
  <si>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</si>
  <si>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</si>
  <si>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</si>
  <si>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</si>
  <si>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</si>
  <si>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</si>
  <si>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</si>
  <si>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</si>
  <si>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</si>
  <si>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</si>
  <si>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</si>
  <si>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</si>
  <si>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</si>
  <si>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</si>
  <si>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</si>
  <si>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</si>
  <si>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</si>
  <si>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</si>
  <si>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</si>
  <si>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</si>
  <si>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</si>
  <si>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</si>
  <si>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</si>
  <si>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</si>
  <si>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</si>
  <si>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</si>
  <si>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</si>
  <si>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</si>
  <si>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</si>
  <si>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</si>
  <si>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</si>
  <si>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</si>
  <si>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</si>
  <si>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</si>
  <si>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</si>
  <si>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</si>
  <si>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</si>
  <si>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</si>
  <si>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</si>
  <si>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</si>
  <si>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</si>
  <si>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</si>
  <si>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</si>
  <si>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</si>
  <si>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</si>
  <si>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</si>
  <si>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</si>
  <si>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</si>
  <si>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</si>
  <si>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</si>
  <si>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</si>
  <si>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</si>
  <si>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</si>
  <si>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</si>
  <si>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</si>
  <si>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</si>
  <si>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</si>
  <si>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</si>
  <si>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</si>
  <si>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</si>
  <si>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</si>
  <si>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</si>
  <si>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</si>
  <si>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</si>
  <si>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</si>
  <si>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</si>
  <si>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</si>
  <si>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</si>
  <si>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</si>
  <si>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</si>
  <si>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</si>
  <si>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</si>
  <si>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</si>
  <si>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</si>
  <si>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</si>
  <si>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</si>
  <si>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</si>
  <si>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</si>
  <si>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</si>
  <si>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</si>
  <si>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</si>
  <si>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</si>
  <si>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</si>
  <si>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</si>
  <si>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</si>
  <si>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</si>
  <si>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</si>
  <si>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</si>
  <si>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</si>
  <si>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</si>
  <si>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</si>
  <si>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</si>
  <si>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</si>
  <si>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</si>
  <si>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</si>
  <si>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</si>
  <si>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</si>
  <si>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</si>
  <si>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</si>
  <si>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</si>
  <si>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</si>
  <si>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</si>
  <si>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</si>
  <si>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</si>
  <si>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</si>
  <si>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Total Quebec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</si>
  <si>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</si>
  <si>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</si>
  <si>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</si>
  <si>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</si>
  <si>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</si>
  <si>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</si>
  <si>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Total Santa Cruz De Tenerife</t>
  </si>
  <si>
    <t>Santander</t>
  </si>
  <si>
    <t>Total Santander</t>
  </si>
  <si>
    <t>Sucre</t>
  </si>
  <si>
    <t>Total Sucre</t>
  </si>
  <si>
    <t>Tolima</t>
  </si>
  <si>
    <t>Total Tolima</t>
  </si>
  <si>
    <t>Valle del Cauca</t>
  </si>
  <si>
    <t>Vaupés</t>
  </si>
  <si>
    <t>Vichada</t>
  </si>
  <si>
    <t>% Variación    2020 vs 2019</t>
  </si>
  <si>
    <t>Otros Artistas</t>
  </si>
  <si>
    <t>Supervisores de Perforación y Servicios,Pozos de Petróleo y Gas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</si>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</sst>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6" fontId="7" fillId="5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0" fillId="0" borderId="13" xfId="0" applyBorder="1" applyAlignment="1">
      <alignment horizontal="left" vertical="center" wrapText="1"/>
    </xf>
    <xf numFmtId="3" fontId="0" fillId="0" borderId="13" xfId="0" applyNumberFormat="1" applyBorder="1" applyAlignment="1">
      <alignment horizontal="center" vertical="center" wrapText="1"/>
    </xf>
    <xf numFmtId="166" fontId="0" fillId="0" borderId="13" xfId="0" applyNumberFormat="1" applyBorder="1" applyAlignment="1">
      <alignment horizontal="center" vertical="center" wrapText="1"/>
    </xf>
    <xf numFmtId="0" fontId="8" fillId="0" borderId="0" xfId="0" applyFont="1" applyBorder="1"/>
    <xf numFmtId="0" fontId="0" fillId="0" borderId="0" xfId="0" applyBorder="1"/>
    <xf numFmtId="3" fontId="0" fillId="0" borderId="0" xfId="0" applyNumberFormat="1" applyBorder="1" applyAlignment="1">
      <alignment horizontal="center" vertical="center" wrapText="1"/>
    </xf>
    <xf numFmtId="0" fontId="3" fillId="2" borderId="0" xfId="0" applyFont="1" applyFill="1" applyBorder="1" applyAlignment="1">
      <alignment vertical="top"/>
    </xf>
    <xf numFmtId="0" fontId="0" fillId="0" borderId="14" xfId="0" applyBorder="1" applyAlignment="1">
      <alignment horizontal="left" vertical="center" wrapText="1"/>
    </xf>
    <xf numFmtId="3" fontId="0" fillId="0" borderId="14" xfId="0" applyNumberFormat="1" applyBorder="1" applyAlignment="1">
      <alignment horizontal="center" vertical="center" wrapText="1"/>
    </xf>
    <xf numFmtId="166" fontId="0" fillId="0" borderId="14" xfId="0" applyNumberFormat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 applyAlignment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 applyAlignment="1"/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 applyAlignment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 applyAlignment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DDDADD5-A006-4BCE-B50F-14D231B0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FB7083A3-651B-4B3D-96C1-A341C4DEE085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FD20E80-6185-40D4-8763-B081E36C2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B10D0D5F-30AF-484F-8B3A-320704B1B70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2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2</v>
      </c>
      <c r="C8" s="12">
        <f>+C19+C75+C173+C349+C582</f>
        <v>705236</v>
      </c>
      <c r="D8" s="13">
        <f>+D19+D75+D173+D349+D582</f>
        <v>646602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-8.3140962741550348E-2</v>
      </c>
      <c r="H8" s="10">
        <f t="shared" ref="H8:H13" si="1">+IF(OR(AND(E8=""),(G8="")),"",E8*G8)</f>
        <v>-8.3140962741550334E-2</v>
      </c>
    </row>
    <row r="9" spans="1:8" x14ac:dyDescent="0.2">
      <c r="A9" s="14"/>
      <c r="B9" s="15" t="s">
        <v>7</v>
      </c>
      <c r="C9" s="16">
        <f>+C19</f>
        <v>4811</v>
      </c>
      <c r="D9" s="16">
        <f>+D19</f>
        <v>4276</v>
      </c>
      <c r="E9" s="17">
        <f t="shared" ref="E9:F13" si="2">+C9/C$8</f>
        <v>6.8218298555377211E-3</v>
      </c>
      <c r="F9" s="17">
        <f t="shared" si="2"/>
        <v>6.613032437264345E-3</v>
      </c>
      <c r="G9" s="17">
        <f t="shared" si="0"/>
        <v>-0.11120349199750572</v>
      </c>
      <c r="H9" s="17">
        <f t="shared" si="1"/>
        <v>-7.5861130174863462E-4</v>
      </c>
    </row>
    <row r="10" spans="1:8" x14ac:dyDescent="0.2">
      <c r="A10" s="14"/>
      <c r="B10" s="15" t="s">
        <v>8</v>
      </c>
      <c r="C10" s="16">
        <f>+C75</f>
        <v>62117</v>
      </c>
      <c r="D10" s="16">
        <f>+D75</f>
        <v>64580</v>
      </c>
      <c r="E10" s="17">
        <f t="shared" si="2"/>
        <v>8.8079735010691454E-2</v>
      </c>
      <c r="F10" s="17">
        <f t="shared" si="2"/>
        <v>9.9875966978141106E-2</v>
      </c>
      <c r="G10" s="17">
        <f t="shared" si="0"/>
        <v>3.9650981212872485E-2</v>
      </c>
      <c r="H10" s="17">
        <f t="shared" si="1"/>
        <v>3.4924479181437139E-3</v>
      </c>
    </row>
    <row r="11" spans="1:8" ht="25.5" x14ac:dyDescent="0.2">
      <c r="A11" s="14"/>
      <c r="B11" s="15" t="s">
        <v>9</v>
      </c>
      <c r="C11" s="16">
        <f>+C173</f>
        <v>97690</v>
      </c>
      <c r="D11" s="16">
        <f>+D173</f>
        <v>89284</v>
      </c>
      <c r="E11" s="17">
        <f t="shared" si="2"/>
        <v>0.13852100573425066</v>
      </c>
      <c r="F11" s="17">
        <f t="shared" si="2"/>
        <v>0.13808184942205562</v>
      </c>
      <c r="G11" s="17">
        <f t="shared" si="0"/>
        <v>-8.6047701914218441E-2</v>
      </c>
      <c r="H11" s="17">
        <f t="shared" si="1"/>
        <v>-1.1919414210278544E-2</v>
      </c>
    </row>
    <row r="12" spans="1:8" x14ac:dyDescent="0.2">
      <c r="A12" s="14"/>
      <c r="B12" s="15" t="s">
        <v>10</v>
      </c>
      <c r="C12" s="16">
        <f>+C349</f>
        <v>415261</v>
      </c>
      <c r="D12" s="16">
        <f>+D349</f>
        <v>377808</v>
      </c>
      <c r="E12" s="17">
        <f t="shared" si="2"/>
        <v>0.58882558462699008</v>
      </c>
      <c r="F12" s="17">
        <f t="shared" si="2"/>
        <v>0.5842976050182338</v>
      </c>
      <c r="G12" s="17">
        <f t="shared" si="0"/>
        <v>-9.0191469942999702E-2</v>
      </c>
      <c r="H12" s="17">
        <f t="shared" si="1"/>
        <v>-5.3107045017554401E-2</v>
      </c>
    </row>
    <row r="13" spans="1:8" x14ac:dyDescent="0.2">
      <c r="A13" s="14"/>
      <c r="B13" s="15" t="s">
        <v>11</v>
      </c>
      <c r="C13" s="16">
        <f>+C582</f>
        <v>125357</v>
      </c>
      <c r="D13" s="16">
        <f>+D582</f>
        <v>110654</v>
      </c>
      <c r="E13" s="17">
        <f t="shared" si="2"/>
        <v>0.17775184477253006</v>
      </c>
      <c r="F13" s="17">
        <f t="shared" si="2"/>
        <v>0.17113154614430515</v>
      </c>
      <c r="G13" s="17">
        <f t="shared" si="0"/>
        <v>-0.11728902255159265</v>
      </c>
      <c r="H13" s="17">
        <f t="shared" si="1"/>
        <v>-2.0848340130112476E-2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4811</v>
      </c>
      <c r="D19" s="19">
        <f>SUM(D20:D69)</f>
        <v>4276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-0.11120349199750572</v>
      </c>
      <c r="H19" s="20">
        <f t="shared" ref="H19:H50" si="5">+IF(OR(AND(E19=""),(G19="")),"",E19*G19)</f>
        <v>-0.11120349199750572</v>
      </c>
    </row>
    <row r="20" spans="1:8" x14ac:dyDescent="0.2">
      <c r="A20" s="14"/>
      <c r="B20" s="15" t="s">
        <v>13</v>
      </c>
      <c r="C20" s="16">
        <v>3</v>
      </c>
      <c r="D20" s="16">
        <v>1</v>
      </c>
      <c r="E20" s="17">
        <f t="shared" si="3"/>
        <v>6.2357098316358347E-4</v>
      </c>
      <c r="F20" s="17">
        <f t="shared" si="4"/>
        <v>2.3386342376052386E-4</v>
      </c>
      <c r="G20" s="17">
        <f t="shared" ref="G20:G51" si="6">+IF(AND(C20=0,D20=0)," ",IF(C20=0,1,IF(D20=0,-1,(D20-C20)/C20)))</f>
        <v>-0.66666666666666663</v>
      </c>
      <c r="H20" s="17">
        <f t="shared" si="5"/>
        <v>-4.1571398877572228E-4</v>
      </c>
    </row>
    <row r="21" spans="1:8" x14ac:dyDescent="0.2">
      <c r="A21" s="14"/>
      <c r="B21" s="15" t="s">
        <v>14</v>
      </c>
      <c r="C21" s="16">
        <v>2</v>
      </c>
      <c r="D21" s="16">
        <v>76</v>
      </c>
      <c r="E21" s="17">
        <f t="shared" si="3"/>
        <v>4.1571398877572228E-4</v>
      </c>
      <c r="F21" s="17">
        <f t="shared" si="4"/>
        <v>1.7773620205799812E-2</v>
      </c>
      <c r="G21" s="17">
        <f t="shared" si="6"/>
        <v>37</v>
      </c>
      <c r="H21" s="17">
        <f t="shared" si="5"/>
        <v>1.5381417584701724E-2</v>
      </c>
    </row>
    <row r="22" spans="1:8" ht="38.25" x14ac:dyDescent="0.2">
      <c r="A22" s="14"/>
      <c r="B22" s="15" t="s">
        <v>15</v>
      </c>
      <c r="C22" s="16">
        <v>5</v>
      </c>
      <c r="D22" s="16">
        <v>7</v>
      </c>
      <c r="E22" s="17">
        <f t="shared" si="3"/>
        <v>1.0392849719393059E-3</v>
      </c>
      <c r="F22" s="17">
        <f t="shared" si="4"/>
        <v>1.6370439663236671E-3</v>
      </c>
      <c r="G22" s="17">
        <f t="shared" si="6"/>
        <v>0.4</v>
      </c>
      <c r="H22" s="17">
        <f t="shared" si="5"/>
        <v>4.1571398877572239E-4</v>
      </c>
    </row>
    <row r="23" spans="1:8" ht="38.25" x14ac:dyDescent="0.2">
      <c r="A23" s="14"/>
      <c r="B23" s="15" t="s">
        <v>16</v>
      </c>
      <c r="C23" s="16">
        <v>34</v>
      </c>
      <c r="D23" s="16">
        <v>16</v>
      </c>
      <c r="E23" s="17">
        <f t="shared" si="3"/>
        <v>7.0671378091872791E-3</v>
      </c>
      <c r="F23" s="17">
        <f t="shared" si="4"/>
        <v>3.7418147801683817E-3</v>
      </c>
      <c r="G23" s="17">
        <f t="shared" si="6"/>
        <v>-0.52941176470588236</v>
      </c>
      <c r="H23" s="17">
        <f t="shared" si="5"/>
        <v>-3.7414258989815008E-3</v>
      </c>
    </row>
    <row r="24" spans="1:8" ht="25.5" x14ac:dyDescent="0.2">
      <c r="A24" s="14"/>
      <c r="B24" s="15" t="s">
        <v>17</v>
      </c>
      <c r="C24" s="16">
        <v>10</v>
      </c>
      <c r="D24" s="16">
        <v>19</v>
      </c>
      <c r="E24" s="17">
        <f t="shared" si="3"/>
        <v>2.0785699438786117E-3</v>
      </c>
      <c r="F24" s="17">
        <f t="shared" si="4"/>
        <v>4.4434050514499529E-3</v>
      </c>
      <c r="G24" s="17">
        <f t="shared" si="6"/>
        <v>0.9</v>
      </c>
      <c r="H24" s="17">
        <f t="shared" si="5"/>
        <v>1.8707129494907506E-3</v>
      </c>
    </row>
    <row r="25" spans="1:8" ht="38.25" x14ac:dyDescent="0.2">
      <c r="A25" s="14"/>
      <c r="B25" s="15" t="s">
        <v>18</v>
      </c>
      <c r="C25" s="16">
        <v>19</v>
      </c>
      <c r="D25" s="16">
        <v>14</v>
      </c>
      <c r="E25" s="17">
        <f t="shared" si="3"/>
        <v>3.9492828933693621E-3</v>
      </c>
      <c r="F25" s="17">
        <f t="shared" si="4"/>
        <v>3.2740879326473341E-3</v>
      </c>
      <c r="G25" s="17">
        <f t="shared" si="6"/>
        <v>-0.26315789473684209</v>
      </c>
      <c r="H25" s="17">
        <f t="shared" si="5"/>
        <v>-1.0392849719393059E-3</v>
      </c>
    </row>
    <row r="26" spans="1:8" ht="25.5" x14ac:dyDescent="0.2">
      <c r="A26" s="14"/>
      <c r="B26" s="15" t="s">
        <v>19</v>
      </c>
      <c r="C26" s="16">
        <v>37</v>
      </c>
      <c r="D26" s="16">
        <v>28</v>
      </c>
      <c r="E26" s="17">
        <f t="shared" si="3"/>
        <v>7.690708792350863E-3</v>
      </c>
      <c r="F26" s="17">
        <f t="shared" si="4"/>
        <v>6.5481758652946682E-3</v>
      </c>
      <c r="G26" s="17">
        <f t="shared" si="6"/>
        <v>-0.24324324324324326</v>
      </c>
      <c r="H26" s="17">
        <f t="shared" si="5"/>
        <v>-1.8707129494907506E-3</v>
      </c>
    </row>
    <row r="27" spans="1:8" x14ac:dyDescent="0.2">
      <c r="A27" s="14"/>
      <c r="B27" s="15" t="s">
        <v>20</v>
      </c>
      <c r="C27" s="16">
        <v>217</v>
      </c>
      <c r="D27" s="16">
        <v>199</v>
      </c>
      <c r="E27" s="17">
        <f t="shared" si="3"/>
        <v>4.510496778216587E-2</v>
      </c>
      <c r="F27" s="17">
        <f t="shared" si="4"/>
        <v>4.6538821328344249E-2</v>
      </c>
      <c r="G27" s="17">
        <f t="shared" si="6"/>
        <v>-8.294930875576037E-2</v>
      </c>
      <c r="H27" s="17">
        <f t="shared" si="5"/>
        <v>-3.7414258989815008E-3</v>
      </c>
    </row>
    <row r="28" spans="1:8" x14ac:dyDescent="0.2">
      <c r="A28" s="14"/>
      <c r="B28" s="15" t="s">
        <v>21</v>
      </c>
      <c r="C28" s="16">
        <v>70</v>
      </c>
      <c r="D28" s="16">
        <v>60</v>
      </c>
      <c r="E28" s="17">
        <f t="shared" si="3"/>
        <v>1.4549989607150281E-2</v>
      </c>
      <c r="F28" s="17">
        <f t="shared" si="4"/>
        <v>1.4031805425631431E-2</v>
      </c>
      <c r="G28" s="17">
        <f t="shared" si="6"/>
        <v>-0.14285714285714285</v>
      </c>
      <c r="H28" s="17">
        <f t="shared" si="5"/>
        <v>-2.0785699438786113E-3</v>
      </c>
    </row>
    <row r="29" spans="1:8" x14ac:dyDescent="0.2">
      <c r="A29" s="14"/>
      <c r="B29" s="15" t="s">
        <v>22</v>
      </c>
      <c r="C29" s="16">
        <v>183</v>
      </c>
      <c r="D29" s="16">
        <v>248</v>
      </c>
      <c r="E29" s="17">
        <f t="shared" si="3"/>
        <v>3.8037829972978589E-2</v>
      </c>
      <c r="F29" s="17">
        <f t="shared" si="4"/>
        <v>5.7998129092609915E-2</v>
      </c>
      <c r="G29" s="17">
        <f t="shared" si="6"/>
        <v>0.3551912568306011</v>
      </c>
      <c r="H29" s="17">
        <f t="shared" si="5"/>
        <v>1.3510704635210974E-2</v>
      </c>
    </row>
    <row r="30" spans="1:8" x14ac:dyDescent="0.2">
      <c r="A30" s="14"/>
      <c r="B30" s="15" t="s">
        <v>23</v>
      </c>
      <c r="C30" s="16">
        <v>937</v>
      </c>
      <c r="D30" s="16">
        <v>750</v>
      </c>
      <c r="E30" s="17">
        <f t="shared" si="3"/>
        <v>0.19476200374142591</v>
      </c>
      <c r="F30" s="17">
        <f t="shared" si="4"/>
        <v>0.1753975678203929</v>
      </c>
      <c r="G30" s="17">
        <f t="shared" si="6"/>
        <v>-0.19957310565635006</v>
      </c>
      <c r="H30" s="17">
        <f t="shared" si="5"/>
        <v>-3.8869257950530041E-2</v>
      </c>
    </row>
    <row r="31" spans="1:8" ht="25.5" x14ac:dyDescent="0.2">
      <c r="A31" s="14"/>
      <c r="B31" s="15" t="s">
        <v>24</v>
      </c>
      <c r="C31" s="16">
        <v>4</v>
      </c>
      <c r="D31" s="16">
        <v>4</v>
      </c>
      <c r="E31" s="17">
        <f t="shared" si="3"/>
        <v>8.3142797755144456E-4</v>
      </c>
      <c r="F31" s="17">
        <f t="shared" si="4"/>
        <v>9.3545369504209543E-4</v>
      </c>
      <c r="G31" s="17">
        <f t="shared" si="6"/>
        <v>0</v>
      </c>
      <c r="H31" s="17">
        <f t="shared" si="5"/>
        <v>0</v>
      </c>
    </row>
    <row r="32" spans="1:8" x14ac:dyDescent="0.2">
      <c r="A32" s="14"/>
      <c r="B32" s="15" t="s">
        <v>25</v>
      </c>
      <c r="C32" s="16">
        <v>37</v>
      </c>
      <c r="D32" s="16">
        <v>11</v>
      </c>
      <c r="E32" s="17">
        <f t="shared" si="3"/>
        <v>7.690708792350863E-3</v>
      </c>
      <c r="F32" s="17">
        <f t="shared" si="4"/>
        <v>2.5724976613657625E-3</v>
      </c>
      <c r="G32" s="17">
        <f t="shared" si="6"/>
        <v>-0.70270270270270274</v>
      </c>
      <c r="H32" s="17">
        <f t="shared" si="5"/>
        <v>-5.4042818540843904E-3</v>
      </c>
    </row>
    <row r="33" spans="1:8" x14ac:dyDescent="0.2">
      <c r="A33" s="14"/>
      <c r="B33" s="15" t="s">
        <v>26</v>
      </c>
      <c r="C33" s="16">
        <v>16</v>
      </c>
      <c r="D33" s="16">
        <v>6</v>
      </c>
      <c r="E33" s="17">
        <f t="shared" si="3"/>
        <v>3.3257119102057782E-3</v>
      </c>
      <c r="F33" s="17">
        <f t="shared" si="4"/>
        <v>1.403180542563143E-3</v>
      </c>
      <c r="G33" s="17">
        <f t="shared" si="6"/>
        <v>-0.625</v>
      </c>
      <c r="H33" s="17">
        <f t="shared" si="5"/>
        <v>-2.0785699438786113E-3</v>
      </c>
    </row>
    <row r="34" spans="1:8" x14ac:dyDescent="0.2">
      <c r="A34" s="14"/>
      <c r="B34" s="15" t="s">
        <v>27</v>
      </c>
      <c r="C34" s="16">
        <v>23</v>
      </c>
      <c r="D34" s="16">
        <v>6</v>
      </c>
      <c r="E34" s="17">
        <f t="shared" si="3"/>
        <v>4.7807108709208065E-3</v>
      </c>
      <c r="F34" s="17">
        <f t="shared" si="4"/>
        <v>1.403180542563143E-3</v>
      </c>
      <c r="G34" s="17">
        <f t="shared" si="6"/>
        <v>-0.73913043478260865</v>
      </c>
      <c r="H34" s="17">
        <f t="shared" si="5"/>
        <v>-3.5335689045936395E-3</v>
      </c>
    </row>
    <row r="35" spans="1:8" x14ac:dyDescent="0.2">
      <c r="A35" s="14"/>
      <c r="B35" s="15" t="s">
        <v>28</v>
      </c>
      <c r="C35" s="16">
        <v>1</v>
      </c>
      <c r="D35" s="16">
        <v>3</v>
      </c>
      <c r="E35" s="17">
        <f t="shared" si="3"/>
        <v>2.0785699438786114E-4</v>
      </c>
      <c r="F35" s="17">
        <f t="shared" si="4"/>
        <v>7.0159027128157152E-4</v>
      </c>
      <c r="G35" s="17">
        <f t="shared" si="6"/>
        <v>2</v>
      </c>
      <c r="H35" s="17">
        <f t="shared" si="5"/>
        <v>4.1571398877572228E-4</v>
      </c>
    </row>
    <row r="36" spans="1:8" x14ac:dyDescent="0.2">
      <c r="A36" s="14"/>
      <c r="B36" s="15" t="s">
        <v>29</v>
      </c>
      <c r="C36" s="16">
        <v>269</v>
      </c>
      <c r="D36" s="16">
        <v>244</v>
      </c>
      <c r="E36" s="17">
        <f t="shared" si="3"/>
        <v>5.591353149033465E-2</v>
      </c>
      <c r="F36" s="17">
        <f t="shared" si="4"/>
        <v>5.7062675397567819E-2</v>
      </c>
      <c r="G36" s="17">
        <f t="shared" si="6"/>
        <v>-9.2936802973977689E-2</v>
      </c>
      <c r="H36" s="17">
        <f t="shared" si="5"/>
        <v>-5.1964248596965282E-3</v>
      </c>
    </row>
    <row r="37" spans="1:8" ht="25.5" x14ac:dyDescent="0.2">
      <c r="A37" s="14"/>
      <c r="B37" s="15" t="s">
        <v>30</v>
      </c>
      <c r="C37" s="16">
        <v>13</v>
      </c>
      <c r="D37" s="16">
        <v>14</v>
      </c>
      <c r="E37" s="17">
        <f t="shared" si="3"/>
        <v>2.7021409270421948E-3</v>
      </c>
      <c r="F37" s="17">
        <f t="shared" si="4"/>
        <v>3.2740879326473341E-3</v>
      </c>
      <c r="G37" s="17">
        <f t="shared" si="6"/>
        <v>7.6923076923076927E-2</v>
      </c>
      <c r="H37" s="17">
        <f t="shared" si="5"/>
        <v>2.0785699438786114E-4</v>
      </c>
    </row>
    <row r="38" spans="1:8" ht="25.5" x14ac:dyDescent="0.2">
      <c r="A38" s="14"/>
      <c r="B38" s="15" t="s">
        <v>31</v>
      </c>
      <c r="C38" s="16">
        <v>45</v>
      </c>
      <c r="D38" s="16">
        <v>26</v>
      </c>
      <c r="E38" s="17">
        <f t="shared" si="3"/>
        <v>9.3535647474537516E-3</v>
      </c>
      <c r="F38" s="17">
        <f t="shared" si="4"/>
        <v>6.0804490177736202E-3</v>
      </c>
      <c r="G38" s="17">
        <f t="shared" si="6"/>
        <v>-0.42222222222222222</v>
      </c>
      <c r="H38" s="17">
        <f t="shared" si="5"/>
        <v>-3.9492828933693621E-3</v>
      </c>
    </row>
    <row r="39" spans="1:8" x14ac:dyDescent="0.2">
      <c r="A39" s="14"/>
      <c r="B39" s="15" t="s">
        <v>32</v>
      </c>
      <c r="C39" s="16">
        <v>191</v>
      </c>
      <c r="D39" s="16">
        <v>122</v>
      </c>
      <c r="E39" s="17">
        <f t="shared" si="3"/>
        <v>3.9700685928081479E-2</v>
      </c>
      <c r="F39" s="17">
        <f t="shared" si="4"/>
        <v>2.853133769878391E-2</v>
      </c>
      <c r="G39" s="17">
        <f t="shared" si="6"/>
        <v>-0.36125654450261779</v>
      </c>
      <c r="H39" s="17">
        <f t="shared" si="5"/>
        <v>-1.4342132612762419E-2</v>
      </c>
    </row>
    <row r="40" spans="1:8" ht="25.5" x14ac:dyDescent="0.2">
      <c r="A40" s="14"/>
      <c r="B40" s="15" t="s">
        <v>33</v>
      </c>
      <c r="C40" s="16">
        <v>2</v>
      </c>
      <c r="D40" s="16">
        <v>3</v>
      </c>
      <c r="E40" s="17">
        <f t="shared" si="3"/>
        <v>4.1571398877572228E-4</v>
      </c>
      <c r="F40" s="17">
        <f t="shared" si="4"/>
        <v>7.0159027128157152E-4</v>
      </c>
      <c r="G40" s="17">
        <f t="shared" si="6"/>
        <v>0.5</v>
      </c>
      <c r="H40" s="17">
        <f t="shared" si="5"/>
        <v>2.0785699438786114E-4</v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2.3386342376052386E-4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10</v>
      </c>
      <c r="D42" s="16">
        <v>3</v>
      </c>
      <c r="E42" s="17">
        <f t="shared" si="3"/>
        <v>2.0785699438786117E-3</v>
      </c>
      <c r="F42" s="17">
        <f t="shared" si="4"/>
        <v>7.0159027128157152E-4</v>
      </c>
      <c r="G42" s="17">
        <f t="shared" si="6"/>
        <v>-0.7</v>
      </c>
      <c r="H42" s="17">
        <f t="shared" si="5"/>
        <v>-1.454998960715028E-3</v>
      </c>
    </row>
    <row r="43" spans="1:8" x14ac:dyDescent="0.2">
      <c r="A43" s="14"/>
      <c r="B43" s="15" t="s">
        <v>36</v>
      </c>
      <c r="C43" s="16">
        <v>2</v>
      </c>
      <c r="D43" s="16">
        <v>8</v>
      </c>
      <c r="E43" s="17">
        <f t="shared" si="3"/>
        <v>4.1571398877572228E-4</v>
      </c>
      <c r="F43" s="17">
        <f t="shared" si="4"/>
        <v>1.8709073900841909E-3</v>
      </c>
      <c r="G43" s="17">
        <f t="shared" si="6"/>
        <v>3</v>
      </c>
      <c r="H43" s="17">
        <f t="shared" si="5"/>
        <v>1.2471419663271669E-3</v>
      </c>
    </row>
    <row r="44" spans="1:8" ht="25.5" x14ac:dyDescent="0.2">
      <c r="A44" s="14"/>
      <c r="B44" s="15" t="s">
        <v>37</v>
      </c>
      <c r="C44" s="16">
        <v>133</v>
      </c>
      <c r="D44" s="16">
        <v>114</v>
      </c>
      <c r="E44" s="17">
        <f t="shared" si="3"/>
        <v>2.7644980253585534E-2</v>
      </c>
      <c r="F44" s="17">
        <f t="shared" si="4"/>
        <v>2.6660430308699721E-2</v>
      </c>
      <c r="G44" s="17">
        <f t="shared" si="6"/>
        <v>-0.14285714285714285</v>
      </c>
      <c r="H44" s="17">
        <f t="shared" si="5"/>
        <v>-3.9492828933693621E-3</v>
      </c>
    </row>
    <row r="45" spans="1:8" ht="25.5" x14ac:dyDescent="0.2">
      <c r="A45" s="14"/>
      <c r="B45" s="15" t="s">
        <v>38</v>
      </c>
      <c r="C45" s="16">
        <v>135</v>
      </c>
      <c r="D45" s="16">
        <v>216</v>
      </c>
      <c r="E45" s="17">
        <f t="shared" si="3"/>
        <v>2.8060694242361257E-2</v>
      </c>
      <c r="F45" s="17">
        <f t="shared" si="4"/>
        <v>5.0514499532273154E-2</v>
      </c>
      <c r="G45" s="17">
        <f t="shared" si="6"/>
        <v>0.6</v>
      </c>
      <c r="H45" s="17">
        <f t="shared" si="5"/>
        <v>1.6836416545416753E-2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8</v>
      </c>
      <c r="E47" s="17">
        <f t="shared" si="3"/>
        <v>2.0785699438786114E-4</v>
      </c>
      <c r="F47" s="17">
        <f t="shared" si="4"/>
        <v>1.8709073900841909E-3</v>
      </c>
      <c r="G47" s="17">
        <f t="shared" si="6"/>
        <v>7</v>
      </c>
      <c r="H47" s="17">
        <f t="shared" si="5"/>
        <v>1.454998960715028E-3</v>
      </c>
    </row>
    <row r="48" spans="1:8" ht="25.5" x14ac:dyDescent="0.2">
      <c r="A48" s="14"/>
      <c r="B48" s="15" t="s">
        <v>41</v>
      </c>
      <c r="C48" s="16">
        <v>9</v>
      </c>
      <c r="D48" s="16">
        <v>11</v>
      </c>
      <c r="E48" s="17">
        <f t="shared" si="3"/>
        <v>1.8707129494907504E-3</v>
      </c>
      <c r="F48" s="17">
        <f t="shared" si="4"/>
        <v>2.5724976613657625E-3</v>
      </c>
      <c r="G48" s="17">
        <f t="shared" si="6"/>
        <v>0.22222222222222221</v>
      </c>
      <c r="H48" s="17">
        <f t="shared" si="5"/>
        <v>4.1571398877572228E-4</v>
      </c>
    </row>
    <row r="49" spans="1:8" ht="25.5" x14ac:dyDescent="0.2">
      <c r="A49" s="14"/>
      <c r="B49" s="15" t="s">
        <v>42</v>
      </c>
      <c r="C49" s="16">
        <v>26</v>
      </c>
      <c r="D49" s="16">
        <v>49</v>
      </c>
      <c r="E49" s="17">
        <f t="shared" si="3"/>
        <v>5.4042818540843895E-3</v>
      </c>
      <c r="F49" s="17">
        <f t="shared" si="4"/>
        <v>1.1459307764265668E-2</v>
      </c>
      <c r="G49" s="17">
        <f t="shared" si="6"/>
        <v>0.88461538461538458</v>
      </c>
      <c r="H49" s="17">
        <f t="shared" si="5"/>
        <v>4.7807108709208056E-3</v>
      </c>
    </row>
    <row r="50" spans="1:8" x14ac:dyDescent="0.2">
      <c r="A50" s="14"/>
      <c r="B50" s="15" t="s">
        <v>43</v>
      </c>
      <c r="C50" s="16">
        <v>1012</v>
      </c>
      <c r="D50" s="16">
        <v>666</v>
      </c>
      <c r="E50" s="17">
        <f t="shared" si="3"/>
        <v>0.21035127832051548</v>
      </c>
      <c r="F50" s="17">
        <f t="shared" si="4"/>
        <v>0.15575304022450889</v>
      </c>
      <c r="G50" s="17">
        <f t="shared" si="6"/>
        <v>-0.34189723320158105</v>
      </c>
      <c r="H50" s="17">
        <f t="shared" si="5"/>
        <v>-7.1918520058199958E-2</v>
      </c>
    </row>
    <row r="51" spans="1:8" x14ac:dyDescent="0.2">
      <c r="A51" s="14"/>
      <c r="B51" s="15" t="s">
        <v>44</v>
      </c>
      <c r="C51" s="16">
        <v>24</v>
      </c>
      <c r="D51" s="16">
        <v>21</v>
      </c>
      <c r="E51" s="17">
        <f t="shared" ref="E51:E69" si="7">+IF(C51=0,"",C51/C$19)</f>
        <v>4.9885678653086678E-3</v>
      </c>
      <c r="F51" s="17">
        <f t="shared" ref="F51:F69" si="8">+IF(D51=0,"",D51/D$19)</f>
        <v>4.9111318989710009E-3</v>
      </c>
      <c r="G51" s="17">
        <f t="shared" si="6"/>
        <v>-0.125</v>
      </c>
      <c r="H51" s="17">
        <f t="shared" ref="H51:H69" si="9">+IF(OR(AND(E51=""),(G51="")),"",E51*G51)</f>
        <v>-6.2357098316358347E-4</v>
      </c>
    </row>
    <row r="52" spans="1:8" x14ac:dyDescent="0.2">
      <c r="A52" s="14"/>
      <c r="B52" s="15" t="s">
        <v>45</v>
      </c>
      <c r="C52" s="16">
        <v>23</v>
      </c>
      <c r="D52" s="16">
        <v>10</v>
      </c>
      <c r="E52" s="17">
        <f t="shared" si="7"/>
        <v>4.7807108709208065E-3</v>
      </c>
      <c r="F52" s="17">
        <f t="shared" si="8"/>
        <v>2.3386342376052385E-3</v>
      </c>
      <c r="G52" s="17">
        <f t="shared" ref="G52:G69" si="10">+IF(AND(C52=0,D52=0)," ",IF(C52=0,1,IF(D52=0,-1,(D52-C52)/C52)))</f>
        <v>-0.56521739130434778</v>
      </c>
      <c r="H52" s="17">
        <f t="shared" si="9"/>
        <v>-2.7021409270421948E-3</v>
      </c>
    </row>
    <row r="53" spans="1:8" x14ac:dyDescent="0.2">
      <c r="A53" s="14"/>
      <c r="B53" s="15" t="s">
        <v>46</v>
      </c>
      <c r="C53" s="16">
        <v>29</v>
      </c>
      <c r="D53" s="16">
        <v>10</v>
      </c>
      <c r="E53" s="17">
        <f t="shared" si="7"/>
        <v>6.0278528372479734E-3</v>
      </c>
      <c r="F53" s="17">
        <f t="shared" si="8"/>
        <v>2.3386342376052385E-3</v>
      </c>
      <c r="G53" s="17">
        <f t="shared" si="10"/>
        <v>-0.65517241379310343</v>
      </c>
      <c r="H53" s="17">
        <f t="shared" si="9"/>
        <v>-3.9492828933693621E-3</v>
      </c>
    </row>
    <row r="54" spans="1:8" x14ac:dyDescent="0.2">
      <c r="A54" s="14"/>
      <c r="B54" s="15" t="s">
        <v>47</v>
      </c>
      <c r="C54" s="16">
        <v>213</v>
      </c>
      <c r="D54" s="16">
        <v>111</v>
      </c>
      <c r="E54" s="17">
        <f t="shared" si="7"/>
        <v>4.4273539804614424E-2</v>
      </c>
      <c r="F54" s="17">
        <f t="shared" si="8"/>
        <v>2.5958840037418149E-2</v>
      </c>
      <c r="G54" s="17">
        <f t="shared" si="10"/>
        <v>-0.47887323943661969</v>
      </c>
      <c r="H54" s="17">
        <f t="shared" si="9"/>
        <v>-2.1201413427561835E-2</v>
      </c>
    </row>
    <row r="55" spans="1:8" x14ac:dyDescent="0.2">
      <c r="A55" s="14"/>
      <c r="B55" s="15" t="s">
        <v>48</v>
      </c>
      <c r="C55" s="16">
        <v>5</v>
      </c>
      <c r="D55" s="16">
        <v>26</v>
      </c>
      <c r="E55" s="17">
        <f t="shared" si="7"/>
        <v>1.0392849719393059E-3</v>
      </c>
      <c r="F55" s="17">
        <f t="shared" si="8"/>
        <v>6.0804490177736202E-3</v>
      </c>
      <c r="G55" s="17">
        <f t="shared" si="10"/>
        <v>4.2</v>
      </c>
      <c r="H55" s="17">
        <f t="shared" si="9"/>
        <v>4.3649968821450847E-3</v>
      </c>
    </row>
    <row r="56" spans="1:8" x14ac:dyDescent="0.2">
      <c r="A56" s="14"/>
      <c r="B56" s="15" t="s">
        <v>49</v>
      </c>
      <c r="C56" s="16">
        <v>25</v>
      </c>
      <c r="D56" s="16">
        <v>254</v>
      </c>
      <c r="E56" s="17">
        <f t="shared" si="7"/>
        <v>5.1964248596965291E-3</v>
      </c>
      <c r="F56" s="17">
        <f t="shared" si="8"/>
        <v>5.9401309635173059E-2</v>
      </c>
      <c r="G56" s="17">
        <f t="shared" si="10"/>
        <v>9.16</v>
      </c>
      <c r="H56" s="17">
        <f t="shared" si="9"/>
        <v>4.7599251714820205E-2</v>
      </c>
    </row>
    <row r="57" spans="1:8" x14ac:dyDescent="0.2">
      <c r="A57" s="14"/>
      <c r="B57" s="15" t="s">
        <v>50</v>
      </c>
      <c r="C57" s="16">
        <v>2</v>
      </c>
      <c r="D57" s="16">
        <v>3</v>
      </c>
      <c r="E57" s="17">
        <f t="shared" si="7"/>
        <v>4.1571398877572228E-4</v>
      </c>
      <c r="F57" s="17">
        <f t="shared" si="8"/>
        <v>7.0159027128157152E-4</v>
      </c>
      <c r="G57" s="17">
        <f t="shared" si="10"/>
        <v>0.5</v>
      </c>
      <c r="H57" s="17">
        <f t="shared" si="9"/>
        <v>2.0785699438786114E-4</v>
      </c>
    </row>
    <row r="58" spans="1:8" x14ac:dyDescent="0.2">
      <c r="A58" s="14"/>
      <c r="B58" s="15" t="s">
        <v>51</v>
      </c>
      <c r="C58" s="16">
        <v>3</v>
      </c>
      <c r="D58" s="16">
        <v>0</v>
      </c>
      <c r="E58" s="17">
        <f t="shared" si="7"/>
        <v>6.2357098316358347E-4</v>
      </c>
      <c r="F58" s="17" t="str">
        <f t="shared" si="8"/>
        <v/>
      </c>
      <c r="G58" s="17">
        <f t="shared" si="10"/>
        <v>-1</v>
      </c>
      <c r="H58" s="17">
        <f t="shared" si="9"/>
        <v>-6.2357098316358347E-4</v>
      </c>
    </row>
    <row r="59" spans="1:8" x14ac:dyDescent="0.2">
      <c r="A59" s="14"/>
      <c r="B59" s="15" t="s">
        <v>52</v>
      </c>
      <c r="C59" s="16">
        <v>38</v>
      </c>
      <c r="D59" s="16">
        <v>47</v>
      </c>
      <c r="E59" s="17">
        <f t="shared" si="7"/>
        <v>7.8985657867387243E-3</v>
      </c>
      <c r="F59" s="17">
        <f t="shared" si="8"/>
        <v>1.0991580916744622E-2</v>
      </c>
      <c r="G59" s="17">
        <f t="shared" si="10"/>
        <v>0.23684210526315788</v>
      </c>
      <c r="H59" s="17">
        <f t="shared" si="9"/>
        <v>1.8707129494907504E-3</v>
      </c>
    </row>
    <row r="60" spans="1:8" ht="25.5" x14ac:dyDescent="0.2">
      <c r="A60" s="14"/>
      <c r="B60" s="15" t="s">
        <v>53</v>
      </c>
      <c r="C60" s="16">
        <v>12</v>
      </c>
      <c r="D60" s="16">
        <v>22</v>
      </c>
      <c r="E60" s="17">
        <f t="shared" si="7"/>
        <v>2.4942839326543339E-3</v>
      </c>
      <c r="F60" s="17">
        <f t="shared" si="8"/>
        <v>5.144995322731525E-3</v>
      </c>
      <c r="G60" s="17">
        <f t="shared" si="10"/>
        <v>0.83333333333333337</v>
      </c>
      <c r="H60" s="17">
        <f t="shared" si="9"/>
        <v>2.0785699438786117E-3</v>
      </c>
    </row>
    <row r="61" spans="1:8" ht="25.5" x14ac:dyDescent="0.2">
      <c r="A61" s="14"/>
      <c r="B61" s="15" t="s">
        <v>54</v>
      </c>
      <c r="C61" s="16">
        <v>56</v>
      </c>
      <c r="D61" s="16">
        <v>52</v>
      </c>
      <c r="E61" s="17">
        <f t="shared" si="7"/>
        <v>1.1639991685720224E-2</v>
      </c>
      <c r="F61" s="17">
        <f t="shared" si="8"/>
        <v>1.216089803554724E-2</v>
      </c>
      <c r="G61" s="17">
        <f t="shared" si="10"/>
        <v>-7.1428571428571425E-2</v>
      </c>
      <c r="H61" s="17">
        <f t="shared" si="9"/>
        <v>-8.3142797755144456E-4</v>
      </c>
    </row>
    <row r="62" spans="1:8" x14ac:dyDescent="0.2">
      <c r="A62" s="14"/>
      <c r="B62" s="15" t="s">
        <v>55</v>
      </c>
      <c r="C62" s="16">
        <v>60</v>
      </c>
      <c r="D62" s="16">
        <v>70</v>
      </c>
      <c r="E62" s="17">
        <f t="shared" si="7"/>
        <v>1.2471419663271669E-2</v>
      </c>
      <c r="F62" s="17">
        <f t="shared" si="8"/>
        <v>1.6370439663236671E-2</v>
      </c>
      <c r="G62" s="17">
        <f t="shared" si="10"/>
        <v>0.16666666666666666</v>
      </c>
      <c r="H62" s="17">
        <f t="shared" si="9"/>
        <v>2.0785699438786113E-3</v>
      </c>
    </row>
    <row r="63" spans="1:8" x14ac:dyDescent="0.2">
      <c r="A63" s="14"/>
      <c r="B63" s="15" t="s">
        <v>56</v>
      </c>
      <c r="C63" s="16">
        <v>55</v>
      </c>
      <c r="D63" s="16">
        <v>11</v>
      </c>
      <c r="E63" s="17">
        <f t="shared" si="7"/>
        <v>1.1432134691332363E-2</v>
      </c>
      <c r="F63" s="17">
        <f t="shared" si="8"/>
        <v>2.5724976613657625E-3</v>
      </c>
      <c r="G63" s="17">
        <f t="shared" si="10"/>
        <v>-0.8</v>
      </c>
      <c r="H63" s="17">
        <f t="shared" si="9"/>
        <v>-9.1457077530658903E-3</v>
      </c>
    </row>
    <row r="64" spans="1:8" x14ac:dyDescent="0.2">
      <c r="A64" s="14"/>
      <c r="B64" s="15" t="s">
        <v>57</v>
      </c>
      <c r="C64" s="16">
        <v>380</v>
      </c>
      <c r="D64" s="16">
        <v>377</v>
      </c>
      <c r="E64" s="17">
        <f t="shared" si="7"/>
        <v>7.8985657867387232E-2</v>
      </c>
      <c r="F64" s="17">
        <f t="shared" si="8"/>
        <v>8.8166510757717489E-2</v>
      </c>
      <c r="G64" s="17">
        <f t="shared" si="10"/>
        <v>-7.8947368421052634E-3</v>
      </c>
      <c r="H64" s="17">
        <f t="shared" si="9"/>
        <v>-6.2357098316358347E-4</v>
      </c>
    </row>
    <row r="65" spans="1:8" x14ac:dyDescent="0.2">
      <c r="A65" s="14"/>
      <c r="B65" s="15" t="s">
        <v>58</v>
      </c>
      <c r="C65" s="16">
        <v>5</v>
      </c>
      <c r="D65" s="16">
        <v>9</v>
      </c>
      <c r="E65" s="17">
        <f t="shared" si="7"/>
        <v>1.0392849719393059E-3</v>
      </c>
      <c r="F65" s="17">
        <f t="shared" si="8"/>
        <v>2.1047708138447149E-3</v>
      </c>
      <c r="G65" s="17">
        <f t="shared" si="10"/>
        <v>0.8</v>
      </c>
      <c r="H65" s="17">
        <f t="shared" si="9"/>
        <v>8.3142797755144477E-4</v>
      </c>
    </row>
    <row r="66" spans="1:8" x14ac:dyDescent="0.2">
      <c r="A66" s="14"/>
      <c r="B66" s="15" t="s">
        <v>59</v>
      </c>
      <c r="C66" s="16">
        <v>117</v>
      </c>
      <c r="D66" s="16">
        <v>40</v>
      </c>
      <c r="E66" s="17">
        <f t="shared" si="7"/>
        <v>2.4319268343379753E-2</v>
      </c>
      <c r="F66" s="17">
        <f t="shared" si="8"/>
        <v>9.3545369504209538E-3</v>
      </c>
      <c r="G66" s="17">
        <f t="shared" si="10"/>
        <v>-0.65811965811965811</v>
      </c>
      <c r="H66" s="17">
        <f t="shared" si="9"/>
        <v>-1.6004988567865308E-2</v>
      </c>
    </row>
    <row r="67" spans="1:8" x14ac:dyDescent="0.2">
      <c r="A67" s="14"/>
      <c r="B67" s="15" t="s">
        <v>60</v>
      </c>
      <c r="C67" s="16">
        <v>128</v>
      </c>
      <c r="D67" s="16">
        <v>106</v>
      </c>
      <c r="E67" s="17">
        <f t="shared" si="7"/>
        <v>2.6605695281646226E-2</v>
      </c>
      <c r="F67" s="17">
        <f t="shared" si="8"/>
        <v>2.4789522918615529E-2</v>
      </c>
      <c r="G67" s="17">
        <f t="shared" si="10"/>
        <v>-0.171875</v>
      </c>
      <c r="H67" s="17">
        <f t="shared" si="9"/>
        <v>-4.5728538765329452E-3</v>
      </c>
    </row>
    <row r="68" spans="1:8" x14ac:dyDescent="0.2">
      <c r="A68" s="14"/>
      <c r="B68" s="15" t="s">
        <v>61</v>
      </c>
      <c r="C68" s="16">
        <v>159</v>
      </c>
      <c r="D68" s="16">
        <v>156</v>
      </c>
      <c r="E68" s="17">
        <f t="shared" si="7"/>
        <v>3.3049262107669924E-2</v>
      </c>
      <c r="F68" s="17">
        <f t="shared" si="8"/>
        <v>3.6482694106641719E-2</v>
      </c>
      <c r="G68" s="17">
        <f t="shared" si="10"/>
        <v>-1.8867924528301886E-2</v>
      </c>
      <c r="H68" s="17">
        <f t="shared" si="9"/>
        <v>-6.2357098316358347E-4</v>
      </c>
    </row>
    <row r="69" spans="1:8" x14ac:dyDescent="0.2">
      <c r="A69" s="14"/>
      <c r="B69" s="15" t="s">
        <v>62</v>
      </c>
      <c r="C69" s="16">
        <v>31</v>
      </c>
      <c r="D69" s="16">
        <v>18</v>
      </c>
      <c r="E69" s="17">
        <f t="shared" si="7"/>
        <v>6.443566826023696E-3</v>
      </c>
      <c r="F69" s="17">
        <f t="shared" si="8"/>
        <v>4.2095416276894298E-3</v>
      </c>
      <c r="G69" s="17">
        <f t="shared" si="10"/>
        <v>-0.41935483870967744</v>
      </c>
      <c r="H69" s="17">
        <f t="shared" si="9"/>
        <v>-2.7021409270421952E-3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62117</v>
      </c>
      <c r="D75" s="19">
        <f>SUM(D76:D167)</f>
        <v>64580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3.9650981212872485E-2</v>
      </c>
      <c r="H75" s="20">
        <f t="shared" ref="H75:H106" si="13">+IF(OR(AND(E75=""),(G75="")),"",E75*G75)</f>
        <v>3.9650981212872485E-2</v>
      </c>
    </row>
    <row r="76" spans="1:8" x14ac:dyDescent="0.2">
      <c r="A76" s="14"/>
      <c r="B76" s="15" t="s">
        <v>63</v>
      </c>
      <c r="C76" s="16">
        <v>1449</v>
      </c>
      <c r="D76" s="16">
        <v>1291</v>
      </c>
      <c r="E76" s="17">
        <f t="shared" si="11"/>
        <v>2.3326947534491362E-2</v>
      </c>
      <c r="F76" s="17">
        <f t="shared" si="12"/>
        <v>1.9990709197894085E-2</v>
      </c>
      <c r="G76" s="17">
        <f t="shared" ref="G76:G107" si="14">+IF(AND(C76=0,D76=0)," ",IF(C76=0,1,IF(D76=0,-1,(D76-C76)/C76)))</f>
        <v>-0.1090407177363699</v>
      </c>
      <c r="H76" s="17">
        <f t="shared" si="13"/>
        <v>-2.5435871017595825E-3</v>
      </c>
    </row>
    <row r="77" spans="1:8" ht="25.5" x14ac:dyDescent="0.2">
      <c r="A77" s="14"/>
      <c r="B77" s="15" t="s">
        <v>64</v>
      </c>
      <c r="C77" s="16">
        <v>3119</v>
      </c>
      <c r="D77" s="16">
        <v>732</v>
      </c>
      <c r="E77" s="17">
        <f t="shared" si="11"/>
        <v>5.0211697280937585E-2</v>
      </c>
      <c r="F77" s="17">
        <f t="shared" si="12"/>
        <v>1.1334778569216476E-2</v>
      </c>
      <c r="G77" s="17">
        <f t="shared" si="14"/>
        <v>-0.76530939403655018</v>
      </c>
      <c r="H77" s="17">
        <f t="shared" si="13"/>
        <v>-3.842748361962104E-2</v>
      </c>
    </row>
    <row r="78" spans="1:8" x14ac:dyDescent="0.2">
      <c r="A78" s="14"/>
      <c r="B78" s="15" t="s">
        <v>65</v>
      </c>
      <c r="C78" s="16">
        <v>235</v>
      </c>
      <c r="D78" s="16">
        <v>269</v>
      </c>
      <c r="E78" s="17">
        <f t="shared" si="11"/>
        <v>3.7831833475538098E-3</v>
      </c>
      <c r="F78" s="17">
        <f t="shared" si="12"/>
        <v>4.1653762774852892E-3</v>
      </c>
      <c r="G78" s="17">
        <f t="shared" si="14"/>
        <v>0.14468085106382977</v>
      </c>
      <c r="H78" s="17">
        <f t="shared" si="13"/>
        <v>5.4735418645459374E-4</v>
      </c>
    </row>
    <row r="79" spans="1:8" x14ac:dyDescent="0.2">
      <c r="A79" s="14"/>
      <c r="B79" s="15" t="s">
        <v>66</v>
      </c>
      <c r="C79" s="16">
        <v>2683</v>
      </c>
      <c r="D79" s="16">
        <v>2261</v>
      </c>
      <c r="E79" s="17">
        <f t="shared" si="11"/>
        <v>4.3192684772284558E-2</v>
      </c>
      <c r="F79" s="17">
        <f t="shared" si="12"/>
        <v>3.5010839269123566E-2</v>
      </c>
      <c r="G79" s="17">
        <f t="shared" si="14"/>
        <v>-0.15728661945583303</v>
      </c>
      <c r="H79" s="17">
        <f t="shared" si="13"/>
        <v>-6.7936313730540751E-3</v>
      </c>
    </row>
    <row r="80" spans="1:8" ht="25.5" x14ac:dyDescent="0.2">
      <c r="A80" s="14"/>
      <c r="B80" s="15" t="s">
        <v>67</v>
      </c>
      <c r="C80" s="16">
        <v>7062</v>
      </c>
      <c r="D80" s="16">
        <v>5129</v>
      </c>
      <c r="E80" s="17">
        <f t="shared" si="11"/>
        <v>0.11368868425712768</v>
      </c>
      <c r="F80" s="17">
        <f t="shared" si="12"/>
        <v>7.9420873335397962E-2</v>
      </c>
      <c r="G80" s="17">
        <f t="shared" si="14"/>
        <v>-0.27371849334466158</v>
      </c>
      <c r="H80" s="17">
        <f t="shared" si="13"/>
        <v>-3.1118695365197936E-2</v>
      </c>
    </row>
    <row r="81" spans="1:8" x14ac:dyDescent="0.2">
      <c r="A81" s="14"/>
      <c r="B81" s="15" t="s">
        <v>68</v>
      </c>
      <c r="C81" s="16">
        <v>222</v>
      </c>
      <c r="D81" s="16">
        <v>429</v>
      </c>
      <c r="E81" s="17">
        <f t="shared" si="11"/>
        <v>3.5739008644976415E-3</v>
      </c>
      <c r="F81" s="17">
        <f t="shared" si="12"/>
        <v>6.6429235057293276E-3</v>
      </c>
      <c r="G81" s="17">
        <f t="shared" si="14"/>
        <v>0.93243243243243246</v>
      </c>
      <c r="H81" s="17">
        <f t="shared" si="13"/>
        <v>3.3324210763559089E-3</v>
      </c>
    </row>
    <row r="82" spans="1:8" x14ac:dyDescent="0.2">
      <c r="A82" s="14"/>
      <c r="B82" s="15" t="s">
        <v>69</v>
      </c>
      <c r="C82" s="16">
        <v>145</v>
      </c>
      <c r="D82" s="16">
        <v>145</v>
      </c>
      <c r="E82" s="17">
        <f t="shared" si="11"/>
        <v>2.3343046187034146E-3</v>
      </c>
      <c r="F82" s="17">
        <f t="shared" si="12"/>
        <v>2.24527717559616E-3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18</v>
      </c>
      <c r="D83" s="16">
        <v>4</v>
      </c>
      <c r="E83" s="17">
        <f t="shared" si="11"/>
        <v>2.8977574577007903E-4</v>
      </c>
      <c r="F83" s="17">
        <f t="shared" si="12"/>
        <v>6.1938680706100958E-5</v>
      </c>
      <c r="G83" s="17">
        <f t="shared" si="14"/>
        <v>-0.77777777777777779</v>
      </c>
      <c r="H83" s="17">
        <f t="shared" si="13"/>
        <v>-2.2538113559895037E-4</v>
      </c>
    </row>
    <row r="84" spans="1:8" x14ac:dyDescent="0.2">
      <c r="A84" s="14"/>
      <c r="B84" s="15" t="s">
        <v>71</v>
      </c>
      <c r="C84" s="16">
        <v>275</v>
      </c>
      <c r="D84" s="16">
        <v>78</v>
      </c>
      <c r="E84" s="17">
        <f t="shared" si="11"/>
        <v>4.4271294492650966E-3</v>
      </c>
      <c r="F84" s="17">
        <f t="shared" si="12"/>
        <v>1.2078042737689687E-3</v>
      </c>
      <c r="G84" s="17">
        <f t="shared" si="14"/>
        <v>-0.71636363636363631</v>
      </c>
      <c r="H84" s="17">
        <f t="shared" si="13"/>
        <v>-3.1714345509280873E-3</v>
      </c>
    </row>
    <row r="85" spans="1:8" x14ac:dyDescent="0.2">
      <c r="A85" s="14"/>
      <c r="B85" s="15" t="s">
        <v>72</v>
      </c>
      <c r="C85" s="16">
        <v>127</v>
      </c>
      <c r="D85" s="16">
        <v>73</v>
      </c>
      <c r="E85" s="17">
        <f t="shared" si="11"/>
        <v>2.0445288729333353E-3</v>
      </c>
      <c r="F85" s="17">
        <f t="shared" si="12"/>
        <v>1.1303809228863425E-3</v>
      </c>
      <c r="G85" s="17">
        <f t="shared" si="14"/>
        <v>-0.42519685039370081</v>
      </c>
      <c r="H85" s="17">
        <f t="shared" si="13"/>
        <v>-8.6932723731023714E-4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395</v>
      </c>
      <c r="D87" s="16">
        <v>515</v>
      </c>
      <c r="E87" s="17">
        <f t="shared" si="11"/>
        <v>6.3589677543989566E-3</v>
      </c>
      <c r="F87" s="17">
        <f t="shared" si="12"/>
        <v>7.9746051409104977E-3</v>
      </c>
      <c r="G87" s="17">
        <f t="shared" si="14"/>
        <v>0.30379746835443039</v>
      </c>
      <c r="H87" s="17">
        <f t="shared" si="13"/>
        <v>1.9318383051338602E-3</v>
      </c>
    </row>
    <row r="88" spans="1:8" x14ac:dyDescent="0.2">
      <c r="A88" s="14"/>
      <c r="B88" s="15" t="s">
        <v>75</v>
      </c>
      <c r="C88" s="16">
        <v>128</v>
      </c>
      <c r="D88" s="16">
        <v>99</v>
      </c>
      <c r="E88" s="17">
        <f t="shared" si="11"/>
        <v>2.0606275254761177E-3</v>
      </c>
      <c r="F88" s="17">
        <f t="shared" si="12"/>
        <v>1.5329823474759987E-3</v>
      </c>
      <c r="G88" s="17">
        <f t="shared" si="14"/>
        <v>-0.2265625</v>
      </c>
      <c r="H88" s="17">
        <f t="shared" si="13"/>
        <v>-4.6686092374068289E-4</v>
      </c>
    </row>
    <row r="89" spans="1:8" x14ac:dyDescent="0.2">
      <c r="A89" s="14"/>
      <c r="B89" s="15" t="s">
        <v>76</v>
      </c>
      <c r="C89" s="16">
        <v>754</v>
      </c>
      <c r="D89" s="16">
        <v>520</v>
      </c>
      <c r="E89" s="17">
        <f t="shared" si="11"/>
        <v>1.2138384017257756E-2</v>
      </c>
      <c r="F89" s="17">
        <f t="shared" si="12"/>
        <v>8.0520284917931246E-3</v>
      </c>
      <c r="G89" s="17">
        <f t="shared" si="14"/>
        <v>-0.31034482758620691</v>
      </c>
      <c r="H89" s="17">
        <f t="shared" si="13"/>
        <v>-3.7670846950110279E-3</v>
      </c>
    </row>
    <row r="90" spans="1:8" x14ac:dyDescent="0.2">
      <c r="A90" s="14"/>
      <c r="B90" s="15" t="s">
        <v>77</v>
      </c>
      <c r="C90" s="16">
        <v>546</v>
      </c>
      <c r="D90" s="16">
        <v>694</v>
      </c>
      <c r="E90" s="17">
        <f t="shared" si="11"/>
        <v>8.7898642883590637E-3</v>
      </c>
      <c r="F90" s="17">
        <f t="shared" si="12"/>
        <v>1.0746361102508517E-2</v>
      </c>
      <c r="G90" s="17">
        <f t="shared" si="14"/>
        <v>0.27106227106227104</v>
      </c>
      <c r="H90" s="17">
        <f t="shared" si="13"/>
        <v>2.3826005763317609E-3</v>
      </c>
    </row>
    <row r="91" spans="1:8" x14ac:dyDescent="0.2">
      <c r="A91" s="14"/>
      <c r="B91" s="15" t="s">
        <v>78</v>
      </c>
      <c r="C91" s="16">
        <v>2483</v>
      </c>
      <c r="D91" s="16">
        <v>2207</v>
      </c>
      <c r="E91" s="17">
        <f t="shared" si="11"/>
        <v>3.9972954263728128E-2</v>
      </c>
      <c r="F91" s="17">
        <f t="shared" si="12"/>
        <v>3.4174667079591207E-2</v>
      </c>
      <c r="G91" s="17">
        <f t="shared" si="14"/>
        <v>-0.11115585984695932</v>
      </c>
      <c r="H91" s="17">
        <f t="shared" si="13"/>
        <v>-4.4432281018078786E-3</v>
      </c>
    </row>
    <row r="92" spans="1:8" x14ac:dyDescent="0.2">
      <c r="A92" s="14"/>
      <c r="B92" s="15" t="s">
        <v>79</v>
      </c>
      <c r="C92" s="16">
        <v>838</v>
      </c>
      <c r="D92" s="16">
        <v>545</v>
      </c>
      <c r="E92" s="17">
        <f t="shared" si="11"/>
        <v>1.3490670830851459E-2</v>
      </c>
      <c r="F92" s="17">
        <f t="shared" si="12"/>
        <v>8.4391452462062554E-3</v>
      </c>
      <c r="G92" s="17">
        <f t="shared" si="14"/>
        <v>-0.34964200477326968</v>
      </c>
      <c r="H92" s="17">
        <f t="shared" si="13"/>
        <v>-4.7169051950351759E-3</v>
      </c>
    </row>
    <row r="93" spans="1:8" x14ac:dyDescent="0.2">
      <c r="A93" s="14"/>
      <c r="B93" s="15" t="s">
        <v>80</v>
      </c>
      <c r="C93" s="16">
        <v>613</v>
      </c>
      <c r="D93" s="16">
        <v>554</v>
      </c>
      <c r="E93" s="17">
        <f t="shared" si="11"/>
        <v>9.8684740087254703E-3</v>
      </c>
      <c r="F93" s="17">
        <f t="shared" si="12"/>
        <v>8.5785072777949823E-3</v>
      </c>
      <c r="G93" s="17">
        <f t="shared" si="14"/>
        <v>-9.6247960848287115E-2</v>
      </c>
      <c r="H93" s="17">
        <f t="shared" si="13"/>
        <v>-9.4982050002414805E-4</v>
      </c>
    </row>
    <row r="94" spans="1:8" x14ac:dyDescent="0.2">
      <c r="A94" s="14"/>
      <c r="B94" s="15" t="s">
        <v>81</v>
      </c>
      <c r="C94" s="16">
        <v>512</v>
      </c>
      <c r="D94" s="16">
        <v>252</v>
      </c>
      <c r="E94" s="17">
        <f t="shared" si="11"/>
        <v>8.2425101019044707E-3</v>
      </c>
      <c r="F94" s="17">
        <f t="shared" si="12"/>
        <v>3.9021368844843604E-3</v>
      </c>
      <c r="G94" s="17">
        <f t="shared" si="14"/>
        <v>-0.5078125</v>
      </c>
      <c r="H94" s="17">
        <f t="shared" si="13"/>
        <v>-4.185649661123364E-3</v>
      </c>
    </row>
    <row r="95" spans="1:8" x14ac:dyDescent="0.2">
      <c r="A95" s="14"/>
      <c r="B95" s="15" t="s">
        <v>82</v>
      </c>
      <c r="C95" s="16">
        <v>224</v>
      </c>
      <c r="D95" s="16">
        <v>141</v>
      </c>
      <c r="E95" s="17">
        <f t="shared" si="11"/>
        <v>3.6060981695832058E-3</v>
      </c>
      <c r="F95" s="17">
        <f t="shared" si="12"/>
        <v>2.183338494890059E-3</v>
      </c>
      <c r="G95" s="17">
        <f t="shared" si="14"/>
        <v>-0.3705357142857143</v>
      </c>
      <c r="H95" s="17">
        <f t="shared" si="13"/>
        <v>-1.3361881610509201E-3</v>
      </c>
    </row>
    <row r="96" spans="1:8" x14ac:dyDescent="0.2">
      <c r="A96" s="14"/>
      <c r="B96" s="15" t="s">
        <v>83</v>
      </c>
      <c r="C96" s="16">
        <v>206</v>
      </c>
      <c r="D96" s="16">
        <v>154</v>
      </c>
      <c r="E96" s="17">
        <f t="shared" si="11"/>
        <v>3.316322423813127E-3</v>
      </c>
      <c r="F96" s="17">
        <f t="shared" si="12"/>
        <v>2.3846392071848869E-3</v>
      </c>
      <c r="G96" s="17">
        <f t="shared" si="14"/>
        <v>-0.25242718446601942</v>
      </c>
      <c r="H96" s="17">
        <f t="shared" si="13"/>
        <v>-8.3712993222467282E-4</v>
      </c>
    </row>
    <row r="97" spans="1:8" x14ac:dyDescent="0.2">
      <c r="A97" s="14"/>
      <c r="B97" s="15" t="s">
        <v>84</v>
      </c>
      <c r="C97" s="16">
        <v>263</v>
      </c>
      <c r="D97" s="16">
        <v>177</v>
      </c>
      <c r="E97" s="17">
        <f t="shared" si="11"/>
        <v>4.2339456187517107E-3</v>
      </c>
      <c r="F97" s="17">
        <f t="shared" si="12"/>
        <v>2.7407866212449676E-3</v>
      </c>
      <c r="G97" s="17">
        <f t="shared" si="14"/>
        <v>-0.3269961977186312</v>
      </c>
      <c r="H97" s="17">
        <f t="shared" si="13"/>
        <v>-1.3844841186792668E-3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2245</v>
      </c>
      <c r="D99" s="16">
        <v>2239</v>
      </c>
      <c r="E99" s="17">
        <f t="shared" si="11"/>
        <v>3.6141474958545972E-2</v>
      </c>
      <c r="F99" s="17">
        <f t="shared" si="12"/>
        <v>3.4670176525240015E-2</v>
      </c>
      <c r="G99" s="17">
        <f t="shared" si="14"/>
        <v>-2.6726057906458797E-3</v>
      </c>
      <c r="H99" s="17">
        <f t="shared" si="13"/>
        <v>-9.6591915256693023E-5</v>
      </c>
    </row>
    <row r="100" spans="1:8" x14ac:dyDescent="0.2">
      <c r="A100" s="14"/>
      <c r="B100" s="15" t="s">
        <v>87</v>
      </c>
      <c r="C100" s="16">
        <v>93</v>
      </c>
      <c r="D100" s="16">
        <v>168</v>
      </c>
      <c r="E100" s="17">
        <f t="shared" si="11"/>
        <v>1.4971746864787417E-3</v>
      </c>
      <c r="F100" s="17">
        <f t="shared" si="12"/>
        <v>2.6014245896562403E-3</v>
      </c>
      <c r="G100" s="17">
        <f t="shared" si="14"/>
        <v>0.80645161290322576</v>
      </c>
      <c r="H100" s="17">
        <f t="shared" si="13"/>
        <v>1.2073989407086626E-3</v>
      </c>
    </row>
    <row r="101" spans="1:8" x14ac:dyDescent="0.2">
      <c r="A101" s="14"/>
      <c r="B101" s="15" t="s">
        <v>88</v>
      </c>
      <c r="C101" s="16">
        <v>61</v>
      </c>
      <c r="D101" s="16">
        <v>29</v>
      </c>
      <c r="E101" s="17">
        <f t="shared" si="11"/>
        <v>9.8201780510971236E-4</v>
      </c>
      <c r="F101" s="17">
        <f t="shared" si="12"/>
        <v>4.4905543511923195E-4</v>
      </c>
      <c r="G101" s="17">
        <f t="shared" si="14"/>
        <v>-0.52459016393442626</v>
      </c>
      <c r="H101" s="17">
        <f t="shared" si="13"/>
        <v>-5.1515688136902942E-4</v>
      </c>
    </row>
    <row r="102" spans="1:8" x14ac:dyDescent="0.2">
      <c r="A102" s="14"/>
      <c r="B102" s="15" t="s">
        <v>89</v>
      </c>
      <c r="C102" s="16">
        <v>133</v>
      </c>
      <c r="D102" s="16">
        <v>150</v>
      </c>
      <c r="E102" s="17">
        <f t="shared" si="11"/>
        <v>2.1411207881900287E-3</v>
      </c>
      <c r="F102" s="17">
        <f t="shared" si="12"/>
        <v>2.3227005264787859E-3</v>
      </c>
      <c r="G102" s="17">
        <f t="shared" si="14"/>
        <v>0.12781954887218044</v>
      </c>
      <c r="H102" s="17">
        <f t="shared" si="13"/>
        <v>2.7367709322729687E-4</v>
      </c>
    </row>
    <row r="103" spans="1:8" x14ac:dyDescent="0.2">
      <c r="A103" s="14"/>
      <c r="B103" s="15" t="s">
        <v>90</v>
      </c>
      <c r="C103" s="16">
        <v>1641</v>
      </c>
      <c r="D103" s="16">
        <v>1151</v>
      </c>
      <c r="E103" s="17">
        <f t="shared" si="11"/>
        <v>2.641788882270554E-2</v>
      </c>
      <c r="F103" s="17">
        <f t="shared" si="12"/>
        <v>1.7822855373180551E-2</v>
      </c>
      <c r="G103" s="17">
        <f t="shared" si="14"/>
        <v>-0.29859841560024375</v>
      </c>
      <c r="H103" s="17">
        <f t="shared" si="13"/>
        <v>-7.8883397459632628E-3</v>
      </c>
    </row>
    <row r="104" spans="1:8" x14ac:dyDescent="0.2">
      <c r="A104" s="14"/>
      <c r="B104" s="15" t="s">
        <v>91</v>
      </c>
      <c r="C104" s="16">
        <v>723</v>
      </c>
      <c r="D104" s="16">
        <v>602</v>
      </c>
      <c r="E104" s="17">
        <f t="shared" si="11"/>
        <v>1.1639325788431508E-2</v>
      </c>
      <c r="F104" s="17">
        <f t="shared" si="12"/>
        <v>9.3217714462681938E-3</v>
      </c>
      <c r="G104" s="17">
        <f t="shared" si="14"/>
        <v>-0.16735822959889349</v>
      </c>
      <c r="H104" s="17">
        <f t="shared" si="13"/>
        <v>-1.9479369576766424E-3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6</v>
      </c>
      <c r="E105" s="17" t="str">
        <f t="shared" si="11"/>
        <v/>
      </c>
      <c r="F105" s="17">
        <f t="shared" si="12"/>
        <v>9.2908021059151438E-5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294</v>
      </c>
      <c r="D106" s="16">
        <v>256</v>
      </c>
      <c r="E106" s="17">
        <f t="shared" si="11"/>
        <v>4.7330038475779579E-3</v>
      </c>
      <c r="F106" s="17">
        <f t="shared" si="12"/>
        <v>3.9640755651904613E-3</v>
      </c>
      <c r="G106" s="17">
        <f t="shared" si="14"/>
        <v>-0.12925170068027211</v>
      </c>
      <c r="H106" s="17">
        <f t="shared" si="13"/>
        <v>-6.1174879662572249E-4</v>
      </c>
    </row>
    <row r="107" spans="1:8" x14ac:dyDescent="0.2">
      <c r="A107" s="14"/>
      <c r="B107" s="15" t="s">
        <v>95</v>
      </c>
      <c r="C107" s="16">
        <v>13</v>
      </c>
      <c r="D107" s="16">
        <v>11</v>
      </c>
      <c r="E107" s="17">
        <f t="shared" ref="E107:E138" si="15">+IF(C107=0,"",C107/C$75)</f>
        <v>2.0928248305616821E-4</v>
      </c>
      <c r="F107" s="17">
        <f t="shared" ref="F107:F138" si="16">+IF(D107=0,"",D107/D$75)</f>
        <v>1.7033137194177764E-4</v>
      </c>
      <c r="G107" s="17">
        <f t="shared" si="14"/>
        <v>-0.15384615384615385</v>
      </c>
      <c r="H107" s="17">
        <f t="shared" ref="H107:H138" si="17">+IF(OR(AND(E107=""),(G107="")),"",E107*G107)</f>
        <v>-3.2197305085564339E-5</v>
      </c>
    </row>
    <row r="108" spans="1:8" x14ac:dyDescent="0.2">
      <c r="A108" s="14"/>
      <c r="B108" s="15" t="s">
        <v>96</v>
      </c>
      <c r="C108" s="16">
        <v>138</v>
      </c>
      <c r="D108" s="16">
        <v>102</v>
      </c>
      <c r="E108" s="17">
        <f t="shared" si="15"/>
        <v>2.2216140509039393E-3</v>
      </c>
      <c r="F108" s="17">
        <f t="shared" si="16"/>
        <v>1.5794363580055744E-3</v>
      </c>
      <c r="G108" s="17">
        <f t="shared" ref="G108:G139" si="18">+IF(AND(C108=0,D108=0)," ",IF(C108=0,1,IF(D108=0,-1,(D108-C108)/C108)))</f>
        <v>-0.2608695652173913</v>
      </c>
      <c r="H108" s="17">
        <f t="shared" si="17"/>
        <v>-5.7955149154015806E-4</v>
      </c>
    </row>
    <row r="109" spans="1:8" x14ac:dyDescent="0.2">
      <c r="A109" s="14"/>
      <c r="B109" s="15" t="s">
        <v>97</v>
      </c>
      <c r="C109" s="16">
        <v>168</v>
      </c>
      <c r="D109" s="16">
        <v>156</v>
      </c>
      <c r="E109" s="17">
        <f t="shared" si="15"/>
        <v>2.7045736271874045E-3</v>
      </c>
      <c r="F109" s="17">
        <f t="shared" si="16"/>
        <v>2.4156085475379374E-3</v>
      </c>
      <c r="G109" s="17">
        <f t="shared" si="18"/>
        <v>-7.1428571428571425E-2</v>
      </c>
      <c r="H109" s="17">
        <f t="shared" si="17"/>
        <v>-1.9318383051338602E-4</v>
      </c>
    </row>
    <row r="110" spans="1:8" x14ac:dyDescent="0.2">
      <c r="A110" s="14"/>
      <c r="B110" s="15" t="s">
        <v>98</v>
      </c>
      <c r="C110" s="16">
        <v>2526</v>
      </c>
      <c r="D110" s="16">
        <v>44</v>
      </c>
      <c r="E110" s="17">
        <f t="shared" si="15"/>
        <v>4.0665196323067761E-2</v>
      </c>
      <c r="F110" s="17">
        <f t="shared" si="16"/>
        <v>6.8132548776711054E-4</v>
      </c>
      <c r="G110" s="17">
        <f t="shared" si="18"/>
        <v>-0.98258115597783058</v>
      </c>
      <c r="H110" s="17">
        <f t="shared" si="17"/>
        <v>-3.9956855611185345E-2</v>
      </c>
    </row>
    <row r="111" spans="1:8" x14ac:dyDescent="0.2">
      <c r="A111" s="14"/>
      <c r="B111" s="15" t="s">
        <v>99</v>
      </c>
      <c r="C111" s="16">
        <v>1569</v>
      </c>
      <c r="D111" s="16">
        <v>1791</v>
      </c>
      <c r="E111" s="17">
        <f t="shared" si="15"/>
        <v>2.5258785839625222E-2</v>
      </c>
      <c r="F111" s="17">
        <f t="shared" si="16"/>
        <v>2.7733044286156704E-2</v>
      </c>
      <c r="G111" s="17">
        <f t="shared" si="18"/>
        <v>0.14149139579349904</v>
      </c>
      <c r="H111" s="17">
        <f t="shared" si="17"/>
        <v>3.5739008644976411E-3</v>
      </c>
    </row>
    <row r="112" spans="1:8" ht="25.5" x14ac:dyDescent="0.2">
      <c r="A112" s="14"/>
      <c r="B112" s="15" t="s">
        <v>100</v>
      </c>
      <c r="C112" s="16">
        <v>397</v>
      </c>
      <c r="D112" s="16">
        <v>510</v>
      </c>
      <c r="E112" s="17">
        <f t="shared" si="15"/>
        <v>6.3911650594845213E-3</v>
      </c>
      <c r="F112" s="17">
        <f t="shared" si="16"/>
        <v>7.8971817900278726E-3</v>
      </c>
      <c r="G112" s="17">
        <f t="shared" si="18"/>
        <v>0.28463476070528965</v>
      </c>
      <c r="H112" s="17">
        <f t="shared" si="17"/>
        <v>1.8191477373343851E-3</v>
      </c>
    </row>
    <row r="113" spans="1:8" ht="25.5" x14ac:dyDescent="0.2">
      <c r="A113" s="14"/>
      <c r="B113" s="15" t="s">
        <v>101</v>
      </c>
      <c r="C113" s="16">
        <v>1657</v>
      </c>
      <c r="D113" s="16">
        <v>2009</v>
      </c>
      <c r="E113" s="17">
        <f t="shared" si="15"/>
        <v>2.6675467263390054E-2</v>
      </c>
      <c r="F113" s="17">
        <f t="shared" si="16"/>
        <v>3.1108702384639208E-2</v>
      </c>
      <c r="G113" s="17">
        <f t="shared" si="18"/>
        <v>0.2124321062160531</v>
      </c>
      <c r="H113" s="17">
        <f t="shared" si="17"/>
        <v>5.6667256950593235E-3</v>
      </c>
    </row>
    <row r="114" spans="1:8" x14ac:dyDescent="0.2">
      <c r="A114" s="14"/>
      <c r="B114" s="15" t="s">
        <v>102</v>
      </c>
      <c r="C114" s="16">
        <v>501</v>
      </c>
      <c r="D114" s="16">
        <v>606</v>
      </c>
      <c r="E114" s="17">
        <f t="shared" si="15"/>
        <v>8.0654249239338668E-3</v>
      </c>
      <c r="F114" s="17">
        <f t="shared" si="16"/>
        <v>9.3837101269742956E-3</v>
      </c>
      <c r="G114" s="17">
        <f t="shared" si="18"/>
        <v>0.20958083832335328</v>
      </c>
      <c r="H114" s="17">
        <f t="shared" si="17"/>
        <v>1.6903585169921276E-3</v>
      </c>
    </row>
    <row r="115" spans="1:8" x14ac:dyDescent="0.2">
      <c r="A115" s="14"/>
      <c r="B115" s="15" t="s">
        <v>103</v>
      </c>
      <c r="C115" s="16">
        <v>1324</v>
      </c>
      <c r="D115" s="16">
        <v>2045</v>
      </c>
      <c r="E115" s="17">
        <f t="shared" si="15"/>
        <v>2.1314615966643594E-2</v>
      </c>
      <c r="F115" s="17">
        <f t="shared" si="16"/>
        <v>3.1666150510994119E-2</v>
      </c>
      <c r="G115" s="17">
        <f t="shared" si="18"/>
        <v>0.54456193353474325</v>
      </c>
      <c r="H115" s="17">
        <f t="shared" si="17"/>
        <v>1.1607128483345946E-2</v>
      </c>
    </row>
    <row r="116" spans="1:8" x14ac:dyDescent="0.2">
      <c r="A116" s="14"/>
      <c r="B116" s="15" t="s">
        <v>104</v>
      </c>
      <c r="C116" s="16">
        <v>194</v>
      </c>
      <c r="D116" s="16">
        <v>142</v>
      </c>
      <c r="E116" s="17">
        <f t="shared" si="15"/>
        <v>3.1231385932997406E-3</v>
      </c>
      <c r="F116" s="17">
        <f t="shared" si="16"/>
        <v>2.198823165066584E-3</v>
      </c>
      <c r="G116" s="17">
        <f t="shared" si="18"/>
        <v>-0.26804123711340205</v>
      </c>
      <c r="H116" s="17">
        <f t="shared" si="17"/>
        <v>-8.3712993222467271E-4</v>
      </c>
    </row>
    <row r="117" spans="1:8" x14ac:dyDescent="0.2">
      <c r="A117" s="14"/>
      <c r="B117" s="15" t="s">
        <v>105</v>
      </c>
      <c r="C117" s="16">
        <v>239</v>
      </c>
      <c r="D117" s="16">
        <v>179</v>
      </c>
      <c r="E117" s="17">
        <f t="shared" si="15"/>
        <v>3.8475779577249384E-3</v>
      </c>
      <c r="F117" s="17">
        <f t="shared" si="16"/>
        <v>2.7717559615980181E-3</v>
      </c>
      <c r="G117" s="17">
        <f t="shared" si="18"/>
        <v>-0.2510460251046025</v>
      </c>
      <c r="H117" s="17">
        <f t="shared" si="17"/>
        <v>-9.659191525669301E-4</v>
      </c>
    </row>
    <row r="118" spans="1:8" x14ac:dyDescent="0.2">
      <c r="A118" s="14"/>
      <c r="B118" s="15" t="s">
        <v>106</v>
      </c>
      <c r="C118" s="16">
        <v>67</v>
      </c>
      <c r="D118" s="16">
        <v>30</v>
      </c>
      <c r="E118" s="17">
        <f t="shared" si="15"/>
        <v>1.0786097203664053E-3</v>
      </c>
      <c r="F118" s="17">
        <f t="shared" si="16"/>
        <v>4.6454010529575719E-4</v>
      </c>
      <c r="G118" s="17">
        <f t="shared" si="18"/>
        <v>-0.55223880597014929</v>
      </c>
      <c r="H118" s="17">
        <f t="shared" si="17"/>
        <v>-5.9565014408294033E-4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1157</v>
      </c>
      <c r="D120" s="16">
        <v>377</v>
      </c>
      <c r="E120" s="17">
        <f t="shared" si="15"/>
        <v>1.8626140991998968E-2</v>
      </c>
      <c r="F120" s="17">
        <f t="shared" si="16"/>
        <v>5.8377206565500151E-3</v>
      </c>
      <c r="G120" s="17">
        <f t="shared" si="18"/>
        <v>-0.6741573033707865</v>
      </c>
      <c r="H120" s="17">
        <f t="shared" si="17"/>
        <v>-1.255694898337009E-2</v>
      </c>
    </row>
    <row r="121" spans="1:8" x14ac:dyDescent="0.2">
      <c r="A121" s="14"/>
      <c r="B121" s="15" t="s">
        <v>109</v>
      </c>
      <c r="C121" s="16">
        <v>610</v>
      </c>
      <c r="D121" s="16">
        <v>606</v>
      </c>
      <c r="E121" s="17">
        <f t="shared" si="15"/>
        <v>9.8201780510971236E-3</v>
      </c>
      <c r="F121" s="17">
        <f t="shared" si="16"/>
        <v>9.3837101269742956E-3</v>
      </c>
      <c r="G121" s="17">
        <f t="shared" si="18"/>
        <v>-6.5573770491803279E-3</v>
      </c>
      <c r="H121" s="17">
        <f t="shared" si="17"/>
        <v>-6.4394610171128678E-5</v>
      </c>
    </row>
    <row r="122" spans="1:8" x14ac:dyDescent="0.2">
      <c r="A122" s="14"/>
      <c r="B122" s="15" t="s">
        <v>110</v>
      </c>
      <c r="C122" s="16">
        <v>190</v>
      </c>
      <c r="D122" s="16">
        <v>141</v>
      </c>
      <c r="E122" s="17">
        <f t="shared" si="15"/>
        <v>3.058743983128612E-3</v>
      </c>
      <c r="F122" s="17">
        <f t="shared" si="16"/>
        <v>2.183338494890059E-3</v>
      </c>
      <c r="G122" s="17">
        <f t="shared" si="18"/>
        <v>-0.25789473684210529</v>
      </c>
      <c r="H122" s="17">
        <f t="shared" si="17"/>
        <v>-7.8883397459632635E-4</v>
      </c>
    </row>
    <row r="123" spans="1:8" x14ac:dyDescent="0.2">
      <c r="A123" s="14"/>
      <c r="B123" s="15" t="s">
        <v>111</v>
      </c>
      <c r="C123" s="16">
        <v>270</v>
      </c>
      <c r="D123" s="16">
        <v>589</v>
      </c>
      <c r="E123" s="17">
        <f t="shared" si="15"/>
        <v>4.346636186551186E-3</v>
      </c>
      <c r="F123" s="17">
        <f t="shared" si="16"/>
        <v>9.1204707339733668E-3</v>
      </c>
      <c r="G123" s="17">
        <f t="shared" si="18"/>
        <v>1.1814814814814816</v>
      </c>
      <c r="H123" s="17">
        <f t="shared" si="17"/>
        <v>5.1354701611475125E-3</v>
      </c>
    </row>
    <row r="124" spans="1:8" x14ac:dyDescent="0.2">
      <c r="A124" s="14"/>
      <c r="B124" s="15" t="s">
        <v>112</v>
      </c>
      <c r="C124" s="16">
        <v>337</v>
      </c>
      <c r="D124" s="16">
        <v>161</v>
      </c>
      <c r="E124" s="17">
        <f t="shared" si="15"/>
        <v>5.4252459069175909E-3</v>
      </c>
      <c r="F124" s="17">
        <f t="shared" si="16"/>
        <v>2.4930318984205638E-3</v>
      </c>
      <c r="G124" s="17">
        <f t="shared" si="18"/>
        <v>-0.52225519287833833</v>
      </c>
      <c r="H124" s="17">
        <f t="shared" si="17"/>
        <v>-2.8333628475296622E-3</v>
      </c>
    </row>
    <row r="125" spans="1:8" x14ac:dyDescent="0.2">
      <c r="A125" s="14"/>
      <c r="B125" s="15" t="s">
        <v>113</v>
      </c>
      <c r="C125" s="16">
        <v>2218</v>
      </c>
      <c r="D125" s="16">
        <v>2709</v>
      </c>
      <c r="E125" s="17">
        <f t="shared" si="15"/>
        <v>3.570681133989085E-2</v>
      </c>
      <c r="F125" s="17">
        <f t="shared" si="16"/>
        <v>4.1947971508206873E-2</v>
      </c>
      <c r="G125" s="17">
        <f t="shared" si="18"/>
        <v>0.22137060414788098</v>
      </c>
      <c r="H125" s="17">
        <f t="shared" si="17"/>
        <v>7.9044383985060456E-3</v>
      </c>
    </row>
    <row r="126" spans="1:8" x14ac:dyDescent="0.2">
      <c r="A126" s="14"/>
      <c r="B126" s="15" t="s">
        <v>114</v>
      </c>
      <c r="C126" s="16">
        <v>1121</v>
      </c>
      <c r="D126" s="16">
        <v>1243</v>
      </c>
      <c r="E126" s="17">
        <f t="shared" si="15"/>
        <v>1.8046589500458812E-2</v>
      </c>
      <c r="F126" s="17">
        <f t="shared" si="16"/>
        <v>1.9247445029420874E-2</v>
      </c>
      <c r="G126" s="17">
        <f t="shared" si="18"/>
        <v>0.10883140053523639</v>
      </c>
      <c r="H126" s="17">
        <f t="shared" si="17"/>
        <v>1.9640356102194247E-3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815</v>
      </c>
      <c r="D128" s="16">
        <v>1721</v>
      </c>
      <c r="E128" s="17">
        <f t="shared" si="15"/>
        <v>1.3120401822367468E-2</v>
      </c>
      <c r="F128" s="17">
        <f t="shared" si="16"/>
        <v>2.6649117373799939E-2</v>
      </c>
      <c r="G128" s="17">
        <f t="shared" si="18"/>
        <v>1.1116564417177914</v>
      </c>
      <c r="H128" s="17">
        <f t="shared" si="17"/>
        <v>1.4585379203760646E-2</v>
      </c>
    </row>
    <row r="129" spans="1:8" x14ac:dyDescent="0.2">
      <c r="A129" s="14"/>
      <c r="B129" s="15" t="s">
        <v>117</v>
      </c>
      <c r="C129" s="16">
        <v>2076</v>
      </c>
      <c r="D129" s="16">
        <v>2059</v>
      </c>
      <c r="E129" s="17">
        <f t="shared" si="15"/>
        <v>3.3420802678815781E-2</v>
      </c>
      <c r="F129" s="17">
        <f t="shared" si="16"/>
        <v>3.1882935893465469E-2</v>
      </c>
      <c r="G129" s="17">
        <f t="shared" si="18"/>
        <v>-8.1888246628131021E-3</v>
      </c>
      <c r="H129" s="17">
        <f t="shared" si="17"/>
        <v>-2.7367709322729687E-4</v>
      </c>
    </row>
    <row r="130" spans="1:8" x14ac:dyDescent="0.2">
      <c r="A130" s="14"/>
      <c r="B130" s="15" t="s">
        <v>118</v>
      </c>
      <c r="C130" s="16">
        <v>50</v>
      </c>
      <c r="D130" s="16">
        <v>68</v>
      </c>
      <c r="E130" s="17">
        <f t="shared" si="15"/>
        <v>8.049326271391085E-4</v>
      </c>
      <c r="F130" s="17">
        <f t="shared" si="16"/>
        <v>1.0529575720037163E-3</v>
      </c>
      <c r="G130" s="17">
        <f t="shared" si="18"/>
        <v>0.36</v>
      </c>
      <c r="H130" s="17">
        <f t="shared" si="17"/>
        <v>2.8977574577007903E-4</v>
      </c>
    </row>
    <row r="131" spans="1:8" ht="25.5" x14ac:dyDescent="0.2">
      <c r="A131" s="14"/>
      <c r="B131" s="15" t="s">
        <v>119</v>
      </c>
      <c r="C131" s="16">
        <v>8076</v>
      </c>
      <c r="D131" s="16">
        <v>17854</v>
      </c>
      <c r="E131" s="17">
        <f t="shared" si="15"/>
        <v>0.13001271793550881</v>
      </c>
      <c r="F131" s="17">
        <f t="shared" si="16"/>
        <v>0.27646330133168162</v>
      </c>
      <c r="G131" s="17">
        <f t="shared" si="18"/>
        <v>1.2107478949975234</v>
      </c>
      <c r="H131" s="17">
        <f t="shared" si="17"/>
        <v>0.15741262456332406</v>
      </c>
    </row>
    <row r="132" spans="1:8" ht="25.5" x14ac:dyDescent="0.2">
      <c r="A132" s="14"/>
      <c r="B132" s="15" t="s">
        <v>120</v>
      </c>
      <c r="C132" s="16">
        <v>794</v>
      </c>
      <c r="D132" s="16">
        <v>1257</v>
      </c>
      <c r="E132" s="17">
        <f t="shared" si="15"/>
        <v>1.2782330118969043E-2</v>
      </c>
      <c r="F132" s="17">
        <f t="shared" si="16"/>
        <v>1.9464230411892228E-2</v>
      </c>
      <c r="G132" s="17">
        <f t="shared" si="18"/>
        <v>0.58312342569269526</v>
      </c>
      <c r="H132" s="17">
        <f t="shared" si="17"/>
        <v>7.4536761273081452E-3</v>
      </c>
    </row>
    <row r="133" spans="1:8" x14ac:dyDescent="0.2">
      <c r="A133" s="14"/>
      <c r="B133" s="15" t="s">
        <v>121</v>
      </c>
      <c r="C133" s="16">
        <v>667</v>
      </c>
      <c r="D133" s="16">
        <v>651</v>
      </c>
      <c r="E133" s="17">
        <f t="shared" si="15"/>
        <v>1.0737801246035707E-2</v>
      </c>
      <c r="F133" s="17">
        <f t="shared" si="16"/>
        <v>1.0080520284917932E-2</v>
      </c>
      <c r="G133" s="17">
        <f t="shared" si="18"/>
        <v>-2.3988005997001498E-2</v>
      </c>
      <c r="H133" s="17">
        <f t="shared" si="17"/>
        <v>-2.5757844068451471E-4</v>
      </c>
    </row>
    <row r="134" spans="1:8" x14ac:dyDescent="0.2">
      <c r="A134" s="14"/>
      <c r="B134" s="15" t="s">
        <v>122</v>
      </c>
      <c r="C134" s="16">
        <v>1580</v>
      </c>
      <c r="D134" s="16">
        <v>1262</v>
      </c>
      <c r="E134" s="17">
        <f t="shared" si="15"/>
        <v>2.5435871017595826E-2</v>
      </c>
      <c r="F134" s="17">
        <f t="shared" si="16"/>
        <v>1.9541653762774853E-2</v>
      </c>
      <c r="G134" s="17">
        <f t="shared" si="18"/>
        <v>-0.20126582278481012</v>
      </c>
      <c r="H134" s="17">
        <f t="shared" si="17"/>
        <v>-5.1193715086047297E-3</v>
      </c>
    </row>
    <row r="135" spans="1:8" x14ac:dyDescent="0.2">
      <c r="A135" s="14"/>
      <c r="B135" s="15" t="s">
        <v>123</v>
      </c>
      <c r="C135" s="16">
        <v>330</v>
      </c>
      <c r="D135" s="16">
        <v>301</v>
      </c>
      <c r="E135" s="17">
        <f t="shared" si="15"/>
        <v>5.3125553391181156E-3</v>
      </c>
      <c r="F135" s="17">
        <f t="shared" si="16"/>
        <v>4.6608857231340969E-3</v>
      </c>
      <c r="G135" s="17">
        <f t="shared" si="18"/>
        <v>-8.7878787878787876E-2</v>
      </c>
      <c r="H135" s="17">
        <f t="shared" si="17"/>
        <v>-4.6686092374068289E-4</v>
      </c>
    </row>
    <row r="136" spans="1:8" x14ac:dyDescent="0.2">
      <c r="A136" s="14"/>
      <c r="B136" s="15" t="s">
        <v>124</v>
      </c>
      <c r="C136" s="16">
        <v>450</v>
      </c>
      <c r="D136" s="16">
        <v>549</v>
      </c>
      <c r="E136" s="17">
        <f t="shared" si="15"/>
        <v>7.2443936442519764E-3</v>
      </c>
      <c r="F136" s="17">
        <f t="shared" si="16"/>
        <v>8.5010839269123572E-3</v>
      </c>
      <c r="G136" s="17">
        <f t="shared" si="18"/>
        <v>0.22</v>
      </c>
      <c r="H136" s="17">
        <f t="shared" si="17"/>
        <v>1.5937666017354348E-3</v>
      </c>
    </row>
    <row r="137" spans="1:8" x14ac:dyDescent="0.2">
      <c r="A137" s="14"/>
      <c r="B137" s="15" t="s">
        <v>125</v>
      </c>
      <c r="C137" s="16">
        <v>451</v>
      </c>
      <c r="D137" s="16">
        <v>259</v>
      </c>
      <c r="E137" s="17">
        <f t="shared" si="15"/>
        <v>7.2604922967947584E-3</v>
      </c>
      <c r="F137" s="17">
        <f t="shared" si="16"/>
        <v>4.0105295757200373E-3</v>
      </c>
      <c r="G137" s="17">
        <f t="shared" si="18"/>
        <v>-0.42572062084257206</v>
      </c>
      <c r="H137" s="17">
        <f t="shared" si="17"/>
        <v>-3.0909412882141763E-3</v>
      </c>
    </row>
    <row r="138" spans="1:8" x14ac:dyDescent="0.2">
      <c r="A138" s="14"/>
      <c r="B138" s="15" t="s">
        <v>126</v>
      </c>
      <c r="C138" s="16">
        <v>10</v>
      </c>
      <c r="D138" s="16">
        <v>13</v>
      </c>
      <c r="E138" s="17">
        <f t="shared" si="15"/>
        <v>1.609865254278217E-4</v>
      </c>
      <c r="F138" s="17">
        <f t="shared" si="16"/>
        <v>2.0130071229482811E-4</v>
      </c>
      <c r="G138" s="17">
        <f t="shared" si="18"/>
        <v>0.3</v>
      </c>
      <c r="H138" s="17">
        <f t="shared" si="17"/>
        <v>4.8295957628346512E-5</v>
      </c>
    </row>
    <row r="139" spans="1:8" x14ac:dyDescent="0.2">
      <c r="A139" s="14"/>
      <c r="B139" s="15" t="s">
        <v>127</v>
      </c>
      <c r="C139" s="16">
        <v>128</v>
      </c>
      <c r="D139" s="16">
        <v>225</v>
      </c>
      <c r="E139" s="17">
        <f t="shared" ref="E139:E167" si="19">+IF(C139=0,"",C139/C$75)</f>
        <v>2.0606275254761177E-3</v>
      </c>
      <c r="F139" s="17">
        <f t="shared" ref="F139:F167" si="20">+IF(D139=0,"",D139/D$75)</f>
        <v>3.4840507897181791E-3</v>
      </c>
      <c r="G139" s="17">
        <f t="shared" si="18"/>
        <v>0.7578125</v>
      </c>
      <c r="H139" s="17">
        <f t="shared" ref="H139:H167" si="21">+IF(OR(AND(E139=""),(G139="")),"",E139*G139)</f>
        <v>1.5615692966498705E-3</v>
      </c>
    </row>
    <row r="140" spans="1:8" x14ac:dyDescent="0.2">
      <c r="A140" s="14"/>
      <c r="B140" s="15" t="s">
        <v>128</v>
      </c>
      <c r="C140" s="16">
        <v>6</v>
      </c>
      <c r="D140" s="16">
        <v>12</v>
      </c>
      <c r="E140" s="17">
        <f t="shared" si="19"/>
        <v>9.659191525669301E-5</v>
      </c>
      <c r="F140" s="17">
        <f t="shared" si="20"/>
        <v>1.8581604211830288E-4</v>
      </c>
      <c r="G140" s="17">
        <f t="shared" ref="G140:G167" si="22">+IF(AND(C140=0,D140=0)," ",IF(C140=0,1,IF(D140=0,-1,(D140-C140)/C140)))</f>
        <v>1</v>
      </c>
      <c r="H140" s="17">
        <f t="shared" si="21"/>
        <v>9.659191525669301E-5</v>
      </c>
    </row>
    <row r="141" spans="1:8" ht="25.5" x14ac:dyDescent="0.2">
      <c r="A141" s="14"/>
      <c r="B141" s="15" t="s">
        <v>129</v>
      </c>
      <c r="C141" s="16">
        <v>92</v>
      </c>
      <c r="D141" s="16">
        <v>69</v>
      </c>
      <c r="E141" s="17">
        <f t="shared" si="19"/>
        <v>1.4810760339359595E-3</v>
      </c>
      <c r="F141" s="17">
        <f t="shared" si="20"/>
        <v>1.0684422421802415E-3</v>
      </c>
      <c r="G141" s="17">
        <f t="shared" si="22"/>
        <v>-0.25</v>
      </c>
      <c r="H141" s="17">
        <f t="shared" si="21"/>
        <v>-3.7026900848398988E-4</v>
      </c>
    </row>
    <row r="142" spans="1:8" ht="25.5" x14ac:dyDescent="0.2">
      <c r="A142" s="14"/>
      <c r="B142" s="15" t="s">
        <v>130</v>
      </c>
      <c r="C142" s="16">
        <v>202</v>
      </c>
      <c r="D142" s="16">
        <v>229</v>
      </c>
      <c r="E142" s="17">
        <f t="shared" si="19"/>
        <v>3.2519278136419983E-3</v>
      </c>
      <c r="F142" s="17">
        <f t="shared" si="20"/>
        <v>3.5459894704242801E-3</v>
      </c>
      <c r="G142" s="17">
        <f t="shared" si="22"/>
        <v>0.13366336633663367</v>
      </c>
      <c r="H142" s="17">
        <f t="shared" si="21"/>
        <v>4.3466361865511863E-4</v>
      </c>
    </row>
    <row r="143" spans="1:8" ht="25.5" x14ac:dyDescent="0.2">
      <c r="A143" s="14"/>
      <c r="B143" s="15" t="s">
        <v>131</v>
      </c>
      <c r="C143" s="16">
        <v>380</v>
      </c>
      <c r="D143" s="16">
        <v>448</v>
      </c>
      <c r="E143" s="17">
        <f t="shared" si="19"/>
        <v>6.117487966257224E-3</v>
      </c>
      <c r="F143" s="17">
        <f t="shared" si="20"/>
        <v>6.9371322390833073E-3</v>
      </c>
      <c r="G143" s="17">
        <f t="shared" si="22"/>
        <v>0.17894736842105263</v>
      </c>
      <c r="H143" s="17">
        <f t="shared" si="21"/>
        <v>1.0947083729091875E-3</v>
      </c>
    </row>
    <row r="144" spans="1:8" ht="25.5" x14ac:dyDescent="0.2">
      <c r="A144" s="14"/>
      <c r="B144" s="15" t="s">
        <v>132</v>
      </c>
      <c r="C144" s="16">
        <v>1630</v>
      </c>
      <c r="D144" s="16">
        <v>1366</v>
      </c>
      <c r="E144" s="17">
        <f t="shared" si="19"/>
        <v>2.6240803644734936E-2</v>
      </c>
      <c r="F144" s="17">
        <f t="shared" si="20"/>
        <v>2.1152059461133479E-2</v>
      </c>
      <c r="G144" s="17">
        <f t="shared" si="22"/>
        <v>-0.16196319018404909</v>
      </c>
      <c r="H144" s="17">
        <f t="shared" si="21"/>
        <v>-4.2500442712944926E-3</v>
      </c>
    </row>
    <row r="145" spans="1:8" ht="25.5" x14ac:dyDescent="0.2">
      <c r="A145" s="14"/>
      <c r="B145" s="15" t="s">
        <v>133</v>
      </c>
      <c r="C145" s="16">
        <v>39</v>
      </c>
      <c r="D145" s="16">
        <v>16</v>
      </c>
      <c r="E145" s="17">
        <f t="shared" si="19"/>
        <v>6.2784744916850464E-4</v>
      </c>
      <c r="F145" s="17">
        <f t="shared" si="20"/>
        <v>2.4775472282440383E-4</v>
      </c>
      <c r="G145" s="17">
        <f t="shared" si="22"/>
        <v>-0.58974358974358976</v>
      </c>
      <c r="H145" s="17">
        <f t="shared" si="21"/>
        <v>-3.7026900848398993E-4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29</v>
      </c>
      <c r="E146" s="17" t="str">
        <f t="shared" si="19"/>
        <v/>
      </c>
      <c r="F146" s="17">
        <f t="shared" si="20"/>
        <v>4.4905543511923195E-4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93</v>
      </c>
      <c r="D148" s="16">
        <v>297</v>
      </c>
      <c r="E148" s="17">
        <f t="shared" si="19"/>
        <v>1.4971746864787417E-3</v>
      </c>
      <c r="F148" s="17">
        <f t="shared" si="20"/>
        <v>4.5989470424279959E-3</v>
      </c>
      <c r="G148" s="17">
        <f t="shared" si="22"/>
        <v>2.193548387096774</v>
      </c>
      <c r="H148" s="17">
        <f t="shared" si="21"/>
        <v>3.2841251187275622E-3</v>
      </c>
    </row>
    <row r="149" spans="1:8" x14ac:dyDescent="0.2">
      <c r="A149" s="14"/>
      <c r="B149" s="15" t="s">
        <v>137</v>
      </c>
      <c r="C149" s="16">
        <v>1</v>
      </c>
      <c r="D149" s="16">
        <v>35</v>
      </c>
      <c r="E149" s="17">
        <f t="shared" si="19"/>
        <v>1.6098652542782169E-5</v>
      </c>
      <c r="F149" s="17">
        <f t="shared" si="20"/>
        <v>5.4196345617838339E-4</v>
      </c>
      <c r="G149" s="17">
        <f t="shared" si="22"/>
        <v>34</v>
      </c>
      <c r="H149" s="17">
        <f t="shared" si="21"/>
        <v>5.4735418645459374E-4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4</v>
      </c>
      <c r="D151" s="16">
        <v>0</v>
      </c>
      <c r="E151" s="17">
        <f t="shared" si="19"/>
        <v>6.4394610171128678E-5</v>
      </c>
      <c r="F151" s="17" t="str">
        <f t="shared" si="20"/>
        <v/>
      </c>
      <c r="G151" s="17">
        <f t="shared" si="22"/>
        <v>-1</v>
      </c>
      <c r="H151" s="17">
        <f t="shared" si="21"/>
        <v>-6.4394610171128678E-5</v>
      </c>
    </row>
    <row r="152" spans="1:8" x14ac:dyDescent="0.2">
      <c r="A152" s="14"/>
      <c r="B152" s="15" t="s">
        <v>140</v>
      </c>
      <c r="C152" s="16">
        <v>50</v>
      </c>
      <c r="D152" s="16">
        <v>36</v>
      </c>
      <c r="E152" s="17">
        <f t="shared" si="19"/>
        <v>8.049326271391085E-4</v>
      </c>
      <c r="F152" s="17">
        <f t="shared" si="20"/>
        <v>5.5744812635490863E-4</v>
      </c>
      <c r="G152" s="17">
        <f t="shared" si="22"/>
        <v>-0.28000000000000003</v>
      </c>
      <c r="H152" s="17">
        <f t="shared" si="21"/>
        <v>-2.2538113559895039E-4</v>
      </c>
    </row>
    <row r="153" spans="1:8" x14ac:dyDescent="0.2">
      <c r="A153" s="14"/>
      <c r="B153" s="15" t="s">
        <v>141</v>
      </c>
      <c r="C153" s="16">
        <v>155</v>
      </c>
      <c r="D153" s="16">
        <v>180</v>
      </c>
      <c r="E153" s="17">
        <f t="shared" si="19"/>
        <v>2.4952911441312362E-3</v>
      </c>
      <c r="F153" s="17">
        <f t="shared" si="20"/>
        <v>2.7872406317745431E-3</v>
      </c>
      <c r="G153" s="17">
        <f t="shared" si="22"/>
        <v>0.16129032258064516</v>
      </c>
      <c r="H153" s="17">
        <f t="shared" si="21"/>
        <v>4.024663135695542E-4</v>
      </c>
    </row>
    <row r="154" spans="1:8" x14ac:dyDescent="0.2">
      <c r="A154" s="14"/>
      <c r="B154" s="15" t="s">
        <v>142</v>
      </c>
      <c r="C154" s="16">
        <v>26</v>
      </c>
      <c r="D154" s="16">
        <v>42</v>
      </c>
      <c r="E154" s="17">
        <f t="shared" si="19"/>
        <v>4.1856496611233641E-4</v>
      </c>
      <c r="F154" s="17">
        <f t="shared" si="20"/>
        <v>6.5035614741406006E-4</v>
      </c>
      <c r="G154" s="17">
        <f t="shared" si="22"/>
        <v>0.61538461538461542</v>
      </c>
      <c r="H154" s="17">
        <f t="shared" si="21"/>
        <v>2.5757844068451471E-4</v>
      </c>
    </row>
    <row r="155" spans="1:8" ht="25.5" x14ac:dyDescent="0.2">
      <c r="A155" s="14"/>
      <c r="B155" s="15" t="s">
        <v>143</v>
      </c>
      <c r="C155" s="16">
        <v>229</v>
      </c>
      <c r="D155" s="16">
        <v>70</v>
      </c>
      <c r="E155" s="17">
        <f t="shared" si="19"/>
        <v>3.6865914322971169E-3</v>
      </c>
      <c r="F155" s="17">
        <f t="shared" si="20"/>
        <v>1.0839269123567668E-3</v>
      </c>
      <c r="G155" s="17">
        <f t="shared" si="22"/>
        <v>-0.69432314410480345</v>
      </c>
      <c r="H155" s="17">
        <f t="shared" si="21"/>
        <v>-2.5596857543023648E-3</v>
      </c>
    </row>
    <row r="156" spans="1:8" x14ac:dyDescent="0.2">
      <c r="A156" s="14" t="s">
        <v>92</v>
      </c>
      <c r="B156" s="15" t="s">
        <v>144</v>
      </c>
      <c r="C156" s="16">
        <v>1</v>
      </c>
      <c r="D156" s="16">
        <v>71</v>
      </c>
      <c r="E156" s="17">
        <f t="shared" si="19"/>
        <v>1.6098652542782169E-5</v>
      </c>
      <c r="F156" s="17">
        <f t="shared" si="20"/>
        <v>1.099411582533292E-3</v>
      </c>
      <c r="G156" s="17">
        <f t="shared" si="22"/>
        <v>70</v>
      </c>
      <c r="H156" s="17">
        <f t="shared" si="21"/>
        <v>1.1269056779947518E-3</v>
      </c>
    </row>
    <row r="157" spans="1:8" ht="25.5" x14ac:dyDescent="0.2">
      <c r="A157" s="14"/>
      <c r="B157" s="15" t="s">
        <v>145</v>
      </c>
      <c r="C157" s="16">
        <v>10</v>
      </c>
      <c r="D157" s="16">
        <v>34</v>
      </c>
      <c r="E157" s="17">
        <f t="shared" si="19"/>
        <v>1.609865254278217E-4</v>
      </c>
      <c r="F157" s="17">
        <f t="shared" si="20"/>
        <v>5.2647878600185815E-4</v>
      </c>
      <c r="G157" s="17">
        <f t="shared" si="22"/>
        <v>2.4</v>
      </c>
      <c r="H157" s="17">
        <f t="shared" si="21"/>
        <v>3.8636766102677209E-4</v>
      </c>
    </row>
    <row r="158" spans="1:8" x14ac:dyDescent="0.2">
      <c r="A158" s="14"/>
      <c r="B158" s="15" t="s">
        <v>146</v>
      </c>
      <c r="C158" s="16">
        <v>107</v>
      </c>
      <c r="D158" s="16">
        <v>36</v>
      </c>
      <c r="E158" s="17">
        <f t="shared" si="19"/>
        <v>1.7225558220776921E-3</v>
      </c>
      <c r="F158" s="17">
        <f t="shared" si="20"/>
        <v>5.5744812635490863E-4</v>
      </c>
      <c r="G158" s="17">
        <f t="shared" si="22"/>
        <v>-0.66355140186915884</v>
      </c>
      <c r="H158" s="17">
        <f t="shared" si="21"/>
        <v>-1.143004330537534E-3</v>
      </c>
    </row>
    <row r="159" spans="1:8" x14ac:dyDescent="0.2">
      <c r="A159" s="14"/>
      <c r="B159" s="15" t="s">
        <v>147</v>
      </c>
      <c r="C159" s="16">
        <v>32</v>
      </c>
      <c r="D159" s="16">
        <v>5</v>
      </c>
      <c r="E159" s="17">
        <f t="shared" si="19"/>
        <v>5.1515688136902942E-4</v>
      </c>
      <c r="F159" s="17">
        <f t="shared" si="20"/>
        <v>7.7423350882626198E-5</v>
      </c>
      <c r="G159" s="17">
        <f t="shared" si="22"/>
        <v>-0.84375</v>
      </c>
      <c r="H159" s="17">
        <f t="shared" si="21"/>
        <v>-4.3466361865511857E-4</v>
      </c>
    </row>
    <row r="160" spans="1:8" x14ac:dyDescent="0.2">
      <c r="A160" s="14"/>
      <c r="B160" s="15" t="s">
        <v>148</v>
      </c>
      <c r="C160" s="16">
        <v>226</v>
      </c>
      <c r="D160" s="16">
        <v>11</v>
      </c>
      <c r="E160" s="17">
        <f t="shared" si="19"/>
        <v>3.6382954746687702E-3</v>
      </c>
      <c r="F160" s="17">
        <f t="shared" si="20"/>
        <v>1.7033137194177764E-4</v>
      </c>
      <c r="G160" s="17">
        <f t="shared" si="22"/>
        <v>-0.95132743362831862</v>
      </c>
      <c r="H160" s="17">
        <f t="shared" si="21"/>
        <v>-3.4612102966981666E-3</v>
      </c>
    </row>
    <row r="161" spans="1:8" x14ac:dyDescent="0.2">
      <c r="A161" s="14"/>
      <c r="B161" s="15" t="s">
        <v>149</v>
      </c>
      <c r="C161" s="16">
        <v>22</v>
      </c>
      <c r="D161" s="16">
        <v>11</v>
      </c>
      <c r="E161" s="17">
        <f t="shared" si="19"/>
        <v>3.5417035594120772E-4</v>
      </c>
      <c r="F161" s="17">
        <f t="shared" si="20"/>
        <v>1.7033137194177764E-4</v>
      </c>
      <c r="G161" s="17">
        <f t="shared" si="22"/>
        <v>-0.5</v>
      </c>
      <c r="H161" s="17">
        <f t="shared" si="21"/>
        <v>-1.7708517797060386E-4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9</v>
      </c>
      <c r="E162" s="17" t="str">
        <f t="shared" si="19"/>
        <v/>
      </c>
      <c r="F162" s="17">
        <f t="shared" si="20"/>
        <v>1.3936203158872716E-4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13</v>
      </c>
      <c r="E163" s="17" t="str">
        <f t="shared" si="19"/>
        <v/>
      </c>
      <c r="F163" s="17">
        <f t="shared" si="20"/>
        <v>2.0130071229482811E-4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1165</v>
      </c>
      <c r="D164" s="16">
        <v>970</v>
      </c>
      <c r="E164" s="17">
        <f t="shared" si="19"/>
        <v>1.8754930212341227E-2</v>
      </c>
      <c r="F164" s="17">
        <f t="shared" si="20"/>
        <v>1.5020130071229482E-2</v>
      </c>
      <c r="G164" s="17">
        <f t="shared" si="22"/>
        <v>-0.16738197424892703</v>
      </c>
      <c r="H164" s="17">
        <f t="shared" si="21"/>
        <v>-3.139237245842523E-3</v>
      </c>
    </row>
    <row r="165" spans="1:8" ht="25.5" x14ac:dyDescent="0.2">
      <c r="A165" s="14"/>
      <c r="B165" s="15" t="s">
        <v>153</v>
      </c>
      <c r="C165" s="16">
        <v>17</v>
      </c>
      <c r="D165" s="16">
        <v>26</v>
      </c>
      <c r="E165" s="17">
        <f t="shared" si="19"/>
        <v>2.7367709322729687E-4</v>
      </c>
      <c r="F165" s="17">
        <f t="shared" si="20"/>
        <v>4.0260142458965623E-4</v>
      </c>
      <c r="G165" s="17">
        <f t="shared" si="22"/>
        <v>0.52941176470588236</v>
      </c>
      <c r="H165" s="17">
        <f t="shared" si="21"/>
        <v>1.4488787288503951E-4</v>
      </c>
    </row>
    <row r="166" spans="1:8" ht="25.5" x14ac:dyDescent="0.2">
      <c r="A166" s="14"/>
      <c r="B166" s="15" t="s">
        <v>154</v>
      </c>
      <c r="C166" s="16">
        <v>14</v>
      </c>
      <c r="D166" s="16">
        <v>22</v>
      </c>
      <c r="E166" s="17">
        <f t="shared" si="19"/>
        <v>2.2538113559895037E-4</v>
      </c>
      <c r="F166" s="17">
        <f t="shared" si="20"/>
        <v>3.4066274388355527E-4</v>
      </c>
      <c r="G166" s="17">
        <f t="shared" si="22"/>
        <v>0.5714285714285714</v>
      </c>
      <c r="H166" s="17">
        <f t="shared" si="21"/>
        <v>1.2878922034225736E-4</v>
      </c>
    </row>
    <row r="167" spans="1:8" x14ac:dyDescent="0.2">
      <c r="A167" s="14"/>
      <c r="B167" s="15" t="s">
        <v>155</v>
      </c>
      <c r="C167" s="16">
        <v>6</v>
      </c>
      <c r="D167" s="16">
        <v>3</v>
      </c>
      <c r="E167" s="17">
        <f t="shared" si="19"/>
        <v>9.659191525669301E-5</v>
      </c>
      <c r="F167" s="17">
        <f t="shared" si="20"/>
        <v>4.6454010529575719E-5</v>
      </c>
      <c r="G167" s="17">
        <f t="shared" si="22"/>
        <v>-0.5</v>
      </c>
      <c r="H167" s="17">
        <f t="shared" si="21"/>
        <v>-4.8295957628346505E-5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97690</v>
      </c>
      <c r="D173" s="19">
        <f>SUM(D174:D343)</f>
        <v>89284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-8.6047701914218441E-2</v>
      </c>
      <c r="H173" s="20">
        <f t="shared" ref="H173:H204" si="25">+IF(OR(AND(E173=""),(G173="")),"",E173*G173)</f>
        <v>-8.6047701914218441E-2</v>
      </c>
    </row>
    <row r="174" spans="1:8" x14ac:dyDescent="0.2">
      <c r="A174" s="14"/>
      <c r="B174" s="15" t="s">
        <v>156</v>
      </c>
      <c r="C174" s="16">
        <v>2531</v>
      </c>
      <c r="D174" s="16">
        <v>1614</v>
      </c>
      <c r="E174" s="17">
        <f t="shared" si="23"/>
        <v>2.5908486027228991E-2</v>
      </c>
      <c r="F174" s="17">
        <f t="shared" si="24"/>
        <v>1.807714708122396E-2</v>
      </c>
      <c r="G174" s="17">
        <f t="shared" ref="G174:G205" si="26">+IF(AND(C174=0,D174=0)," ",IF(C174=0,1,IF(D174=0,-1,(D174-C174)/C174)))</f>
        <v>-0.36230738838403792</v>
      </c>
      <c r="H174" s="17">
        <f t="shared" si="25"/>
        <v>-9.3868359095096738E-3</v>
      </c>
    </row>
    <row r="175" spans="1:8" x14ac:dyDescent="0.2">
      <c r="A175" s="14"/>
      <c r="B175" s="15" t="s">
        <v>157</v>
      </c>
      <c r="C175" s="16">
        <v>144</v>
      </c>
      <c r="D175" s="16">
        <v>172</v>
      </c>
      <c r="E175" s="17">
        <f t="shared" si="23"/>
        <v>1.4740505681236564E-3</v>
      </c>
      <c r="F175" s="17">
        <f t="shared" si="24"/>
        <v>1.9264369875901617E-3</v>
      </c>
      <c r="G175" s="17">
        <f t="shared" si="26"/>
        <v>0.19444444444444445</v>
      </c>
      <c r="H175" s="17">
        <f t="shared" si="25"/>
        <v>2.8662094380182209E-4</v>
      </c>
    </row>
    <row r="176" spans="1:8" ht="38.25" x14ac:dyDescent="0.2">
      <c r="A176" s="14"/>
      <c r="B176" s="15" t="s">
        <v>158</v>
      </c>
      <c r="C176" s="16">
        <v>1602</v>
      </c>
      <c r="D176" s="16">
        <v>1497</v>
      </c>
      <c r="E176" s="17">
        <f t="shared" si="23"/>
        <v>1.6398812570375679E-2</v>
      </c>
      <c r="F176" s="17">
        <f t="shared" si="24"/>
        <v>1.6766721921060886E-2</v>
      </c>
      <c r="G176" s="17">
        <f t="shared" si="26"/>
        <v>-6.5543071161048683E-2</v>
      </c>
      <c r="H176" s="17">
        <f t="shared" si="25"/>
        <v>-1.0748285392568329E-3</v>
      </c>
    </row>
    <row r="177" spans="1:8" x14ac:dyDescent="0.2">
      <c r="A177" s="14"/>
      <c r="B177" s="15" t="s">
        <v>159</v>
      </c>
      <c r="C177" s="16">
        <v>7</v>
      </c>
      <c r="D177" s="16">
        <v>5</v>
      </c>
      <c r="E177" s="17">
        <f t="shared" si="23"/>
        <v>7.1655235950455521E-5</v>
      </c>
      <c r="F177" s="17">
        <f t="shared" si="24"/>
        <v>5.6001075220644236E-5</v>
      </c>
      <c r="G177" s="17">
        <f t="shared" si="26"/>
        <v>-0.2857142857142857</v>
      </c>
      <c r="H177" s="17">
        <f t="shared" si="25"/>
        <v>-2.0472924557273006E-5</v>
      </c>
    </row>
    <row r="178" spans="1:8" ht="25.5" x14ac:dyDescent="0.2">
      <c r="A178" s="14"/>
      <c r="B178" s="15" t="s">
        <v>160</v>
      </c>
      <c r="C178" s="16">
        <v>1602</v>
      </c>
      <c r="D178" s="16">
        <v>1082</v>
      </c>
      <c r="E178" s="17">
        <f t="shared" si="23"/>
        <v>1.6398812570375679E-2</v>
      </c>
      <c r="F178" s="17">
        <f t="shared" si="24"/>
        <v>1.2118632677747413E-2</v>
      </c>
      <c r="G178" s="17">
        <f t="shared" si="26"/>
        <v>-0.32459425717852686</v>
      </c>
      <c r="H178" s="17">
        <f t="shared" si="25"/>
        <v>-5.3229603848909826E-3</v>
      </c>
    </row>
    <row r="179" spans="1:8" x14ac:dyDescent="0.2">
      <c r="A179" s="14"/>
      <c r="B179" s="15" t="s">
        <v>161</v>
      </c>
      <c r="C179" s="16">
        <v>16476</v>
      </c>
      <c r="D179" s="16">
        <v>9285</v>
      </c>
      <c r="E179" s="17">
        <f t="shared" si="23"/>
        <v>0.16865595250281504</v>
      </c>
      <c r="F179" s="17">
        <f t="shared" si="24"/>
        <v>0.10399399668473634</v>
      </c>
      <c r="G179" s="17">
        <f t="shared" si="26"/>
        <v>-0.43645302257829571</v>
      </c>
      <c r="H179" s="17">
        <f t="shared" si="25"/>
        <v>-7.3610400245675098E-2</v>
      </c>
    </row>
    <row r="180" spans="1:8" x14ac:dyDescent="0.2">
      <c r="A180" s="14"/>
      <c r="B180" s="15" t="s">
        <v>162</v>
      </c>
      <c r="C180" s="16">
        <v>241</v>
      </c>
      <c r="D180" s="16">
        <v>131</v>
      </c>
      <c r="E180" s="17">
        <f t="shared" si="23"/>
        <v>2.4669874091513971E-3</v>
      </c>
      <c r="F180" s="17">
        <f t="shared" si="24"/>
        <v>1.4672281707808789E-3</v>
      </c>
      <c r="G180" s="17">
        <f t="shared" si="26"/>
        <v>-0.45643153526970953</v>
      </c>
      <c r="H180" s="17">
        <f t="shared" si="25"/>
        <v>-1.1260108506500153E-3</v>
      </c>
    </row>
    <row r="181" spans="1:8" x14ac:dyDescent="0.2">
      <c r="A181" s="14"/>
      <c r="B181" s="15" t="s">
        <v>163</v>
      </c>
      <c r="C181" s="16">
        <v>2224</v>
      </c>
      <c r="D181" s="16">
        <v>1165</v>
      </c>
      <c r="E181" s="17">
        <f t="shared" si="23"/>
        <v>2.2765892107687584E-2</v>
      </c>
      <c r="F181" s="17">
        <f t="shared" si="24"/>
        <v>1.3048250526410107E-2</v>
      </c>
      <c r="G181" s="17">
        <f t="shared" si="26"/>
        <v>-0.47616906474820142</v>
      </c>
      <c r="H181" s="17">
        <f t="shared" si="25"/>
        <v>-1.0840413553076057E-2</v>
      </c>
    </row>
    <row r="182" spans="1:8" x14ac:dyDescent="0.2">
      <c r="A182" s="14"/>
      <c r="B182" s="15" t="s">
        <v>164</v>
      </c>
      <c r="C182" s="16">
        <v>421</v>
      </c>
      <c r="D182" s="16">
        <v>305</v>
      </c>
      <c r="E182" s="17">
        <f t="shared" si="23"/>
        <v>4.3095506193059682E-3</v>
      </c>
      <c r="F182" s="17">
        <f t="shared" si="24"/>
        <v>3.4160655884592985E-3</v>
      </c>
      <c r="G182" s="17">
        <f t="shared" si="26"/>
        <v>-0.27553444180522563</v>
      </c>
      <c r="H182" s="17">
        <f t="shared" si="25"/>
        <v>-1.1874296243218343E-3</v>
      </c>
    </row>
    <row r="183" spans="1:8" x14ac:dyDescent="0.2">
      <c r="A183" s="14"/>
      <c r="B183" s="15" t="s">
        <v>165</v>
      </c>
      <c r="C183" s="16">
        <v>1</v>
      </c>
      <c r="D183" s="16">
        <v>4</v>
      </c>
      <c r="E183" s="17">
        <f t="shared" si="23"/>
        <v>1.0236462278636503E-5</v>
      </c>
      <c r="F183" s="17">
        <f t="shared" si="24"/>
        <v>4.4800860176515389E-5</v>
      </c>
      <c r="G183" s="17">
        <f t="shared" si="26"/>
        <v>3</v>
      </c>
      <c r="H183" s="17">
        <f t="shared" si="25"/>
        <v>3.070938683590951E-5</v>
      </c>
    </row>
    <row r="184" spans="1:8" ht="25.5" x14ac:dyDescent="0.2">
      <c r="A184" s="14"/>
      <c r="B184" s="15" t="s">
        <v>166</v>
      </c>
      <c r="C184" s="16">
        <v>11</v>
      </c>
      <c r="D184" s="16">
        <v>9</v>
      </c>
      <c r="E184" s="17">
        <f t="shared" si="23"/>
        <v>1.1260108506500154E-4</v>
      </c>
      <c r="F184" s="17">
        <f t="shared" si="24"/>
        <v>1.0080193539715963E-4</v>
      </c>
      <c r="G184" s="17">
        <f t="shared" si="26"/>
        <v>-0.18181818181818182</v>
      </c>
      <c r="H184" s="17">
        <f t="shared" si="25"/>
        <v>-2.0472924557273009E-5</v>
      </c>
    </row>
    <row r="185" spans="1:8" x14ac:dyDescent="0.2">
      <c r="A185" s="14"/>
      <c r="B185" s="15" t="s">
        <v>167</v>
      </c>
      <c r="C185" s="16">
        <v>254</v>
      </c>
      <c r="D185" s="16">
        <v>123</v>
      </c>
      <c r="E185" s="17">
        <f t="shared" si="23"/>
        <v>2.6000614187736719E-3</v>
      </c>
      <c r="F185" s="17">
        <f t="shared" si="24"/>
        <v>1.3776264504278483E-3</v>
      </c>
      <c r="G185" s="17">
        <f t="shared" si="26"/>
        <v>-0.51574803149606296</v>
      </c>
      <c r="H185" s="17">
        <f t="shared" si="25"/>
        <v>-1.3409765585013819E-3</v>
      </c>
    </row>
    <row r="186" spans="1:8" x14ac:dyDescent="0.2">
      <c r="A186" s="14"/>
      <c r="B186" s="15" t="s">
        <v>168</v>
      </c>
      <c r="C186" s="16">
        <v>1068</v>
      </c>
      <c r="D186" s="16">
        <v>1273</v>
      </c>
      <c r="E186" s="17">
        <f t="shared" si="23"/>
        <v>1.0932541713583786E-2</v>
      </c>
      <c r="F186" s="17">
        <f t="shared" si="24"/>
        <v>1.4257873751176023E-2</v>
      </c>
      <c r="G186" s="17">
        <f t="shared" si="26"/>
        <v>0.19194756554307116</v>
      </c>
      <c r="H186" s="17">
        <f t="shared" si="25"/>
        <v>2.0984747671204834E-3</v>
      </c>
    </row>
    <row r="187" spans="1:8" x14ac:dyDescent="0.2">
      <c r="A187" s="14"/>
      <c r="B187" s="15" t="s">
        <v>169</v>
      </c>
      <c r="C187" s="16">
        <v>1918</v>
      </c>
      <c r="D187" s="16">
        <v>1757</v>
      </c>
      <c r="E187" s="17">
        <f t="shared" si="23"/>
        <v>1.9633534650424812E-2</v>
      </c>
      <c r="F187" s="17">
        <f t="shared" si="24"/>
        <v>1.9678777832534383E-2</v>
      </c>
      <c r="G187" s="17">
        <f t="shared" si="26"/>
        <v>-8.3941605839416053E-2</v>
      </c>
      <c r="H187" s="17">
        <f t="shared" si="25"/>
        <v>-1.6480704268604768E-3</v>
      </c>
    </row>
    <row r="188" spans="1:8" ht="25.5" x14ac:dyDescent="0.2">
      <c r="A188" s="14"/>
      <c r="B188" s="15" t="s">
        <v>170</v>
      </c>
      <c r="C188" s="16">
        <v>1591</v>
      </c>
      <c r="D188" s="16">
        <v>4851</v>
      </c>
      <c r="E188" s="17">
        <f t="shared" si="23"/>
        <v>1.6286211485310675E-2</v>
      </c>
      <c r="F188" s="17">
        <f t="shared" si="24"/>
        <v>5.433224317906904E-2</v>
      </c>
      <c r="G188" s="17">
        <f t="shared" si="26"/>
        <v>2.0490257699560024</v>
      </c>
      <c r="H188" s="17">
        <f t="shared" si="25"/>
        <v>3.3370867028354997E-2</v>
      </c>
    </row>
    <row r="189" spans="1:8" ht="25.5" x14ac:dyDescent="0.2">
      <c r="A189" s="14"/>
      <c r="B189" s="15" t="s">
        <v>171</v>
      </c>
      <c r="C189" s="16">
        <v>125</v>
      </c>
      <c r="D189" s="16">
        <v>124</v>
      </c>
      <c r="E189" s="17">
        <f t="shared" si="23"/>
        <v>1.2795577848295628E-3</v>
      </c>
      <c r="F189" s="17">
        <f t="shared" si="24"/>
        <v>1.3888266654719771E-3</v>
      </c>
      <c r="G189" s="17">
        <f t="shared" si="26"/>
        <v>-8.0000000000000002E-3</v>
      </c>
      <c r="H189" s="17">
        <f t="shared" si="25"/>
        <v>-1.0236462278636503E-5</v>
      </c>
    </row>
    <row r="190" spans="1:8" x14ac:dyDescent="0.2">
      <c r="A190" s="14"/>
      <c r="B190" s="15" t="s">
        <v>172</v>
      </c>
      <c r="C190" s="16">
        <v>53</v>
      </c>
      <c r="D190" s="16">
        <v>11</v>
      </c>
      <c r="E190" s="17">
        <f t="shared" si="23"/>
        <v>5.4253250076773465E-4</v>
      </c>
      <c r="F190" s="17">
        <f t="shared" si="24"/>
        <v>1.2320236548541731E-4</v>
      </c>
      <c r="G190" s="17">
        <f t="shared" si="26"/>
        <v>-0.79245283018867929</v>
      </c>
      <c r="H190" s="17">
        <f t="shared" si="25"/>
        <v>-4.2993141570273313E-4</v>
      </c>
    </row>
    <row r="191" spans="1:8" x14ac:dyDescent="0.2">
      <c r="A191" s="14"/>
      <c r="B191" s="15" t="s">
        <v>173</v>
      </c>
      <c r="C191" s="16">
        <v>130</v>
      </c>
      <c r="D191" s="16">
        <v>100</v>
      </c>
      <c r="E191" s="17">
        <f t="shared" si="23"/>
        <v>1.3307400962227454E-3</v>
      </c>
      <c r="F191" s="17">
        <f t="shared" si="24"/>
        <v>1.1200215044128846E-3</v>
      </c>
      <c r="G191" s="17">
        <f t="shared" si="26"/>
        <v>-0.23076923076923078</v>
      </c>
      <c r="H191" s="17">
        <f t="shared" si="25"/>
        <v>-3.0709386835909512E-4</v>
      </c>
    </row>
    <row r="192" spans="1:8" x14ac:dyDescent="0.2">
      <c r="A192" s="14"/>
      <c r="B192" s="15" t="s">
        <v>174</v>
      </c>
      <c r="C192" s="16">
        <v>54</v>
      </c>
      <c r="D192" s="16">
        <v>58</v>
      </c>
      <c r="E192" s="17">
        <f t="shared" si="23"/>
        <v>5.527689630463712E-4</v>
      </c>
      <c r="F192" s="17">
        <f t="shared" si="24"/>
        <v>6.4961247255947315E-4</v>
      </c>
      <c r="G192" s="17">
        <f t="shared" si="26"/>
        <v>7.407407407407407E-2</v>
      </c>
      <c r="H192" s="17">
        <f t="shared" si="25"/>
        <v>4.0945849114546011E-5</v>
      </c>
    </row>
    <row r="193" spans="1:8" ht="25.5" x14ac:dyDescent="0.2">
      <c r="A193" s="14" t="s">
        <v>92</v>
      </c>
      <c r="B193" s="15" t="s">
        <v>175</v>
      </c>
      <c r="C193" s="16">
        <v>1</v>
      </c>
      <c r="D193" s="16">
        <v>1774</v>
      </c>
      <c r="E193" s="17">
        <f t="shared" si="23"/>
        <v>1.0236462278636503E-5</v>
      </c>
      <c r="F193" s="17">
        <f t="shared" si="24"/>
        <v>1.9869181488284576E-2</v>
      </c>
      <c r="G193" s="17">
        <f t="shared" si="26"/>
        <v>1773</v>
      </c>
      <c r="H193" s="17">
        <f t="shared" si="25"/>
        <v>1.814924762002252E-2</v>
      </c>
    </row>
    <row r="194" spans="1:8" x14ac:dyDescent="0.2">
      <c r="A194" s="14"/>
      <c r="B194" s="15" t="s">
        <v>176</v>
      </c>
      <c r="C194" s="16">
        <v>1096</v>
      </c>
      <c r="D194" s="16">
        <v>613</v>
      </c>
      <c r="E194" s="17">
        <f t="shared" si="23"/>
        <v>1.1219162657385607E-2</v>
      </c>
      <c r="F194" s="17">
        <f t="shared" si="24"/>
        <v>6.8657318220509836E-3</v>
      </c>
      <c r="G194" s="17">
        <f t="shared" si="26"/>
        <v>-0.44069343065693428</v>
      </c>
      <c r="H194" s="17">
        <f t="shared" si="25"/>
        <v>-4.9442112805814309E-3</v>
      </c>
    </row>
    <row r="195" spans="1:8" x14ac:dyDescent="0.2">
      <c r="A195" s="14"/>
      <c r="B195" s="15" t="s">
        <v>177</v>
      </c>
      <c r="C195" s="16">
        <v>118</v>
      </c>
      <c r="D195" s="16">
        <v>105</v>
      </c>
      <c r="E195" s="17">
        <f t="shared" si="23"/>
        <v>1.2079025488791074E-3</v>
      </c>
      <c r="F195" s="17">
        <f t="shared" si="24"/>
        <v>1.176022579633529E-3</v>
      </c>
      <c r="G195" s="17">
        <f t="shared" si="26"/>
        <v>-0.11016949152542373</v>
      </c>
      <c r="H195" s="17">
        <f t="shared" si="25"/>
        <v>-1.3307400962227453E-4</v>
      </c>
    </row>
    <row r="196" spans="1:8" x14ac:dyDescent="0.2">
      <c r="A196" s="14"/>
      <c r="B196" s="15" t="s">
        <v>178</v>
      </c>
      <c r="C196" s="16">
        <v>0</v>
      </c>
      <c r="D196" s="16">
        <v>5</v>
      </c>
      <c r="E196" s="17" t="str">
        <f t="shared" si="23"/>
        <v/>
      </c>
      <c r="F196" s="17">
        <f t="shared" si="24"/>
        <v>5.6001075220644236E-5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232</v>
      </c>
      <c r="D197" s="16">
        <v>259</v>
      </c>
      <c r="E197" s="17">
        <f t="shared" si="23"/>
        <v>2.3748592486436686E-3</v>
      </c>
      <c r="F197" s="17">
        <f t="shared" si="24"/>
        <v>2.9008556964293716E-3</v>
      </c>
      <c r="G197" s="17">
        <f t="shared" si="26"/>
        <v>0.11637931034482758</v>
      </c>
      <c r="H197" s="17">
        <f t="shared" si="25"/>
        <v>2.7638448152318554E-4</v>
      </c>
    </row>
    <row r="198" spans="1:8" x14ac:dyDescent="0.2">
      <c r="A198" s="14"/>
      <c r="B198" s="15" t="s">
        <v>180</v>
      </c>
      <c r="C198" s="16">
        <v>38</v>
      </c>
      <c r="D198" s="16">
        <v>8</v>
      </c>
      <c r="E198" s="17">
        <f t="shared" si="23"/>
        <v>3.8898556658818712E-4</v>
      </c>
      <c r="F198" s="17">
        <f t="shared" si="24"/>
        <v>8.9601720353030777E-5</v>
      </c>
      <c r="G198" s="17">
        <f t="shared" si="26"/>
        <v>-0.78947368421052633</v>
      </c>
      <c r="H198" s="17">
        <f t="shared" si="25"/>
        <v>-3.0709386835909512E-4</v>
      </c>
    </row>
    <row r="199" spans="1:8" x14ac:dyDescent="0.2">
      <c r="A199" s="14"/>
      <c r="B199" s="15" t="s">
        <v>181</v>
      </c>
      <c r="C199" s="16">
        <v>505</v>
      </c>
      <c r="D199" s="16">
        <v>576</v>
      </c>
      <c r="E199" s="17">
        <f t="shared" si="23"/>
        <v>5.1694134507114338E-3</v>
      </c>
      <c r="F199" s="17">
        <f t="shared" si="24"/>
        <v>6.4513238654182164E-3</v>
      </c>
      <c r="G199" s="17">
        <f t="shared" si="26"/>
        <v>0.14059405940594061</v>
      </c>
      <c r="H199" s="17">
        <f t="shared" si="25"/>
        <v>7.2678882178319176E-4</v>
      </c>
    </row>
    <row r="200" spans="1:8" ht="25.5" x14ac:dyDescent="0.2">
      <c r="A200" s="14"/>
      <c r="B200" s="15" t="s">
        <v>182</v>
      </c>
      <c r="C200" s="16">
        <v>865</v>
      </c>
      <c r="D200" s="16">
        <v>527</v>
      </c>
      <c r="E200" s="17">
        <f t="shared" si="23"/>
        <v>8.8545398710205749E-3</v>
      </c>
      <c r="F200" s="17">
        <f t="shared" si="24"/>
        <v>5.9025133282559024E-3</v>
      </c>
      <c r="G200" s="17">
        <f t="shared" si="26"/>
        <v>-0.39075144508670523</v>
      </c>
      <c r="H200" s="17">
        <f t="shared" si="25"/>
        <v>-3.4599242501791383E-3</v>
      </c>
    </row>
    <row r="201" spans="1:8" x14ac:dyDescent="0.2">
      <c r="A201" s="14"/>
      <c r="B201" s="15" t="s">
        <v>183</v>
      </c>
      <c r="C201" s="16">
        <v>1805</v>
      </c>
      <c r="D201" s="16">
        <v>1249</v>
      </c>
      <c r="E201" s="17">
        <f t="shared" si="23"/>
        <v>1.8476814412938889E-2</v>
      </c>
      <c r="F201" s="17">
        <f t="shared" si="24"/>
        <v>1.398906859011693E-2</v>
      </c>
      <c r="G201" s="17">
        <f t="shared" si="26"/>
        <v>-0.3080332409972299</v>
      </c>
      <c r="H201" s="17">
        <f t="shared" si="25"/>
        <v>-5.691473026921896E-3</v>
      </c>
    </row>
    <row r="202" spans="1:8" x14ac:dyDescent="0.2">
      <c r="A202" s="14"/>
      <c r="B202" s="15" t="s">
        <v>184</v>
      </c>
      <c r="C202" s="16">
        <v>2668</v>
      </c>
      <c r="D202" s="16">
        <v>2153</v>
      </c>
      <c r="E202" s="17">
        <f t="shared" si="23"/>
        <v>2.7310881359402191E-2</v>
      </c>
      <c r="F202" s="17">
        <f t="shared" si="24"/>
        <v>2.411406299000941E-2</v>
      </c>
      <c r="G202" s="17">
        <f t="shared" si="26"/>
        <v>-0.19302848575712145</v>
      </c>
      <c r="H202" s="17">
        <f t="shared" si="25"/>
        <v>-5.2717780734977994E-3</v>
      </c>
    </row>
    <row r="203" spans="1:8" x14ac:dyDescent="0.2">
      <c r="A203" s="14"/>
      <c r="B203" s="15" t="s">
        <v>185</v>
      </c>
      <c r="C203" s="16">
        <v>4109</v>
      </c>
      <c r="D203" s="16">
        <v>3036</v>
      </c>
      <c r="E203" s="17">
        <f t="shared" si="23"/>
        <v>4.2061623502917395E-2</v>
      </c>
      <c r="F203" s="17">
        <f t="shared" si="24"/>
        <v>3.4003852873975178E-2</v>
      </c>
      <c r="G203" s="17">
        <f t="shared" si="26"/>
        <v>-0.26113409588707714</v>
      </c>
      <c r="H203" s="17">
        <f t="shared" si="25"/>
        <v>-1.0983724024976969E-2</v>
      </c>
    </row>
    <row r="204" spans="1:8" x14ac:dyDescent="0.2">
      <c r="A204" s="14"/>
      <c r="B204" s="15" t="s">
        <v>186</v>
      </c>
      <c r="C204" s="16">
        <v>3470</v>
      </c>
      <c r="D204" s="16">
        <v>2524</v>
      </c>
      <c r="E204" s="17">
        <f t="shared" si="23"/>
        <v>3.5520524106868664E-2</v>
      </c>
      <c r="F204" s="17">
        <f t="shared" si="24"/>
        <v>2.8269342771381212E-2</v>
      </c>
      <c r="G204" s="17">
        <f t="shared" si="26"/>
        <v>-0.27262247838616716</v>
      </c>
      <c r="H204" s="17">
        <f t="shared" si="25"/>
        <v>-9.6836933155901323E-3</v>
      </c>
    </row>
    <row r="205" spans="1:8" x14ac:dyDescent="0.2">
      <c r="A205" s="14"/>
      <c r="B205" s="15" t="s">
        <v>187</v>
      </c>
      <c r="C205" s="16">
        <v>1041</v>
      </c>
      <c r="D205" s="16">
        <v>852</v>
      </c>
      <c r="E205" s="17">
        <f t="shared" ref="E205:E236" si="27">+IF(C205=0,"",C205/C$173)</f>
        <v>1.0656157232060599E-2</v>
      </c>
      <c r="F205" s="17">
        <f t="shared" ref="F205:F236" si="28">+IF(D205=0,"",D205/D$173)</f>
        <v>9.5425832175977787E-3</v>
      </c>
      <c r="G205" s="17">
        <f t="shared" si="26"/>
        <v>-0.18155619596541786</v>
      </c>
      <c r="H205" s="17">
        <f t="shared" ref="H205:H236" si="29">+IF(OR(AND(E205=""),(G205="")),"",E205*G205)</f>
        <v>-1.9346913706622989E-3</v>
      </c>
    </row>
    <row r="206" spans="1:8" x14ac:dyDescent="0.2">
      <c r="A206" s="14"/>
      <c r="B206" s="15" t="s">
        <v>188</v>
      </c>
      <c r="C206" s="16">
        <v>742</v>
      </c>
      <c r="D206" s="16">
        <v>661</v>
      </c>
      <c r="E206" s="17">
        <f t="shared" si="27"/>
        <v>7.5954550107482852E-3</v>
      </c>
      <c r="F206" s="17">
        <f t="shared" si="28"/>
        <v>7.4033421441691682E-3</v>
      </c>
      <c r="G206" s="17">
        <f t="shared" ref="G206:G237" si="30">+IF(AND(C206=0,D206=0)," ",IF(C206=0,1,IF(D206=0,-1,(D206-C206)/C206)))</f>
        <v>-0.1091644204851752</v>
      </c>
      <c r="H206" s="17">
        <f t="shared" si="29"/>
        <v>-8.2915344456955674E-4</v>
      </c>
    </row>
    <row r="207" spans="1:8" x14ac:dyDescent="0.2">
      <c r="A207" s="14"/>
      <c r="B207" s="15" t="s">
        <v>189</v>
      </c>
      <c r="C207" s="16">
        <v>24</v>
      </c>
      <c r="D207" s="16">
        <v>62</v>
      </c>
      <c r="E207" s="17">
        <f t="shared" si="27"/>
        <v>2.4567509468727608E-4</v>
      </c>
      <c r="F207" s="17">
        <f t="shared" si="28"/>
        <v>6.9441333273598856E-4</v>
      </c>
      <c r="G207" s="17">
        <f t="shared" si="30"/>
        <v>1.5833333333333333</v>
      </c>
      <c r="H207" s="17">
        <f t="shared" si="29"/>
        <v>3.8898556658818712E-4</v>
      </c>
    </row>
    <row r="208" spans="1:8" x14ac:dyDescent="0.2">
      <c r="A208" s="14"/>
      <c r="B208" s="15" t="s">
        <v>190</v>
      </c>
      <c r="C208" s="16">
        <v>1587</v>
      </c>
      <c r="D208" s="16">
        <v>791</v>
      </c>
      <c r="E208" s="17">
        <f t="shared" si="27"/>
        <v>1.6245265636196132E-2</v>
      </c>
      <c r="F208" s="17">
        <f t="shared" si="28"/>
        <v>8.8593700999059187E-3</v>
      </c>
      <c r="G208" s="17">
        <f t="shared" si="30"/>
        <v>-0.50157529930686828</v>
      </c>
      <c r="H208" s="17">
        <f t="shared" si="29"/>
        <v>-8.1482239737946573E-3</v>
      </c>
    </row>
    <row r="209" spans="1:8" x14ac:dyDescent="0.2">
      <c r="A209" s="14"/>
      <c r="B209" s="15" t="s">
        <v>191</v>
      </c>
      <c r="C209" s="16">
        <v>878</v>
      </c>
      <c r="D209" s="16">
        <v>651</v>
      </c>
      <c r="E209" s="17">
        <f t="shared" si="27"/>
        <v>8.9876138806428505E-3</v>
      </c>
      <c r="F209" s="17">
        <f t="shared" si="28"/>
        <v>7.2913399937278795E-3</v>
      </c>
      <c r="G209" s="17">
        <f t="shared" si="30"/>
        <v>-0.25854214123006836</v>
      </c>
      <c r="H209" s="17">
        <f t="shared" si="29"/>
        <v>-2.3236769372504866E-3</v>
      </c>
    </row>
    <row r="210" spans="1:8" x14ac:dyDescent="0.2">
      <c r="A210" s="14"/>
      <c r="B210" s="15" t="s">
        <v>192</v>
      </c>
      <c r="C210" s="16">
        <v>705</v>
      </c>
      <c r="D210" s="16">
        <v>630</v>
      </c>
      <c r="E210" s="17">
        <f t="shared" si="27"/>
        <v>7.2167059064387352E-3</v>
      </c>
      <c r="F210" s="17">
        <f t="shared" si="28"/>
        <v>7.0561354778011735E-3</v>
      </c>
      <c r="G210" s="17">
        <f t="shared" si="30"/>
        <v>-0.10638297872340426</v>
      </c>
      <c r="H210" s="17">
        <f t="shared" si="29"/>
        <v>-7.6773467089773781E-4</v>
      </c>
    </row>
    <row r="211" spans="1:8" x14ac:dyDescent="0.2">
      <c r="A211" s="14"/>
      <c r="B211" s="15" t="s">
        <v>193</v>
      </c>
      <c r="C211" s="16">
        <v>30</v>
      </c>
      <c r="D211" s="16">
        <v>27</v>
      </c>
      <c r="E211" s="17">
        <f t="shared" si="27"/>
        <v>3.0709386835909512E-4</v>
      </c>
      <c r="F211" s="17">
        <f t="shared" si="28"/>
        <v>3.0240580619147887E-4</v>
      </c>
      <c r="G211" s="17">
        <f t="shared" si="30"/>
        <v>-0.1</v>
      </c>
      <c r="H211" s="17">
        <f t="shared" si="29"/>
        <v>-3.070938683590951E-5</v>
      </c>
    </row>
    <row r="212" spans="1:8" x14ac:dyDescent="0.2">
      <c r="A212" s="14"/>
      <c r="B212" s="15" t="s">
        <v>194</v>
      </c>
      <c r="C212" s="16">
        <v>73</v>
      </c>
      <c r="D212" s="16">
        <v>72</v>
      </c>
      <c r="E212" s="17">
        <f t="shared" si="27"/>
        <v>7.4726174634046473E-4</v>
      </c>
      <c r="F212" s="17">
        <f t="shared" si="28"/>
        <v>8.0641548317727705E-4</v>
      </c>
      <c r="G212" s="17">
        <f t="shared" si="30"/>
        <v>-1.3698630136986301E-2</v>
      </c>
      <c r="H212" s="17">
        <f t="shared" si="29"/>
        <v>-1.0236462278636503E-5</v>
      </c>
    </row>
    <row r="213" spans="1:8" ht="25.5" x14ac:dyDescent="0.2">
      <c r="A213" s="14"/>
      <c r="B213" s="15" t="s">
        <v>195</v>
      </c>
      <c r="C213" s="16">
        <v>4655</v>
      </c>
      <c r="D213" s="16">
        <v>2930</v>
      </c>
      <c r="E213" s="17">
        <f t="shared" si="27"/>
        <v>4.7650731907052921E-2</v>
      </c>
      <c r="F213" s="17">
        <f t="shared" si="28"/>
        <v>3.2816630079297519E-2</v>
      </c>
      <c r="G213" s="17">
        <f t="shared" si="30"/>
        <v>-0.37056928034371645</v>
      </c>
      <c r="H213" s="17">
        <f t="shared" si="29"/>
        <v>-1.7657897430647967E-2</v>
      </c>
    </row>
    <row r="214" spans="1:8" x14ac:dyDescent="0.2">
      <c r="A214" s="14"/>
      <c r="B214" s="15" t="s">
        <v>196</v>
      </c>
      <c r="C214" s="16">
        <v>392</v>
      </c>
      <c r="D214" s="16">
        <v>317</v>
      </c>
      <c r="E214" s="17">
        <f t="shared" si="27"/>
        <v>4.0126932132255096E-3</v>
      </c>
      <c r="F214" s="17">
        <f t="shared" si="28"/>
        <v>3.5504681689888444E-3</v>
      </c>
      <c r="G214" s="17">
        <f t="shared" si="30"/>
        <v>-0.19132653061224489</v>
      </c>
      <c r="H214" s="17">
        <f t="shared" si="29"/>
        <v>-7.6773467089773781E-4</v>
      </c>
    </row>
    <row r="215" spans="1:8" ht="25.5" x14ac:dyDescent="0.2">
      <c r="A215" s="14"/>
      <c r="B215" s="15" t="s">
        <v>197</v>
      </c>
      <c r="C215" s="16">
        <v>167</v>
      </c>
      <c r="D215" s="16">
        <v>90</v>
      </c>
      <c r="E215" s="17">
        <f t="shared" si="27"/>
        <v>1.7094892005322961E-3</v>
      </c>
      <c r="F215" s="17">
        <f t="shared" si="28"/>
        <v>1.0080193539715961E-3</v>
      </c>
      <c r="G215" s="17">
        <f t="shared" si="30"/>
        <v>-0.46107784431137727</v>
      </c>
      <c r="H215" s="17">
        <f t="shared" si="29"/>
        <v>-7.8820759545501079E-4</v>
      </c>
    </row>
    <row r="216" spans="1:8" ht="25.5" x14ac:dyDescent="0.2">
      <c r="A216" s="14"/>
      <c r="B216" s="15" t="s">
        <v>198</v>
      </c>
      <c r="C216" s="16">
        <v>33</v>
      </c>
      <c r="D216" s="16">
        <v>50</v>
      </c>
      <c r="E216" s="17">
        <f t="shared" si="27"/>
        <v>3.3780325519500463E-4</v>
      </c>
      <c r="F216" s="17">
        <f t="shared" si="28"/>
        <v>5.6001075220644232E-4</v>
      </c>
      <c r="G216" s="17">
        <f t="shared" si="30"/>
        <v>0.51515151515151514</v>
      </c>
      <c r="H216" s="17">
        <f t="shared" si="29"/>
        <v>1.7401985873682056E-4</v>
      </c>
    </row>
    <row r="217" spans="1:8" x14ac:dyDescent="0.2">
      <c r="A217" s="14"/>
      <c r="B217" s="15" t="s">
        <v>199</v>
      </c>
      <c r="C217" s="16">
        <v>4</v>
      </c>
      <c r="D217" s="16">
        <v>5</v>
      </c>
      <c r="E217" s="17">
        <f t="shared" si="27"/>
        <v>4.0945849114546011E-5</v>
      </c>
      <c r="F217" s="17">
        <f t="shared" si="28"/>
        <v>5.6001075220644236E-5</v>
      </c>
      <c r="G217" s="17">
        <f t="shared" si="30"/>
        <v>0.25</v>
      </c>
      <c r="H217" s="17">
        <f t="shared" si="29"/>
        <v>1.0236462278636503E-5</v>
      </c>
    </row>
    <row r="218" spans="1:8" x14ac:dyDescent="0.2">
      <c r="A218" s="14" t="s">
        <v>92</v>
      </c>
      <c r="B218" s="15" t="s">
        <v>200</v>
      </c>
      <c r="C218" s="16">
        <v>6</v>
      </c>
      <c r="D218" s="16">
        <v>1392</v>
      </c>
      <c r="E218" s="17">
        <f t="shared" si="27"/>
        <v>6.141877367181902E-5</v>
      </c>
      <c r="F218" s="17">
        <f t="shared" si="28"/>
        <v>1.5590699341427355E-2</v>
      </c>
      <c r="G218" s="17">
        <f t="shared" si="30"/>
        <v>231</v>
      </c>
      <c r="H218" s="17">
        <f t="shared" si="29"/>
        <v>1.4187736718190194E-2</v>
      </c>
    </row>
    <row r="219" spans="1:8" x14ac:dyDescent="0.2">
      <c r="A219" s="14"/>
      <c r="B219" s="15" t="s">
        <v>201</v>
      </c>
      <c r="C219" s="16">
        <v>67</v>
      </c>
      <c r="D219" s="16">
        <v>8</v>
      </c>
      <c r="E219" s="17">
        <f t="shared" si="27"/>
        <v>6.858429726686457E-4</v>
      </c>
      <c r="F219" s="17">
        <f t="shared" si="28"/>
        <v>8.9601720353030777E-5</v>
      </c>
      <c r="G219" s="17">
        <f t="shared" si="30"/>
        <v>-0.88059701492537312</v>
      </c>
      <c r="H219" s="17">
        <f t="shared" si="29"/>
        <v>-6.0395127443955369E-4</v>
      </c>
    </row>
    <row r="220" spans="1:8" x14ac:dyDescent="0.2">
      <c r="A220" s="14"/>
      <c r="B220" s="15" t="s">
        <v>202</v>
      </c>
      <c r="C220" s="16">
        <v>15</v>
      </c>
      <c r="D220" s="16">
        <v>3</v>
      </c>
      <c r="E220" s="17">
        <f t="shared" si="27"/>
        <v>1.5354693417954756E-4</v>
      </c>
      <c r="F220" s="17">
        <f t="shared" si="28"/>
        <v>3.3600645132386541E-5</v>
      </c>
      <c r="G220" s="17">
        <f t="shared" si="30"/>
        <v>-0.8</v>
      </c>
      <c r="H220" s="17">
        <f t="shared" si="29"/>
        <v>-1.2283754734363804E-4</v>
      </c>
    </row>
    <row r="221" spans="1:8" x14ac:dyDescent="0.2">
      <c r="A221" s="14"/>
      <c r="B221" s="15" t="s">
        <v>203</v>
      </c>
      <c r="C221" s="16">
        <v>32</v>
      </c>
      <c r="D221" s="16">
        <v>149</v>
      </c>
      <c r="E221" s="17">
        <f t="shared" si="27"/>
        <v>3.2756679291636809E-4</v>
      </c>
      <c r="F221" s="17">
        <f t="shared" si="28"/>
        <v>1.6688320415751982E-3</v>
      </c>
      <c r="G221" s="17">
        <f t="shared" si="30"/>
        <v>3.65625</v>
      </c>
      <c r="H221" s="17">
        <f t="shared" si="29"/>
        <v>1.1976660866004707E-3</v>
      </c>
    </row>
    <row r="222" spans="1:8" x14ac:dyDescent="0.2">
      <c r="A222" s="14"/>
      <c r="B222" s="15" t="s">
        <v>204</v>
      </c>
      <c r="C222" s="16">
        <v>54</v>
      </c>
      <c r="D222" s="16">
        <v>67</v>
      </c>
      <c r="E222" s="17">
        <f t="shared" si="27"/>
        <v>5.527689630463712E-4</v>
      </c>
      <c r="F222" s="17">
        <f t="shared" si="28"/>
        <v>7.5041440795663281E-4</v>
      </c>
      <c r="G222" s="17">
        <f t="shared" si="30"/>
        <v>0.24074074074074073</v>
      </c>
      <c r="H222" s="17">
        <f t="shared" si="29"/>
        <v>1.3307400962227453E-4</v>
      </c>
    </row>
    <row r="223" spans="1:8" x14ac:dyDescent="0.2">
      <c r="A223" s="14"/>
      <c r="B223" s="15" t="s">
        <v>205</v>
      </c>
      <c r="C223" s="16">
        <v>22</v>
      </c>
      <c r="D223" s="16">
        <v>4</v>
      </c>
      <c r="E223" s="17">
        <f t="shared" si="27"/>
        <v>2.2520217013000308E-4</v>
      </c>
      <c r="F223" s="17">
        <f t="shared" si="28"/>
        <v>4.4800860176515389E-5</v>
      </c>
      <c r="G223" s="17">
        <f t="shared" si="30"/>
        <v>-0.81818181818181823</v>
      </c>
      <c r="H223" s="17">
        <f t="shared" si="29"/>
        <v>-1.8425632101545707E-4</v>
      </c>
    </row>
    <row r="224" spans="1:8" x14ac:dyDescent="0.2">
      <c r="A224" s="14"/>
      <c r="B224" s="15" t="s">
        <v>206</v>
      </c>
      <c r="C224" s="16">
        <v>56</v>
      </c>
      <c r="D224" s="16">
        <v>6</v>
      </c>
      <c r="E224" s="17">
        <f t="shared" si="27"/>
        <v>5.7324188760364417E-4</v>
      </c>
      <c r="F224" s="17">
        <f t="shared" si="28"/>
        <v>6.7201290264773083E-5</v>
      </c>
      <c r="G224" s="17">
        <f t="shared" si="30"/>
        <v>-0.8928571428571429</v>
      </c>
      <c r="H224" s="17">
        <f t="shared" si="29"/>
        <v>-5.1182311393182514E-4</v>
      </c>
    </row>
    <row r="225" spans="1:8" x14ac:dyDescent="0.2">
      <c r="A225" s="14"/>
      <c r="B225" s="15" t="s">
        <v>207</v>
      </c>
      <c r="C225" s="16">
        <v>5958</v>
      </c>
      <c r="D225" s="16">
        <v>3838</v>
      </c>
      <c r="E225" s="17">
        <f t="shared" si="27"/>
        <v>6.0988842256116289E-2</v>
      </c>
      <c r="F225" s="17">
        <f t="shared" si="28"/>
        <v>4.2986425339366516E-2</v>
      </c>
      <c r="G225" s="17">
        <f t="shared" si="30"/>
        <v>-0.35582410204766701</v>
      </c>
      <c r="H225" s="17">
        <f t="shared" si="29"/>
        <v>-2.170130003070939E-2</v>
      </c>
    </row>
    <row r="226" spans="1:8" x14ac:dyDescent="0.2">
      <c r="A226" s="14"/>
      <c r="B226" s="15" t="s">
        <v>208</v>
      </c>
      <c r="C226" s="16">
        <v>39</v>
      </c>
      <c r="D226" s="16">
        <v>177</v>
      </c>
      <c r="E226" s="17">
        <f t="shared" si="27"/>
        <v>3.9922202886682361E-4</v>
      </c>
      <c r="F226" s="17">
        <f t="shared" si="28"/>
        <v>1.982438062810806E-3</v>
      </c>
      <c r="G226" s="17">
        <f t="shared" si="30"/>
        <v>3.5384615384615383</v>
      </c>
      <c r="H226" s="17">
        <f t="shared" si="29"/>
        <v>1.4126317944518373E-3</v>
      </c>
    </row>
    <row r="227" spans="1:8" x14ac:dyDescent="0.2">
      <c r="A227" s="14"/>
      <c r="B227" s="15" t="s">
        <v>209</v>
      </c>
      <c r="C227" s="16">
        <v>105</v>
      </c>
      <c r="D227" s="16">
        <v>290</v>
      </c>
      <c r="E227" s="17">
        <f t="shared" si="27"/>
        <v>1.0748285392568329E-3</v>
      </c>
      <c r="F227" s="17">
        <f t="shared" si="28"/>
        <v>3.2480623627973658E-3</v>
      </c>
      <c r="G227" s="17">
        <f t="shared" si="30"/>
        <v>1.7619047619047619</v>
      </c>
      <c r="H227" s="17">
        <f t="shared" si="29"/>
        <v>1.8937455215477532E-3</v>
      </c>
    </row>
    <row r="228" spans="1:8" x14ac:dyDescent="0.2">
      <c r="A228" s="14"/>
      <c r="B228" s="15" t="s">
        <v>210</v>
      </c>
      <c r="C228" s="16">
        <v>268</v>
      </c>
      <c r="D228" s="16">
        <v>169</v>
      </c>
      <c r="E228" s="17">
        <f t="shared" si="27"/>
        <v>2.7433718906745828E-3</v>
      </c>
      <c r="F228" s="17">
        <f t="shared" si="28"/>
        <v>1.8928363424577752E-3</v>
      </c>
      <c r="G228" s="17">
        <f t="shared" si="30"/>
        <v>-0.36940298507462688</v>
      </c>
      <c r="H228" s="17">
        <f t="shared" si="29"/>
        <v>-1.0134097655850138E-3</v>
      </c>
    </row>
    <row r="229" spans="1:8" x14ac:dyDescent="0.2">
      <c r="A229" s="14"/>
      <c r="B229" s="15" t="s">
        <v>211</v>
      </c>
      <c r="C229" s="16">
        <v>6</v>
      </c>
      <c r="D229" s="16">
        <v>1</v>
      </c>
      <c r="E229" s="17">
        <f t="shared" si="27"/>
        <v>6.141877367181902E-5</v>
      </c>
      <c r="F229" s="17">
        <f t="shared" si="28"/>
        <v>1.1200215044128847E-5</v>
      </c>
      <c r="G229" s="17">
        <f t="shared" si="30"/>
        <v>-0.83333333333333337</v>
      </c>
      <c r="H229" s="17">
        <f t="shared" si="29"/>
        <v>-5.1182311393182519E-5</v>
      </c>
    </row>
    <row r="230" spans="1:8" x14ac:dyDescent="0.2">
      <c r="A230" s="14"/>
      <c r="B230" s="15" t="s">
        <v>212</v>
      </c>
      <c r="C230" s="16">
        <v>179</v>
      </c>
      <c r="D230" s="16">
        <v>96</v>
      </c>
      <c r="E230" s="17">
        <f t="shared" si="27"/>
        <v>1.8323267478759341E-3</v>
      </c>
      <c r="F230" s="17">
        <f t="shared" si="28"/>
        <v>1.0752206442363693E-3</v>
      </c>
      <c r="G230" s="17">
        <f t="shared" si="30"/>
        <v>-0.46368715083798884</v>
      </c>
      <c r="H230" s="17">
        <f t="shared" si="29"/>
        <v>-8.4962636912682982E-4</v>
      </c>
    </row>
    <row r="231" spans="1:8" x14ac:dyDescent="0.2">
      <c r="A231" s="14"/>
      <c r="B231" s="15" t="s">
        <v>213</v>
      </c>
      <c r="C231" s="16">
        <v>7</v>
      </c>
      <c r="D231" s="16">
        <v>0</v>
      </c>
      <c r="E231" s="17">
        <f t="shared" si="27"/>
        <v>7.1655235950455521E-5</v>
      </c>
      <c r="F231" s="17" t="str">
        <f t="shared" si="28"/>
        <v/>
      </c>
      <c r="G231" s="17">
        <f t="shared" si="30"/>
        <v>-1</v>
      </c>
      <c r="H231" s="17">
        <f t="shared" si="29"/>
        <v>-7.1655235950455521E-5</v>
      </c>
    </row>
    <row r="232" spans="1:8" x14ac:dyDescent="0.2">
      <c r="A232" s="14" t="s">
        <v>92</v>
      </c>
      <c r="B232" s="15" t="s">
        <v>214</v>
      </c>
      <c r="C232" s="16">
        <v>4</v>
      </c>
      <c r="D232" s="16">
        <v>518</v>
      </c>
      <c r="E232" s="17">
        <f t="shared" si="27"/>
        <v>4.0945849114546011E-5</v>
      </c>
      <c r="F232" s="17">
        <f t="shared" si="28"/>
        <v>5.8017113928587431E-3</v>
      </c>
      <c r="G232" s="17">
        <f t="shared" si="30"/>
        <v>128.5</v>
      </c>
      <c r="H232" s="17">
        <f t="shared" si="29"/>
        <v>5.2615416112191627E-3</v>
      </c>
    </row>
    <row r="233" spans="1:8" x14ac:dyDescent="0.2">
      <c r="A233" s="14"/>
      <c r="B233" s="15" t="s">
        <v>215</v>
      </c>
      <c r="C233" s="16">
        <v>47</v>
      </c>
      <c r="D233" s="16">
        <v>45</v>
      </c>
      <c r="E233" s="17">
        <f t="shared" si="27"/>
        <v>4.8111372709591567E-4</v>
      </c>
      <c r="F233" s="17">
        <f t="shared" si="28"/>
        <v>5.0400967698579807E-4</v>
      </c>
      <c r="G233" s="17">
        <f t="shared" si="30"/>
        <v>-4.2553191489361701E-2</v>
      </c>
      <c r="H233" s="17">
        <f t="shared" si="29"/>
        <v>-2.0472924557273006E-5</v>
      </c>
    </row>
    <row r="234" spans="1:8" x14ac:dyDescent="0.2">
      <c r="A234" s="14"/>
      <c r="B234" s="15" t="s">
        <v>216</v>
      </c>
      <c r="C234" s="16">
        <v>4</v>
      </c>
      <c r="D234" s="16">
        <v>3</v>
      </c>
      <c r="E234" s="17">
        <f t="shared" si="27"/>
        <v>4.0945849114546011E-5</v>
      </c>
      <c r="F234" s="17">
        <f t="shared" si="28"/>
        <v>3.3600645132386541E-5</v>
      </c>
      <c r="G234" s="17">
        <f t="shared" si="30"/>
        <v>-0.25</v>
      </c>
      <c r="H234" s="17">
        <f t="shared" si="29"/>
        <v>-1.0236462278636503E-5</v>
      </c>
    </row>
    <row r="235" spans="1:8" x14ac:dyDescent="0.2">
      <c r="A235" s="14"/>
      <c r="B235" s="15" t="s">
        <v>217</v>
      </c>
      <c r="C235" s="16">
        <v>19</v>
      </c>
      <c r="D235" s="16">
        <v>6</v>
      </c>
      <c r="E235" s="17">
        <f t="shared" si="27"/>
        <v>1.9449278329409356E-4</v>
      </c>
      <c r="F235" s="17">
        <f t="shared" si="28"/>
        <v>6.7201290264773083E-5</v>
      </c>
      <c r="G235" s="17">
        <f t="shared" si="30"/>
        <v>-0.68421052631578949</v>
      </c>
      <c r="H235" s="17">
        <f t="shared" si="29"/>
        <v>-1.3307400962227456E-4</v>
      </c>
    </row>
    <row r="236" spans="1:8" ht="25.5" x14ac:dyDescent="0.2">
      <c r="A236" s="14"/>
      <c r="B236" s="15" t="s">
        <v>218</v>
      </c>
      <c r="C236" s="16">
        <v>374</v>
      </c>
      <c r="D236" s="16">
        <v>339</v>
      </c>
      <c r="E236" s="17">
        <f t="shared" si="27"/>
        <v>3.8284368922100521E-3</v>
      </c>
      <c r="F236" s="17">
        <f t="shared" si="28"/>
        <v>3.7968728999596794E-3</v>
      </c>
      <c r="G236" s="17">
        <f t="shared" si="30"/>
        <v>-9.3582887700534759E-2</v>
      </c>
      <c r="H236" s="17">
        <f t="shared" si="29"/>
        <v>-3.5827617975227761E-4</v>
      </c>
    </row>
    <row r="237" spans="1:8" ht="25.5" x14ac:dyDescent="0.2">
      <c r="A237" s="14"/>
      <c r="B237" s="15" t="s">
        <v>219</v>
      </c>
      <c r="C237" s="16">
        <v>8</v>
      </c>
      <c r="D237" s="16">
        <v>4</v>
      </c>
      <c r="E237" s="17">
        <f t="shared" ref="E237:E268" si="31">+IF(C237=0,"",C237/C$173)</f>
        <v>8.1891698229092023E-5</v>
      </c>
      <c r="F237" s="17">
        <f t="shared" ref="F237:F268" si="32">+IF(D237=0,"",D237/D$173)</f>
        <v>4.4800860176515389E-5</v>
      </c>
      <c r="G237" s="17">
        <f t="shared" si="30"/>
        <v>-0.5</v>
      </c>
      <c r="H237" s="17">
        <f t="shared" ref="H237:H268" si="33">+IF(OR(AND(E237=""),(G237="")),"",E237*G237)</f>
        <v>-4.0945849114546011E-5</v>
      </c>
    </row>
    <row r="238" spans="1:8" x14ac:dyDescent="0.2">
      <c r="A238" s="14"/>
      <c r="B238" s="15" t="s">
        <v>220</v>
      </c>
      <c r="C238" s="16">
        <v>2489</v>
      </c>
      <c r="D238" s="16">
        <v>2143</v>
      </c>
      <c r="E238" s="17">
        <f t="shared" si="31"/>
        <v>2.5478554611526257E-2</v>
      </c>
      <c r="F238" s="17">
        <f t="shared" si="32"/>
        <v>2.4002060839568119E-2</v>
      </c>
      <c r="G238" s="17">
        <f t="shared" ref="G238:G269" si="34">+IF(AND(C238=0,D238=0)," ",IF(C238=0,1,IF(D238=0,-1,(D238-C238)/C238)))</f>
        <v>-0.1390116512655685</v>
      </c>
      <c r="H238" s="17">
        <f t="shared" si="33"/>
        <v>-3.5418159484082302E-3</v>
      </c>
    </row>
    <row r="239" spans="1:8" x14ac:dyDescent="0.2">
      <c r="A239" s="14"/>
      <c r="B239" s="15" t="s">
        <v>221</v>
      </c>
      <c r="C239" s="16">
        <v>83</v>
      </c>
      <c r="D239" s="16">
        <v>120</v>
      </c>
      <c r="E239" s="17">
        <f t="shared" si="31"/>
        <v>8.4962636912682972E-4</v>
      </c>
      <c r="F239" s="17">
        <f t="shared" si="32"/>
        <v>1.3440258052954616E-3</v>
      </c>
      <c r="G239" s="17">
        <f t="shared" si="34"/>
        <v>0.44578313253012047</v>
      </c>
      <c r="H239" s="17">
        <f t="shared" si="33"/>
        <v>3.7874910430955058E-4</v>
      </c>
    </row>
    <row r="240" spans="1:8" ht="25.5" x14ac:dyDescent="0.2">
      <c r="A240" s="14"/>
      <c r="B240" s="15" t="s">
        <v>222</v>
      </c>
      <c r="C240" s="16">
        <v>56</v>
      </c>
      <c r="D240" s="16">
        <v>30</v>
      </c>
      <c r="E240" s="17">
        <f t="shared" si="31"/>
        <v>5.7324188760364417E-4</v>
      </c>
      <c r="F240" s="17">
        <f t="shared" si="32"/>
        <v>3.360064513238654E-4</v>
      </c>
      <c r="G240" s="17">
        <f t="shared" si="34"/>
        <v>-0.4642857142857143</v>
      </c>
      <c r="H240" s="17">
        <f t="shared" si="33"/>
        <v>-2.6614801924454911E-4</v>
      </c>
    </row>
    <row r="241" spans="1:8" x14ac:dyDescent="0.2">
      <c r="A241" s="14"/>
      <c r="B241" s="15" t="s">
        <v>223</v>
      </c>
      <c r="C241" s="16">
        <v>693</v>
      </c>
      <c r="D241" s="16">
        <v>912</v>
      </c>
      <c r="E241" s="17">
        <f t="shared" si="31"/>
        <v>7.0938683590950971E-3</v>
      </c>
      <c r="F241" s="17">
        <f t="shared" si="32"/>
        <v>1.0214596120245509E-2</v>
      </c>
      <c r="G241" s="17">
        <f t="shared" si="34"/>
        <v>0.31601731601731603</v>
      </c>
      <c r="H241" s="17">
        <f t="shared" si="33"/>
        <v>2.2417852390213943E-3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24</v>
      </c>
      <c r="D243" s="16">
        <v>18</v>
      </c>
      <c r="E243" s="17">
        <f t="shared" si="31"/>
        <v>2.4567509468727608E-4</v>
      </c>
      <c r="F243" s="17">
        <f t="shared" si="32"/>
        <v>2.0160387079431926E-4</v>
      </c>
      <c r="G243" s="17">
        <f t="shared" si="34"/>
        <v>-0.25</v>
      </c>
      <c r="H243" s="17">
        <f t="shared" si="33"/>
        <v>-6.141877367181902E-5</v>
      </c>
    </row>
    <row r="244" spans="1:8" x14ac:dyDescent="0.2">
      <c r="A244" s="14"/>
      <c r="B244" s="15" t="s">
        <v>226</v>
      </c>
      <c r="C244" s="16">
        <v>273</v>
      </c>
      <c r="D244" s="16">
        <v>179</v>
      </c>
      <c r="E244" s="17">
        <f t="shared" si="31"/>
        <v>2.7945542020677652E-3</v>
      </c>
      <c r="F244" s="17">
        <f t="shared" si="32"/>
        <v>2.0048384928990637E-3</v>
      </c>
      <c r="G244" s="17">
        <f t="shared" si="34"/>
        <v>-0.34432234432234432</v>
      </c>
      <c r="H244" s="17">
        <f t="shared" si="33"/>
        <v>-9.6222745419183124E-4</v>
      </c>
    </row>
    <row r="245" spans="1:8" ht="25.5" x14ac:dyDescent="0.2">
      <c r="A245" s="14"/>
      <c r="B245" s="15" t="s">
        <v>227</v>
      </c>
      <c r="C245" s="16">
        <v>3</v>
      </c>
      <c r="D245" s="16">
        <v>15</v>
      </c>
      <c r="E245" s="17">
        <f t="shared" si="31"/>
        <v>3.070938683590951E-5</v>
      </c>
      <c r="F245" s="17">
        <f t="shared" si="32"/>
        <v>1.680032256619327E-4</v>
      </c>
      <c r="G245" s="17">
        <f t="shared" si="34"/>
        <v>4</v>
      </c>
      <c r="H245" s="17">
        <f t="shared" si="33"/>
        <v>1.2283754734363804E-4</v>
      </c>
    </row>
    <row r="246" spans="1:8" x14ac:dyDescent="0.2">
      <c r="A246" s="14"/>
      <c r="B246" s="15" t="s">
        <v>228</v>
      </c>
      <c r="C246" s="16">
        <v>57</v>
      </c>
      <c r="D246" s="16">
        <v>45</v>
      </c>
      <c r="E246" s="17">
        <f t="shared" si="31"/>
        <v>5.8347834988228071E-4</v>
      </c>
      <c r="F246" s="17">
        <f t="shared" si="32"/>
        <v>5.0400967698579807E-4</v>
      </c>
      <c r="G246" s="17">
        <f t="shared" si="34"/>
        <v>-0.21052631578947367</v>
      </c>
      <c r="H246" s="17">
        <f t="shared" si="33"/>
        <v>-1.2283754734363804E-4</v>
      </c>
    </row>
    <row r="247" spans="1:8" ht="25.5" x14ac:dyDescent="0.2">
      <c r="A247" s="14"/>
      <c r="B247" s="15" t="s">
        <v>229</v>
      </c>
      <c r="C247" s="16">
        <v>10</v>
      </c>
      <c r="D247" s="16">
        <v>12</v>
      </c>
      <c r="E247" s="17">
        <f t="shared" si="31"/>
        <v>1.0236462278636504E-4</v>
      </c>
      <c r="F247" s="17">
        <f t="shared" si="32"/>
        <v>1.3440258052954617E-4</v>
      </c>
      <c r="G247" s="17">
        <f t="shared" si="34"/>
        <v>0.2</v>
      </c>
      <c r="H247" s="17">
        <f t="shared" si="33"/>
        <v>2.0472924557273009E-5</v>
      </c>
    </row>
    <row r="248" spans="1:8" x14ac:dyDescent="0.2">
      <c r="A248" s="14"/>
      <c r="B248" s="15" t="s">
        <v>230</v>
      </c>
      <c r="C248" s="16">
        <v>26</v>
      </c>
      <c r="D248" s="16">
        <v>32</v>
      </c>
      <c r="E248" s="17">
        <f t="shared" si="31"/>
        <v>2.6614801924454911E-4</v>
      </c>
      <c r="F248" s="17">
        <f t="shared" si="32"/>
        <v>3.5840688141212311E-4</v>
      </c>
      <c r="G248" s="17">
        <f t="shared" si="34"/>
        <v>0.23076923076923078</v>
      </c>
      <c r="H248" s="17">
        <f t="shared" si="33"/>
        <v>6.1418773671819034E-5</v>
      </c>
    </row>
    <row r="249" spans="1:8" x14ac:dyDescent="0.2">
      <c r="A249" s="14"/>
      <c r="B249" s="15" t="s">
        <v>231</v>
      </c>
      <c r="C249" s="16">
        <v>90</v>
      </c>
      <c r="D249" s="16">
        <v>271</v>
      </c>
      <c r="E249" s="17">
        <f t="shared" si="31"/>
        <v>9.2128160507728529E-4</v>
      </c>
      <c r="F249" s="17">
        <f t="shared" si="32"/>
        <v>3.0352582769589175E-3</v>
      </c>
      <c r="G249" s="17">
        <f t="shared" si="34"/>
        <v>2.0111111111111111</v>
      </c>
      <c r="H249" s="17">
        <f t="shared" si="33"/>
        <v>1.852799672433207E-3</v>
      </c>
    </row>
    <row r="250" spans="1:8" x14ac:dyDescent="0.2">
      <c r="A250" s="14"/>
      <c r="B250" s="15" t="s">
        <v>232</v>
      </c>
      <c r="C250" s="16">
        <v>154</v>
      </c>
      <c r="D250" s="16">
        <v>110</v>
      </c>
      <c r="E250" s="17">
        <f t="shared" si="31"/>
        <v>1.5764151909100216E-3</v>
      </c>
      <c r="F250" s="17">
        <f t="shared" si="32"/>
        <v>1.2320236548541731E-3</v>
      </c>
      <c r="G250" s="17">
        <f t="shared" si="34"/>
        <v>-0.2857142857142857</v>
      </c>
      <c r="H250" s="17">
        <f t="shared" si="33"/>
        <v>-4.5040434026000616E-4</v>
      </c>
    </row>
    <row r="251" spans="1:8" x14ac:dyDescent="0.2">
      <c r="A251" s="14"/>
      <c r="B251" s="15" t="s">
        <v>233</v>
      </c>
      <c r="C251" s="16">
        <v>147</v>
      </c>
      <c r="D251" s="16">
        <v>4</v>
      </c>
      <c r="E251" s="17">
        <f t="shared" si="31"/>
        <v>1.5047599549595659E-3</v>
      </c>
      <c r="F251" s="17">
        <f t="shared" si="32"/>
        <v>4.4800860176515389E-5</v>
      </c>
      <c r="G251" s="17">
        <f t="shared" si="34"/>
        <v>-0.97278911564625847</v>
      </c>
      <c r="H251" s="17">
        <f t="shared" si="33"/>
        <v>-1.4638141058450199E-3</v>
      </c>
    </row>
    <row r="252" spans="1:8" ht="25.5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2.2400430088257694E-5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82</v>
      </c>
      <c r="D253" s="16">
        <v>24</v>
      </c>
      <c r="E253" s="17">
        <f t="shared" si="31"/>
        <v>8.3938990684819328E-4</v>
      </c>
      <c r="F253" s="17">
        <f t="shared" si="32"/>
        <v>2.6880516105909233E-4</v>
      </c>
      <c r="G253" s="17">
        <f t="shared" si="34"/>
        <v>-0.70731707317073167</v>
      </c>
      <c r="H253" s="17">
        <f t="shared" si="33"/>
        <v>-5.9371481216091715E-4</v>
      </c>
    </row>
    <row r="254" spans="1:8" x14ac:dyDescent="0.2">
      <c r="A254" s="14"/>
      <c r="B254" s="15" t="s">
        <v>236</v>
      </c>
      <c r="C254" s="16">
        <v>4</v>
      </c>
      <c r="D254" s="16">
        <v>2</v>
      </c>
      <c r="E254" s="17">
        <f t="shared" si="31"/>
        <v>4.0945849114546011E-5</v>
      </c>
      <c r="F254" s="17">
        <f t="shared" si="32"/>
        <v>2.2400430088257694E-5</v>
      </c>
      <c r="G254" s="17">
        <f t="shared" si="34"/>
        <v>-0.5</v>
      </c>
      <c r="H254" s="17">
        <f t="shared" si="33"/>
        <v>-2.0472924557273006E-5</v>
      </c>
    </row>
    <row r="255" spans="1:8" ht="25.5" x14ac:dyDescent="0.2">
      <c r="A255" s="14"/>
      <c r="B255" s="15" t="s">
        <v>237</v>
      </c>
      <c r="C255" s="16">
        <v>24</v>
      </c>
      <c r="D255" s="16">
        <v>17</v>
      </c>
      <c r="E255" s="17">
        <f t="shared" si="31"/>
        <v>2.4567509468727608E-4</v>
      </c>
      <c r="F255" s="17">
        <f t="shared" si="32"/>
        <v>1.9040365575019041E-4</v>
      </c>
      <c r="G255" s="17">
        <f t="shared" si="34"/>
        <v>-0.29166666666666669</v>
      </c>
      <c r="H255" s="17">
        <f t="shared" si="33"/>
        <v>-7.1655235950455535E-5</v>
      </c>
    </row>
    <row r="256" spans="1:8" x14ac:dyDescent="0.2">
      <c r="A256" s="14"/>
      <c r="B256" s="15" t="s">
        <v>238</v>
      </c>
      <c r="C256" s="16">
        <v>7</v>
      </c>
      <c r="D256" s="16">
        <v>8</v>
      </c>
      <c r="E256" s="17">
        <f t="shared" si="31"/>
        <v>7.1655235950455521E-5</v>
      </c>
      <c r="F256" s="17">
        <f t="shared" si="32"/>
        <v>8.9601720353030777E-5</v>
      </c>
      <c r="G256" s="17">
        <f t="shared" si="34"/>
        <v>0.14285714285714285</v>
      </c>
      <c r="H256" s="17">
        <f t="shared" si="33"/>
        <v>1.0236462278636503E-5</v>
      </c>
    </row>
    <row r="257" spans="1:8" x14ac:dyDescent="0.2">
      <c r="A257" s="14"/>
      <c r="B257" s="15" t="s">
        <v>642</v>
      </c>
      <c r="C257" s="16">
        <v>0</v>
      </c>
      <c r="D257" s="16">
        <v>5</v>
      </c>
      <c r="E257" s="17" t="str">
        <f t="shared" si="31"/>
        <v/>
      </c>
      <c r="F257" s="17">
        <f t="shared" si="32"/>
        <v>5.6001075220644236E-5</v>
      </c>
      <c r="G257" s="17">
        <f t="shared" si="34"/>
        <v>1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38</v>
      </c>
      <c r="D258" s="16">
        <v>29</v>
      </c>
      <c r="E258" s="17">
        <f t="shared" si="31"/>
        <v>3.8898556658818712E-4</v>
      </c>
      <c r="F258" s="17">
        <f t="shared" si="32"/>
        <v>3.2480623627973657E-4</v>
      </c>
      <c r="G258" s="17">
        <f t="shared" si="34"/>
        <v>-0.23684210526315788</v>
      </c>
      <c r="H258" s="17">
        <f t="shared" si="33"/>
        <v>-9.2128160507728524E-5</v>
      </c>
    </row>
    <row r="259" spans="1:8" ht="25.5" x14ac:dyDescent="0.2">
      <c r="A259" s="14"/>
      <c r="B259" s="15" t="s">
        <v>240</v>
      </c>
      <c r="C259" s="16">
        <v>246</v>
      </c>
      <c r="D259" s="16">
        <v>252</v>
      </c>
      <c r="E259" s="17">
        <f t="shared" si="31"/>
        <v>2.51816972054458E-3</v>
      </c>
      <c r="F259" s="17">
        <f t="shared" si="32"/>
        <v>2.8224541911204696E-3</v>
      </c>
      <c r="G259" s="17">
        <f t="shared" si="34"/>
        <v>2.4390243902439025E-2</v>
      </c>
      <c r="H259" s="17">
        <f t="shared" si="33"/>
        <v>6.141877367181902E-5</v>
      </c>
    </row>
    <row r="260" spans="1:8" x14ac:dyDescent="0.2">
      <c r="A260" s="14"/>
      <c r="B260" s="15" t="s">
        <v>241</v>
      </c>
      <c r="C260" s="16">
        <v>181</v>
      </c>
      <c r="D260" s="16">
        <v>102</v>
      </c>
      <c r="E260" s="17">
        <f t="shared" si="31"/>
        <v>1.852799672433207E-3</v>
      </c>
      <c r="F260" s="17">
        <f t="shared" si="32"/>
        <v>1.1424219345011425E-3</v>
      </c>
      <c r="G260" s="17">
        <f t="shared" si="34"/>
        <v>-0.43646408839779005</v>
      </c>
      <c r="H260" s="17">
        <f t="shared" si="33"/>
        <v>-8.0868052001228377E-4</v>
      </c>
    </row>
    <row r="261" spans="1:8" x14ac:dyDescent="0.2">
      <c r="A261" s="14"/>
      <c r="B261" s="15" t="s">
        <v>242</v>
      </c>
      <c r="C261" s="16">
        <v>8</v>
      </c>
      <c r="D261" s="16">
        <v>0</v>
      </c>
      <c r="E261" s="17">
        <f t="shared" si="31"/>
        <v>8.1891698229092023E-5</v>
      </c>
      <c r="F261" s="17" t="str">
        <f t="shared" si="32"/>
        <v/>
      </c>
      <c r="G261" s="17">
        <f t="shared" si="34"/>
        <v>-1</v>
      </c>
      <c r="H261" s="17">
        <f t="shared" si="33"/>
        <v>-8.1891698229092023E-5</v>
      </c>
    </row>
    <row r="262" spans="1:8" x14ac:dyDescent="0.2">
      <c r="A262" s="14"/>
      <c r="B262" s="15" t="s">
        <v>243</v>
      </c>
      <c r="C262" s="16">
        <v>76</v>
      </c>
      <c r="D262" s="16">
        <v>69</v>
      </c>
      <c r="E262" s="17">
        <f t="shared" si="31"/>
        <v>7.7797113317637425E-4</v>
      </c>
      <c r="F262" s="17">
        <f t="shared" si="32"/>
        <v>7.7281483804489046E-4</v>
      </c>
      <c r="G262" s="17">
        <f t="shared" si="34"/>
        <v>-9.2105263157894732E-2</v>
      </c>
      <c r="H262" s="17">
        <f t="shared" si="33"/>
        <v>-7.1655235950455521E-5</v>
      </c>
    </row>
    <row r="263" spans="1:8" x14ac:dyDescent="0.2">
      <c r="A263" s="14"/>
      <c r="B263" s="15" t="s">
        <v>244</v>
      </c>
      <c r="C263" s="16">
        <v>20</v>
      </c>
      <c r="D263" s="16">
        <v>11</v>
      </c>
      <c r="E263" s="17">
        <f t="shared" si="31"/>
        <v>2.0472924557273008E-4</v>
      </c>
      <c r="F263" s="17">
        <f t="shared" si="32"/>
        <v>1.2320236548541731E-4</v>
      </c>
      <c r="G263" s="17">
        <f t="shared" si="34"/>
        <v>-0.45</v>
      </c>
      <c r="H263" s="17">
        <f t="shared" si="33"/>
        <v>-9.2128160507728537E-5</v>
      </c>
    </row>
    <row r="264" spans="1:8" x14ac:dyDescent="0.2">
      <c r="A264" s="14"/>
      <c r="B264" s="15" t="s">
        <v>245</v>
      </c>
      <c r="C264" s="16">
        <v>1229</v>
      </c>
      <c r="D264" s="16">
        <v>596</v>
      </c>
      <c r="E264" s="17">
        <f t="shared" si="31"/>
        <v>1.2580612140444262E-2</v>
      </c>
      <c r="F264" s="17">
        <f t="shared" si="32"/>
        <v>6.6753281663007929E-3</v>
      </c>
      <c r="G264" s="17">
        <f t="shared" si="34"/>
        <v>-0.51505288852725795</v>
      </c>
      <c r="H264" s="17">
        <f t="shared" si="33"/>
        <v>-6.4796806223769068E-3</v>
      </c>
    </row>
    <row r="265" spans="1:8" x14ac:dyDescent="0.2">
      <c r="A265" s="14"/>
      <c r="B265" s="15" t="s">
        <v>246</v>
      </c>
      <c r="C265" s="16">
        <v>15</v>
      </c>
      <c r="D265" s="16">
        <v>0</v>
      </c>
      <c r="E265" s="17">
        <f t="shared" si="31"/>
        <v>1.5354693417954756E-4</v>
      </c>
      <c r="F265" s="17" t="str">
        <f t="shared" si="32"/>
        <v/>
      </c>
      <c r="G265" s="17">
        <f t="shared" si="34"/>
        <v>-1</v>
      </c>
      <c r="H265" s="17">
        <f t="shared" si="33"/>
        <v>-1.5354693417954756E-4</v>
      </c>
    </row>
    <row r="266" spans="1:8" x14ac:dyDescent="0.2">
      <c r="A266" s="14"/>
      <c r="B266" s="15" t="s">
        <v>247</v>
      </c>
      <c r="C266" s="16">
        <v>10</v>
      </c>
      <c r="D266" s="16">
        <v>2</v>
      </c>
      <c r="E266" s="17">
        <f t="shared" si="31"/>
        <v>1.0236462278636504E-4</v>
      </c>
      <c r="F266" s="17">
        <f t="shared" si="32"/>
        <v>2.2400430088257694E-5</v>
      </c>
      <c r="G266" s="17">
        <f t="shared" si="34"/>
        <v>-0.8</v>
      </c>
      <c r="H266" s="17">
        <f t="shared" si="33"/>
        <v>-8.1891698229092036E-5</v>
      </c>
    </row>
    <row r="267" spans="1:8" x14ac:dyDescent="0.2">
      <c r="A267" s="14"/>
      <c r="B267" s="15" t="s">
        <v>248</v>
      </c>
      <c r="C267" s="16">
        <v>58</v>
      </c>
      <c r="D267" s="16">
        <v>22</v>
      </c>
      <c r="E267" s="17">
        <f t="shared" si="31"/>
        <v>5.9371481216091715E-4</v>
      </c>
      <c r="F267" s="17">
        <f t="shared" si="32"/>
        <v>2.4640473097083462E-4</v>
      </c>
      <c r="G267" s="17">
        <f t="shared" si="34"/>
        <v>-0.62068965517241381</v>
      </c>
      <c r="H267" s="17">
        <f t="shared" si="33"/>
        <v>-3.6851264203091409E-4</v>
      </c>
    </row>
    <row r="268" spans="1:8" x14ac:dyDescent="0.2">
      <c r="A268" s="14"/>
      <c r="B268" s="15" t="s">
        <v>249</v>
      </c>
      <c r="C268" s="16">
        <v>36</v>
      </c>
      <c r="D268" s="16">
        <v>22</v>
      </c>
      <c r="E268" s="17">
        <f t="shared" si="31"/>
        <v>3.6851264203091409E-4</v>
      </c>
      <c r="F268" s="17">
        <f t="shared" si="32"/>
        <v>2.4640473097083462E-4</v>
      </c>
      <c r="G268" s="17">
        <f t="shared" si="34"/>
        <v>-0.3888888888888889</v>
      </c>
      <c r="H268" s="17">
        <f t="shared" si="33"/>
        <v>-1.4331047190091104E-4</v>
      </c>
    </row>
    <row r="269" spans="1:8" x14ac:dyDescent="0.2">
      <c r="A269" s="14"/>
      <c r="B269" s="15" t="s">
        <v>250</v>
      </c>
      <c r="C269" s="16">
        <v>6</v>
      </c>
      <c r="D269" s="16">
        <v>1</v>
      </c>
      <c r="E269" s="17">
        <f t="shared" ref="E269:E300" si="35">+IF(C269=0,"",C269/C$173)</f>
        <v>6.141877367181902E-5</v>
      </c>
      <c r="F269" s="17">
        <f t="shared" ref="F269:F300" si="36">+IF(D269=0,"",D269/D$173)</f>
        <v>1.1200215044128847E-5</v>
      </c>
      <c r="G269" s="17">
        <f t="shared" si="34"/>
        <v>-0.83333333333333337</v>
      </c>
      <c r="H269" s="17">
        <f t="shared" ref="H269:H300" si="37">+IF(OR(AND(E269=""),(G269="")),"",E269*G269)</f>
        <v>-5.1182311393182519E-5</v>
      </c>
    </row>
    <row r="270" spans="1:8" x14ac:dyDescent="0.2">
      <c r="A270" s="14"/>
      <c r="B270" s="15" t="s">
        <v>251</v>
      </c>
      <c r="C270" s="16">
        <v>23</v>
      </c>
      <c r="D270" s="16">
        <v>11</v>
      </c>
      <c r="E270" s="17">
        <f t="shared" si="35"/>
        <v>2.3543863240863957E-4</v>
      </c>
      <c r="F270" s="17">
        <f t="shared" si="36"/>
        <v>1.2320236548541731E-4</v>
      </c>
      <c r="G270" s="17">
        <f t="shared" ref="G270:G301" si="38">+IF(AND(C270=0,D270=0)," ",IF(C270=0,1,IF(D270=0,-1,(D270-C270)/C270)))</f>
        <v>-0.52173913043478259</v>
      </c>
      <c r="H270" s="17">
        <f t="shared" si="37"/>
        <v>-1.2283754734363804E-4</v>
      </c>
    </row>
    <row r="271" spans="1:8" x14ac:dyDescent="0.2">
      <c r="A271" s="14"/>
      <c r="B271" s="15" t="s">
        <v>252</v>
      </c>
      <c r="C271" s="16">
        <v>46</v>
      </c>
      <c r="D271" s="16">
        <v>54</v>
      </c>
      <c r="E271" s="17">
        <f t="shared" si="35"/>
        <v>4.7087726481727913E-4</v>
      </c>
      <c r="F271" s="17">
        <f t="shared" si="36"/>
        <v>6.0481161238295773E-4</v>
      </c>
      <c r="G271" s="17">
        <f t="shared" si="38"/>
        <v>0.17391304347826086</v>
      </c>
      <c r="H271" s="17">
        <f t="shared" si="37"/>
        <v>8.1891698229092023E-5</v>
      </c>
    </row>
    <row r="272" spans="1:8" x14ac:dyDescent="0.2">
      <c r="A272" s="14"/>
      <c r="B272" s="15" t="s">
        <v>253</v>
      </c>
      <c r="C272" s="16">
        <v>1</v>
      </c>
      <c r="D272" s="16">
        <v>0</v>
      </c>
      <c r="E272" s="17">
        <f t="shared" si="35"/>
        <v>1.0236462278636503E-5</v>
      </c>
      <c r="F272" s="17" t="str">
        <f t="shared" si="36"/>
        <v/>
      </c>
      <c r="G272" s="17">
        <f t="shared" si="38"/>
        <v>-1</v>
      </c>
      <c r="H272" s="17">
        <f t="shared" si="37"/>
        <v>-1.0236462278636503E-5</v>
      </c>
    </row>
    <row r="273" spans="1:8" x14ac:dyDescent="0.2">
      <c r="A273" s="14"/>
      <c r="B273" s="15" t="s">
        <v>254</v>
      </c>
      <c r="C273" s="16">
        <v>6</v>
      </c>
      <c r="D273" s="16">
        <v>0</v>
      </c>
      <c r="E273" s="17">
        <f t="shared" si="35"/>
        <v>6.141877367181902E-5</v>
      </c>
      <c r="F273" s="17" t="str">
        <f t="shared" si="36"/>
        <v/>
      </c>
      <c r="G273" s="17">
        <f t="shared" si="38"/>
        <v>-1</v>
      </c>
      <c r="H273" s="17">
        <f t="shared" si="37"/>
        <v>-6.141877367181902E-5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1275</v>
      </c>
      <c r="D275" s="16">
        <v>1159</v>
      </c>
      <c r="E275" s="17">
        <f t="shared" si="35"/>
        <v>1.3051489405261541E-2</v>
      </c>
      <c r="F275" s="17">
        <f t="shared" si="36"/>
        <v>1.2981049236145334E-2</v>
      </c>
      <c r="G275" s="17">
        <f t="shared" si="38"/>
        <v>-9.0980392156862738E-2</v>
      </c>
      <c r="H275" s="17">
        <f t="shared" si="37"/>
        <v>-1.1874296243218343E-3</v>
      </c>
    </row>
    <row r="276" spans="1:8" ht="25.5" x14ac:dyDescent="0.2">
      <c r="A276" s="14"/>
      <c r="B276" s="15" t="s">
        <v>257</v>
      </c>
      <c r="C276" s="16">
        <v>2555</v>
      </c>
      <c r="D276" s="16">
        <v>2054</v>
      </c>
      <c r="E276" s="17">
        <f t="shared" si="35"/>
        <v>2.6154161121916267E-2</v>
      </c>
      <c r="F276" s="17">
        <f t="shared" si="36"/>
        <v>2.3005241700640652E-2</v>
      </c>
      <c r="G276" s="17">
        <f t="shared" si="38"/>
        <v>-0.19608610567514678</v>
      </c>
      <c r="H276" s="17">
        <f t="shared" si="37"/>
        <v>-5.1284676015968889E-3</v>
      </c>
    </row>
    <row r="277" spans="1:8" x14ac:dyDescent="0.2">
      <c r="A277" s="14"/>
      <c r="B277" s="15" t="s">
        <v>258</v>
      </c>
      <c r="C277" s="16">
        <v>652</v>
      </c>
      <c r="D277" s="16">
        <v>256</v>
      </c>
      <c r="E277" s="17">
        <f t="shared" si="35"/>
        <v>6.6741734056710005E-3</v>
      </c>
      <c r="F277" s="17">
        <f t="shared" si="36"/>
        <v>2.8672550512969849E-3</v>
      </c>
      <c r="G277" s="17">
        <f t="shared" si="38"/>
        <v>-0.6073619631901841</v>
      </c>
      <c r="H277" s="17">
        <f t="shared" si="37"/>
        <v>-4.0536390623400562E-3</v>
      </c>
    </row>
    <row r="278" spans="1:8" x14ac:dyDescent="0.2">
      <c r="A278" s="14"/>
      <c r="B278" s="15" t="s">
        <v>259</v>
      </c>
      <c r="C278" s="16">
        <v>262</v>
      </c>
      <c r="D278" s="16">
        <v>204</v>
      </c>
      <c r="E278" s="17">
        <f t="shared" si="35"/>
        <v>2.6819531170027638E-3</v>
      </c>
      <c r="F278" s="17">
        <f t="shared" si="36"/>
        <v>2.284843869002285E-3</v>
      </c>
      <c r="G278" s="17">
        <f t="shared" si="38"/>
        <v>-0.22137404580152673</v>
      </c>
      <c r="H278" s="17">
        <f t="shared" si="37"/>
        <v>-5.9371481216091715E-4</v>
      </c>
    </row>
    <row r="279" spans="1:8" x14ac:dyDescent="0.2">
      <c r="A279" s="14"/>
      <c r="B279" s="15" t="s">
        <v>260</v>
      </c>
      <c r="C279" s="16">
        <v>1</v>
      </c>
      <c r="D279" s="16">
        <v>3</v>
      </c>
      <c r="E279" s="17">
        <f t="shared" si="35"/>
        <v>1.0236462278636503E-5</v>
      </c>
      <c r="F279" s="17">
        <f t="shared" si="36"/>
        <v>3.3600645132386541E-5</v>
      </c>
      <c r="G279" s="17">
        <f t="shared" si="38"/>
        <v>2</v>
      </c>
      <c r="H279" s="17">
        <f t="shared" si="37"/>
        <v>2.0472924557273006E-5</v>
      </c>
    </row>
    <row r="280" spans="1:8" ht="25.5" x14ac:dyDescent="0.2">
      <c r="A280" s="14"/>
      <c r="B280" s="15" t="s">
        <v>261</v>
      </c>
      <c r="C280" s="16">
        <v>125</v>
      </c>
      <c r="D280" s="16">
        <v>49</v>
      </c>
      <c r="E280" s="17">
        <f t="shared" si="35"/>
        <v>1.2795577848295628E-3</v>
      </c>
      <c r="F280" s="17">
        <f t="shared" si="36"/>
        <v>5.4881053716231349E-4</v>
      </c>
      <c r="G280" s="17">
        <f t="shared" si="38"/>
        <v>-0.60799999999999998</v>
      </c>
      <c r="H280" s="17">
        <f t="shared" si="37"/>
        <v>-7.7797113317637414E-4</v>
      </c>
    </row>
    <row r="281" spans="1:8" x14ac:dyDescent="0.2">
      <c r="A281" s="14"/>
      <c r="B281" s="15" t="s">
        <v>262</v>
      </c>
      <c r="C281" s="16">
        <v>3</v>
      </c>
      <c r="D281" s="16">
        <v>3</v>
      </c>
      <c r="E281" s="17">
        <f t="shared" si="35"/>
        <v>3.070938683590951E-5</v>
      </c>
      <c r="F281" s="17">
        <f t="shared" si="36"/>
        <v>3.3600645132386541E-5</v>
      </c>
      <c r="G281" s="17">
        <f t="shared" si="38"/>
        <v>0</v>
      </c>
      <c r="H281" s="17">
        <f t="shared" si="37"/>
        <v>0</v>
      </c>
    </row>
    <row r="282" spans="1:8" x14ac:dyDescent="0.2">
      <c r="A282" s="14"/>
      <c r="B282" s="15" t="s">
        <v>263</v>
      </c>
      <c r="C282" s="16">
        <v>409</v>
      </c>
      <c r="D282" s="16">
        <v>1263</v>
      </c>
      <c r="E282" s="17">
        <f t="shared" si="35"/>
        <v>4.1867130719623301E-3</v>
      </c>
      <c r="F282" s="17">
        <f t="shared" si="36"/>
        <v>1.4145871600734734E-2</v>
      </c>
      <c r="G282" s="17">
        <f t="shared" si="38"/>
        <v>2.0880195599022007</v>
      </c>
      <c r="H282" s="17">
        <f t="shared" si="37"/>
        <v>8.7419387859555744E-3</v>
      </c>
    </row>
    <row r="283" spans="1:8" x14ac:dyDescent="0.2">
      <c r="A283" s="14"/>
      <c r="B283" s="15" t="s">
        <v>264</v>
      </c>
      <c r="C283" s="16">
        <v>522</v>
      </c>
      <c r="D283" s="16">
        <v>408</v>
      </c>
      <c r="E283" s="17">
        <f t="shared" si="35"/>
        <v>5.3434333094482551E-3</v>
      </c>
      <c r="F283" s="17">
        <f t="shared" si="36"/>
        <v>4.56968773800457E-3</v>
      </c>
      <c r="G283" s="17">
        <f t="shared" si="38"/>
        <v>-0.21839080459770116</v>
      </c>
      <c r="H283" s="17">
        <f t="shared" si="37"/>
        <v>-1.1669566997645614E-3</v>
      </c>
    </row>
    <row r="284" spans="1:8" x14ac:dyDescent="0.2">
      <c r="A284" s="14"/>
      <c r="B284" s="15" t="s">
        <v>265</v>
      </c>
      <c r="C284" s="16">
        <v>51</v>
      </c>
      <c r="D284" s="16">
        <v>2</v>
      </c>
      <c r="E284" s="17">
        <f t="shared" si="35"/>
        <v>5.2205957621046168E-4</v>
      </c>
      <c r="F284" s="17">
        <f t="shared" si="36"/>
        <v>2.2400430088257694E-5</v>
      </c>
      <c r="G284" s="17">
        <f t="shared" si="38"/>
        <v>-0.96078431372549022</v>
      </c>
      <c r="H284" s="17">
        <f t="shared" si="37"/>
        <v>-5.015866516531887E-4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630</v>
      </c>
      <c r="D286" s="16">
        <v>585</v>
      </c>
      <c r="E286" s="17">
        <f t="shared" si="35"/>
        <v>6.4489712355409968E-3</v>
      </c>
      <c r="F286" s="17">
        <f t="shared" si="36"/>
        <v>6.5521258008153756E-3</v>
      </c>
      <c r="G286" s="17">
        <f t="shared" si="38"/>
        <v>-7.1428571428571425E-2</v>
      </c>
      <c r="H286" s="17">
        <f t="shared" si="37"/>
        <v>-4.6064080253864259E-4</v>
      </c>
    </row>
    <row r="287" spans="1:8" x14ac:dyDescent="0.2">
      <c r="A287" s="14"/>
      <c r="B287" s="15" t="s">
        <v>268</v>
      </c>
      <c r="C287" s="16">
        <v>340</v>
      </c>
      <c r="D287" s="16">
        <v>327</v>
      </c>
      <c r="E287" s="17">
        <f t="shared" si="35"/>
        <v>3.4803971747364112E-3</v>
      </c>
      <c r="F287" s="17">
        <f t="shared" si="36"/>
        <v>3.6624703194301331E-3</v>
      </c>
      <c r="G287" s="17">
        <f t="shared" si="38"/>
        <v>-3.8235294117647062E-2</v>
      </c>
      <c r="H287" s="17">
        <f t="shared" si="37"/>
        <v>-1.3307400962227456E-4</v>
      </c>
    </row>
    <row r="288" spans="1:8" x14ac:dyDescent="0.2">
      <c r="A288" s="14"/>
      <c r="B288" s="15" t="s">
        <v>269</v>
      </c>
      <c r="C288" s="16">
        <v>4240</v>
      </c>
      <c r="D288" s="16">
        <v>3185</v>
      </c>
      <c r="E288" s="17">
        <f t="shared" si="35"/>
        <v>4.3402600061418772E-2</v>
      </c>
      <c r="F288" s="17">
        <f t="shared" si="36"/>
        <v>3.5672684915550382E-2</v>
      </c>
      <c r="G288" s="17">
        <f t="shared" si="38"/>
        <v>-0.24882075471698112</v>
      </c>
      <c r="H288" s="17">
        <f t="shared" si="37"/>
        <v>-1.0799467703961511E-2</v>
      </c>
    </row>
    <row r="289" spans="1:8" x14ac:dyDescent="0.2">
      <c r="A289" s="14"/>
      <c r="B289" s="15" t="s">
        <v>270</v>
      </c>
      <c r="C289" s="16">
        <v>1094</v>
      </c>
      <c r="D289" s="16">
        <v>852</v>
      </c>
      <c r="E289" s="17">
        <f t="shared" si="35"/>
        <v>1.1198689732828334E-2</v>
      </c>
      <c r="F289" s="17">
        <f t="shared" si="36"/>
        <v>9.5425832175977787E-3</v>
      </c>
      <c r="G289" s="17">
        <f t="shared" si="38"/>
        <v>-0.22120658135283364</v>
      </c>
      <c r="H289" s="17">
        <f t="shared" si="37"/>
        <v>-2.4772238714300338E-3</v>
      </c>
    </row>
    <row r="290" spans="1:8" x14ac:dyDescent="0.2">
      <c r="A290" s="14"/>
      <c r="B290" s="15" t="s">
        <v>271</v>
      </c>
      <c r="C290" s="16">
        <v>3188</v>
      </c>
      <c r="D290" s="16">
        <v>12645</v>
      </c>
      <c r="E290" s="17">
        <f t="shared" si="35"/>
        <v>3.2633841744293172E-2</v>
      </c>
      <c r="F290" s="17">
        <f t="shared" si="36"/>
        <v>0.14162671923300926</v>
      </c>
      <c r="G290" s="17">
        <f t="shared" si="38"/>
        <v>2.9664366373902133</v>
      </c>
      <c r="H290" s="17">
        <f t="shared" si="37"/>
        <v>9.6806223769065419E-2</v>
      </c>
    </row>
    <row r="291" spans="1:8" x14ac:dyDescent="0.2">
      <c r="A291" s="14"/>
      <c r="B291" s="15" t="s">
        <v>272</v>
      </c>
      <c r="C291" s="16">
        <v>285</v>
      </c>
      <c r="D291" s="16">
        <v>423</v>
      </c>
      <c r="E291" s="17">
        <f t="shared" si="35"/>
        <v>2.9173917494114032E-3</v>
      </c>
      <c r="F291" s="17">
        <f t="shared" si="36"/>
        <v>4.7376909636665026E-3</v>
      </c>
      <c r="G291" s="17">
        <f t="shared" si="38"/>
        <v>0.48421052631578948</v>
      </c>
      <c r="H291" s="17">
        <f t="shared" si="37"/>
        <v>1.4126317944518373E-3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59</v>
      </c>
      <c r="E292" s="17" t="str">
        <f t="shared" si="35"/>
        <v/>
      </c>
      <c r="F292" s="17">
        <f t="shared" si="36"/>
        <v>6.6081268760360197E-4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273</v>
      </c>
      <c r="D293" s="16">
        <v>271</v>
      </c>
      <c r="E293" s="17">
        <f t="shared" si="35"/>
        <v>2.7945542020677652E-3</v>
      </c>
      <c r="F293" s="17">
        <f t="shared" si="36"/>
        <v>3.0352582769589175E-3</v>
      </c>
      <c r="G293" s="17">
        <f t="shared" si="38"/>
        <v>-7.326007326007326E-3</v>
      </c>
      <c r="H293" s="17">
        <f t="shared" si="37"/>
        <v>-2.0472924557273006E-5</v>
      </c>
    </row>
    <row r="294" spans="1:8" x14ac:dyDescent="0.2">
      <c r="A294" s="14"/>
      <c r="B294" s="15" t="s">
        <v>275</v>
      </c>
      <c r="C294" s="16">
        <v>1120</v>
      </c>
      <c r="D294" s="16">
        <v>599</v>
      </c>
      <c r="E294" s="17">
        <f t="shared" si="35"/>
        <v>1.1464837752072883E-2</v>
      </c>
      <c r="F294" s="17">
        <f t="shared" si="36"/>
        <v>6.7089288114331796E-3</v>
      </c>
      <c r="G294" s="17">
        <f t="shared" si="38"/>
        <v>-0.46517857142857144</v>
      </c>
      <c r="H294" s="17">
        <f t="shared" si="37"/>
        <v>-5.3331968471696184E-3</v>
      </c>
    </row>
    <row r="295" spans="1:8" x14ac:dyDescent="0.2">
      <c r="A295" s="14"/>
      <c r="B295" s="15" t="s">
        <v>276</v>
      </c>
      <c r="C295" s="16">
        <v>4</v>
      </c>
      <c r="D295" s="16">
        <v>260</v>
      </c>
      <c r="E295" s="17">
        <f t="shared" si="35"/>
        <v>4.0945849114546011E-5</v>
      </c>
      <c r="F295" s="17">
        <f t="shared" si="36"/>
        <v>2.9120559114735002E-3</v>
      </c>
      <c r="G295" s="17">
        <f t="shared" si="38"/>
        <v>64</v>
      </c>
      <c r="H295" s="17">
        <f t="shared" si="37"/>
        <v>2.6205343433309447E-3</v>
      </c>
    </row>
    <row r="296" spans="1:8" x14ac:dyDescent="0.2">
      <c r="A296" s="14"/>
      <c r="B296" s="15" t="s">
        <v>277</v>
      </c>
      <c r="C296" s="16">
        <v>20</v>
      </c>
      <c r="D296" s="16">
        <v>29</v>
      </c>
      <c r="E296" s="17">
        <f t="shared" si="35"/>
        <v>2.0472924557273008E-4</v>
      </c>
      <c r="F296" s="17">
        <f t="shared" si="36"/>
        <v>3.2480623627973657E-4</v>
      </c>
      <c r="G296" s="17">
        <f t="shared" si="38"/>
        <v>0.45</v>
      </c>
      <c r="H296" s="17">
        <f t="shared" si="37"/>
        <v>9.2128160507728537E-5</v>
      </c>
    </row>
    <row r="297" spans="1:8" x14ac:dyDescent="0.2">
      <c r="A297" s="14"/>
      <c r="B297" s="15" t="s">
        <v>278</v>
      </c>
      <c r="C297" s="16">
        <v>61</v>
      </c>
      <c r="D297" s="16">
        <v>41</v>
      </c>
      <c r="E297" s="17">
        <f t="shared" si="35"/>
        <v>6.2442419899682666E-4</v>
      </c>
      <c r="F297" s="17">
        <f t="shared" si="36"/>
        <v>4.5920881680928271E-4</v>
      </c>
      <c r="G297" s="17">
        <f t="shared" si="38"/>
        <v>-0.32786885245901637</v>
      </c>
      <c r="H297" s="17">
        <f t="shared" si="37"/>
        <v>-2.0472924557273005E-4</v>
      </c>
    </row>
    <row r="298" spans="1:8" ht="25.5" x14ac:dyDescent="0.2">
      <c r="A298" s="14"/>
      <c r="B298" s="15" t="s">
        <v>279</v>
      </c>
      <c r="C298" s="16">
        <v>57</v>
      </c>
      <c r="D298" s="16">
        <v>74</v>
      </c>
      <c r="E298" s="17">
        <f t="shared" si="35"/>
        <v>5.8347834988228071E-4</v>
      </c>
      <c r="F298" s="17">
        <f t="shared" si="36"/>
        <v>8.288159132655347E-4</v>
      </c>
      <c r="G298" s="17">
        <f t="shared" si="38"/>
        <v>0.2982456140350877</v>
      </c>
      <c r="H298" s="17">
        <f t="shared" si="37"/>
        <v>1.7401985873682056E-4</v>
      </c>
    </row>
    <row r="299" spans="1:8" x14ac:dyDescent="0.2">
      <c r="A299" s="14"/>
      <c r="B299" s="15" t="s">
        <v>280</v>
      </c>
      <c r="C299" s="16">
        <v>3</v>
      </c>
      <c r="D299" s="16">
        <v>3</v>
      </c>
      <c r="E299" s="17">
        <f t="shared" si="35"/>
        <v>3.070938683590951E-5</v>
      </c>
      <c r="F299" s="17">
        <f t="shared" si="36"/>
        <v>3.3600645132386541E-5</v>
      </c>
      <c r="G299" s="17">
        <f t="shared" si="38"/>
        <v>0</v>
      </c>
      <c r="H299" s="17">
        <f t="shared" si="37"/>
        <v>0</v>
      </c>
    </row>
    <row r="300" spans="1:8" x14ac:dyDescent="0.2">
      <c r="A300" s="14"/>
      <c r="B300" s="15" t="s">
        <v>281</v>
      </c>
      <c r="C300" s="16">
        <v>330</v>
      </c>
      <c r="D300" s="16">
        <v>117</v>
      </c>
      <c r="E300" s="17">
        <f t="shared" si="35"/>
        <v>3.378032551950046E-3</v>
      </c>
      <c r="F300" s="17">
        <f t="shared" si="36"/>
        <v>1.3104251601630751E-3</v>
      </c>
      <c r="G300" s="17">
        <f t="shared" si="38"/>
        <v>-0.6454545454545455</v>
      </c>
      <c r="H300" s="17">
        <f t="shared" si="37"/>
        <v>-2.1803664653495753E-3</v>
      </c>
    </row>
    <row r="301" spans="1:8" x14ac:dyDescent="0.2">
      <c r="A301" s="14"/>
      <c r="B301" s="15" t="s">
        <v>282</v>
      </c>
      <c r="C301" s="16">
        <v>537</v>
      </c>
      <c r="D301" s="16">
        <v>211</v>
      </c>
      <c r="E301" s="17">
        <f t="shared" ref="E301:E332" si="39">+IF(C301=0,"",C301/C$173)</f>
        <v>5.4969802436278022E-3</v>
      </c>
      <c r="F301" s="17">
        <f t="shared" ref="F301:F332" si="40">+IF(D301=0,"",D301/D$173)</f>
        <v>2.3632453743111866E-3</v>
      </c>
      <c r="G301" s="17">
        <f t="shared" si="38"/>
        <v>-0.6070763500931099</v>
      </c>
      <c r="H301" s="17">
        <f t="shared" ref="H301:H332" si="41">+IF(OR(AND(E301=""),(G301="")),"",E301*G301)</f>
        <v>-3.3370867028355003E-3</v>
      </c>
    </row>
    <row r="302" spans="1:8" ht="25.5" x14ac:dyDescent="0.2">
      <c r="A302" s="14"/>
      <c r="B302" s="15" t="s">
        <v>643</v>
      </c>
      <c r="C302" s="16">
        <v>1926</v>
      </c>
      <c r="D302" s="16">
        <v>1280</v>
      </c>
      <c r="E302" s="17">
        <f t="shared" si="39"/>
        <v>1.9715426348653906E-2</v>
      </c>
      <c r="F302" s="17">
        <f t="shared" si="40"/>
        <v>1.4336275256484924E-2</v>
      </c>
      <c r="G302" s="17">
        <f t="shared" ref="G302:G333" si="42">+IF(AND(C302=0,D302=0)," ",IF(C302=0,1,IF(D302=0,-1,(D302-C302)/C302)))</f>
        <v>-0.33541017653167188</v>
      </c>
      <c r="H302" s="17">
        <f t="shared" si="41"/>
        <v>-6.6127546319991815E-3</v>
      </c>
    </row>
    <row r="303" spans="1:8" x14ac:dyDescent="0.2">
      <c r="A303" s="14"/>
      <c r="B303" s="15" t="s">
        <v>283</v>
      </c>
      <c r="C303" s="16">
        <v>160</v>
      </c>
      <c r="D303" s="16">
        <v>335</v>
      </c>
      <c r="E303" s="17">
        <f t="shared" si="39"/>
        <v>1.6378339645818406E-3</v>
      </c>
      <c r="F303" s="17">
        <f t="shared" si="40"/>
        <v>3.7520720397831637E-3</v>
      </c>
      <c r="G303" s="17">
        <f t="shared" si="42"/>
        <v>1.09375</v>
      </c>
      <c r="H303" s="17">
        <f t="shared" si="41"/>
        <v>1.7913808987613882E-3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79</v>
      </c>
      <c r="E304" s="17" t="str">
        <f t="shared" si="39"/>
        <v/>
      </c>
      <c r="F304" s="17">
        <f t="shared" si="40"/>
        <v>8.8481698848617894E-4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552</v>
      </c>
      <c r="D305" s="16">
        <v>459</v>
      </c>
      <c r="E305" s="17">
        <f t="shared" si="39"/>
        <v>5.6505271778073494E-3</v>
      </c>
      <c r="F305" s="17">
        <f t="shared" si="40"/>
        <v>5.1408987052551413E-3</v>
      </c>
      <c r="G305" s="17">
        <f t="shared" si="42"/>
        <v>-0.16847826086956522</v>
      </c>
      <c r="H305" s="17">
        <f t="shared" si="41"/>
        <v>-9.519909919131947E-4</v>
      </c>
    </row>
    <row r="306" spans="1:8" x14ac:dyDescent="0.2">
      <c r="A306" s="14"/>
      <c r="B306" s="15" t="s">
        <v>286</v>
      </c>
      <c r="C306" s="16">
        <v>86</v>
      </c>
      <c r="D306" s="16">
        <v>86</v>
      </c>
      <c r="E306" s="17">
        <f t="shared" si="39"/>
        <v>8.8033575596273923E-4</v>
      </c>
      <c r="F306" s="17">
        <f t="shared" si="40"/>
        <v>9.6321849379508084E-4</v>
      </c>
      <c r="G306" s="17">
        <f t="shared" si="42"/>
        <v>0</v>
      </c>
      <c r="H306" s="17">
        <f t="shared" si="41"/>
        <v>0</v>
      </c>
    </row>
    <row r="307" spans="1:8" x14ac:dyDescent="0.2">
      <c r="A307" s="14"/>
      <c r="B307" s="15" t="s">
        <v>287</v>
      </c>
      <c r="C307" s="16">
        <v>9</v>
      </c>
      <c r="D307" s="16">
        <v>12</v>
      </c>
      <c r="E307" s="17">
        <f t="shared" si="39"/>
        <v>9.2128160507728524E-5</v>
      </c>
      <c r="F307" s="17">
        <f t="shared" si="40"/>
        <v>1.3440258052954617E-4</v>
      </c>
      <c r="G307" s="17">
        <f t="shared" si="42"/>
        <v>0.33333333333333331</v>
      </c>
      <c r="H307" s="17">
        <f t="shared" si="41"/>
        <v>3.0709386835909503E-5</v>
      </c>
    </row>
    <row r="308" spans="1:8" x14ac:dyDescent="0.2">
      <c r="A308" s="14"/>
      <c r="B308" s="15" t="s">
        <v>288</v>
      </c>
      <c r="C308" s="16">
        <v>840</v>
      </c>
      <c r="D308" s="16">
        <v>631</v>
      </c>
      <c r="E308" s="17">
        <f t="shared" si="39"/>
        <v>8.598628314054663E-3</v>
      </c>
      <c r="F308" s="17">
        <f t="shared" si="40"/>
        <v>7.0673356928453029E-3</v>
      </c>
      <c r="G308" s="17">
        <f t="shared" si="42"/>
        <v>-0.24880952380952381</v>
      </c>
      <c r="H308" s="17">
        <f t="shared" si="41"/>
        <v>-2.1394206162350291E-3</v>
      </c>
    </row>
    <row r="309" spans="1:8" x14ac:dyDescent="0.2">
      <c r="A309" s="14"/>
      <c r="B309" s="15" t="s">
        <v>289</v>
      </c>
      <c r="C309" s="16">
        <v>8</v>
      </c>
      <c r="D309" s="16">
        <v>43</v>
      </c>
      <c r="E309" s="17">
        <f t="shared" si="39"/>
        <v>8.1891698229092023E-5</v>
      </c>
      <c r="F309" s="17">
        <f t="shared" si="40"/>
        <v>4.8160924689754042E-4</v>
      </c>
      <c r="G309" s="17">
        <f t="shared" si="42"/>
        <v>4.375</v>
      </c>
      <c r="H309" s="17">
        <f t="shared" si="41"/>
        <v>3.5827617975227761E-4</v>
      </c>
    </row>
    <row r="310" spans="1:8" ht="25.5" x14ac:dyDescent="0.2">
      <c r="A310" s="14"/>
      <c r="B310" s="15" t="s">
        <v>290</v>
      </c>
      <c r="C310" s="16">
        <v>217</v>
      </c>
      <c r="D310" s="16">
        <v>120</v>
      </c>
      <c r="E310" s="17">
        <f t="shared" si="39"/>
        <v>2.221312314464121E-3</v>
      </c>
      <c r="F310" s="17">
        <f t="shared" si="40"/>
        <v>1.3440258052954616E-3</v>
      </c>
      <c r="G310" s="17">
        <f t="shared" si="42"/>
        <v>-0.44700460829493088</v>
      </c>
      <c r="H310" s="17">
        <f t="shared" si="41"/>
        <v>-9.9293684102774076E-4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12</v>
      </c>
      <c r="D312" s="16">
        <v>16</v>
      </c>
      <c r="E312" s="17">
        <f t="shared" si="39"/>
        <v>1.2283754734363804E-4</v>
      </c>
      <c r="F312" s="17">
        <f t="shared" si="40"/>
        <v>1.7920344070606155E-4</v>
      </c>
      <c r="G312" s="17">
        <f t="shared" si="42"/>
        <v>0.33333333333333331</v>
      </c>
      <c r="H312" s="17">
        <f t="shared" si="41"/>
        <v>4.0945849114546011E-5</v>
      </c>
    </row>
    <row r="313" spans="1:8" ht="25.5" x14ac:dyDescent="0.2">
      <c r="A313" s="14"/>
      <c r="B313" s="15" t="s">
        <v>293</v>
      </c>
      <c r="C313" s="16">
        <v>335</v>
      </c>
      <c r="D313" s="16">
        <v>227</v>
      </c>
      <c r="E313" s="17">
        <f t="shared" si="39"/>
        <v>3.4292148633432284E-3</v>
      </c>
      <c r="F313" s="17">
        <f t="shared" si="40"/>
        <v>2.5424488150172482E-3</v>
      </c>
      <c r="G313" s="17">
        <f t="shared" si="42"/>
        <v>-0.32238805970149254</v>
      </c>
      <c r="H313" s="17">
        <f t="shared" si="41"/>
        <v>-1.1055379260927422E-3</v>
      </c>
    </row>
    <row r="314" spans="1:8" ht="25.5" x14ac:dyDescent="0.2">
      <c r="A314" s="14"/>
      <c r="B314" s="15" t="s">
        <v>294</v>
      </c>
      <c r="C314" s="16">
        <v>47</v>
      </c>
      <c r="D314" s="16">
        <v>18</v>
      </c>
      <c r="E314" s="17">
        <f t="shared" si="39"/>
        <v>4.8111372709591567E-4</v>
      </c>
      <c r="F314" s="17">
        <f t="shared" si="40"/>
        <v>2.0160387079431926E-4</v>
      </c>
      <c r="G314" s="17">
        <f t="shared" si="42"/>
        <v>-0.61702127659574468</v>
      </c>
      <c r="H314" s="17">
        <f t="shared" si="41"/>
        <v>-2.9685740608045863E-4</v>
      </c>
    </row>
    <row r="315" spans="1:8" ht="25.5" x14ac:dyDescent="0.2">
      <c r="A315" s="14"/>
      <c r="B315" s="15" t="s">
        <v>295</v>
      </c>
      <c r="C315" s="16">
        <v>56</v>
      </c>
      <c r="D315" s="16">
        <v>25</v>
      </c>
      <c r="E315" s="17">
        <f t="shared" si="39"/>
        <v>5.7324188760364417E-4</v>
      </c>
      <c r="F315" s="17">
        <f t="shared" si="40"/>
        <v>2.8000537610322116E-4</v>
      </c>
      <c r="G315" s="17">
        <f t="shared" si="42"/>
        <v>-0.5535714285714286</v>
      </c>
      <c r="H315" s="17">
        <f t="shared" si="41"/>
        <v>-3.173303306377316E-4</v>
      </c>
    </row>
    <row r="316" spans="1:8" x14ac:dyDescent="0.2">
      <c r="A316" s="14"/>
      <c r="B316" s="15" t="s">
        <v>296</v>
      </c>
      <c r="C316" s="16">
        <v>6</v>
      </c>
      <c r="D316" s="16">
        <v>3</v>
      </c>
      <c r="E316" s="17">
        <f t="shared" si="39"/>
        <v>6.141877367181902E-5</v>
      </c>
      <c r="F316" s="17">
        <f t="shared" si="40"/>
        <v>3.3600645132386541E-5</v>
      </c>
      <c r="G316" s="17">
        <f t="shared" si="42"/>
        <v>-0.5</v>
      </c>
      <c r="H316" s="17">
        <f t="shared" si="41"/>
        <v>-3.070938683590951E-5</v>
      </c>
    </row>
    <row r="317" spans="1:8" x14ac:dyDescent="0.2">
      <c r="A317" s="14"/>
      <c r="B317" s="15" t="s">
        <v>297</v>
      </c>
      <c r="C317" s="16">
        <v>505</v>
      </c>
      <c r="D317" s="16">
        <v>420</v>
      </c>
      <c r="E317" s="17">
        <f t="shared" si="39"/>
        <v>5.1694134507114338E-3</v>
      </c>
      <c r="F317" s="17">
        <f t="shared" si="40"/>
        <v>4.7040903185341159E-3</v>
      </c>
      <c r="G317" s="17">
        <f t="shared" si="42"/>
        <v>-0.16831683168316833</v>
      </c>
      <c r="H317" s="17">
        <f t="shared" si="41"/>
        <v>-8.700992936841028E-4</v>
      </c>
    </row>
    <row r="318" spans="1:8" ht="25.5" x14ac:dyDescent="0.2">
      <c r="A318" s="14"/>
      <c r="B318" s="15" t="s">
        <v>298</v>
      </c>
      <c r="C318" s="16">
        <v>19</v>
      </c>
      <c r="D318" s="16">
        <v>6</v>
      </c>
      <c r="E318" s="17">
        <f t="shared" si="39"/>
        <v>1.9449278329409356E-4</v>
      </c>
      <c r="F318" s="17">
        <f t="shared" si="40"/>
        <v>6.7201290264773083E-5</v>
      </c>
      <c r="G318" s="17">
        <f t="shared" si="42"/>
        <v>-0.68421052631578949</v>
      </c>
      <c r="H318" s="17">
        <f t="shared" si="41"/>
        <v>-1.3307400962227456E-4</v>
      </c>
    </row>
    <row r="319" spans="1:8" ht="25.5" x14ac:dyDescent="0.2">
      <c r="A319" s="14"/>
      <c r="B319" s="15" t="s">
        <v>299</v>
      </c>
      <c r="C319" s="16">
        <v>2827</v>
      </c>
      <c r="D319" s="16">
        <v>2494</v>
      </c>
      <c r="E319" s="17">
        <f t="shared" si="39"/>
        <v>2.8938478861705395E-2</v>
      </c>
      <c r="F319" s="17">
        <f t="shared" si="40"/>
        <v>2.7933336320057345E-2</v>
      </c>
      <c r="G319" s="17">
        <f t="shared" si="42"/>
        <v>-0.11779271312345242</v>
      </c>
      <c r="H319" s="17">
        <f t="shared" si="41"/>
        <v>-3.4087419387859555E-3</v>
      </c>
    </row>
    <row r="320" spans="1:8" x14ac:dyDescent="0.2">
      <c r="A320" s="14"/>
      <c r="B320" s="15" t="s">
        <v>300</v>
      </c>
      <c r="C320" s="16">
        <v>18</v>
      </c>
      <c r="D320" s="16">
        <v>10</v>
      </c>
      <c r="E320" s="17">
        <f t="shared" si="39"/>
        <v>1.8425632101545705E-4</v>
      </c>
      <c r="F320" s="17">
        <f t="shared" si="40"/>
        <v>1.1200215044128847E-4</v>
      </c>
      <c r="G320" s="17">
        <f t="shared" si="42"/>
        <v>-0.44444444444444442</v>
      </c>
      <c r="H320" s="17">
        <f t="shared" si="41"/>
        <v>-8.1891698229092023E-5</v>
      </c>
    </row>
    <row r="321" spans="1:8" ht="25.5" x14ac:dyDescent="0.2">
      <c r="A321" s="14"/>
      <c r="B321" s="15" t="s">
        <v>301</v>
      </c>
      <c r="C321" s="16">
        <v>232</v>
      </c>
      <c r="D321" s="16">
        <v>217</v>
      </c>
      <c r="E321" s="17">
        <f t="shared" si="39"/>
        <v>2.3748592486436686E-3</v>
      </c>
      <c r="F321" s="17">
        <f t="shared" si="40"/>
        <v>2.43044666457596E-3</v>
      </c>
      <c r="G321" s="17">
        <f t="shared" si="42"/>
        <v>-6.4655172413793108E-2</v>
      </c>
      <c r="H321" s="17">
        <f t="shared" si="41"/>
        <v>-1.5354693417954756E-4</v>
      </c>
    </row>
    <row r="322" spans="1:8" x14ac:dyDescent="0.2">
      <c r="A322" s="14"/>
      <c r="B322" s="15" t="s">
        <v>302</v>
      </c>
      <c r="C322" s="16">
        <v>13</v>
      </c>
      <c r="D322" s="16">
        <v>34</v>
      </c>
      <c r="E322" s="17">
        <f t="shared" si="39"/>
        <v>1.3307400962227456E-4</v>
      </c>
      <c r="F322" s="17">
        <f t="shared" si="40"/>
        <v>3.8080731150038082E-4</v>
      </c>
      <c r="G322" s="17">
        <f t="shared" si="42"/>
        <v>1.6153846153846154</v>
      </c>
      <c r="H322" s="17">
        <f t="shared" si="41"/>
        <v>2.1496570785136659E-4</v>
      </c>
    </row>
    <row r="323" spans="1:8" ht="38.25" x14ac:dyDescent="0.2">
      <c r="A323" s="14"/>
      <c r="B323" s="15" t="s">
        <v>303</v>
      </c>
      <c r="C323" s="16">
        <v>58</v>
      </c>
      <c r="D323" s="16">
        <v>21</v>
      </c>
      <c r="E323" s="17">
        <f t="shared" si="39"/>
        <v>5.9371481216091715E-4</v>
      </c>
      <c r="F323" s="17">
        <f t="shared" si="40"/>
        <v>2.352045159267058E-4</v>
      </c>
      <c r="G323" s="17">
        <f t="shared" si="42"/>
        <v>-0.63793103448275867</v>
      </c>
      <c r="H323" s="17">
        <f t="shared" si="41"/>
        <v>-3.7874910430955064E-4</v>
      </c>
    </row>
    <row r="324" spans="1:8" ht="25.5" x14ac:dyDescent="0.2">
      <c r="A324" s="14"/>
      <c r="B324" s="15" t="s">
        <v>304</v>
      </c>
      <c r="C324" s="16">
        <v>344</v>
      </c>
      <c r="D324" s="16">
        <v>263</v>
      </c>
      <c r="E324" s="17">
        <f t="shared" si="39"/>
        <v>3.5213430238509569E-3</v>
      </c>
      <c r="F324" s="17">
        <f t="shared" si="40"/>
        <v>2.9456565566058869E-3</v>
      </c>
      <c r="G324" s="17">
        <f t="shared" si="42"/>
        <v>-0.23546511627906977</v>
      </c>
      <c r="H324" s="17">
        <f t="shared" si="41"/>
        <v>-8.2915344456955674E-4</v>
      </c>
    </row>
    <row r="325" spans="1:8" ht="25.5" x14ac:dyDescent="0.2">
      <c r="A325" s="14"/>
      <c r="B325" s="15" t="s">
        <v>305</v>
      </c>
      <c r="C325" s="16">
        <v>41</v>
      </c>
      <c r="D325" s="16">
        <v>37</v>
      </c>
      <c r="E325" s="17">
        <f t="shared" si="39"/>
        <v>4.1969495342409664E-4</v>
      </c>
      <c r="F325" s="17">
        <f t="shared" si="40"/>
        <v>4.1440795663276735E-4</v>
      </c>
      <c r="G325" s="17">
        <f t="shared" si="42"/>
        <v>-9.7560975609756101E-2</v>
      </c>
      <c r="H325" s="17">
        <f t="shared" si="41"/>
        <v>-4.0945849114546018E-5</v>
      </c>
    </row>
    <row r="326" spans="1:8" ht="25.5" x14ac:dyDescent="0.2">
      <c r="A326" s="14"/>
      <c r="B326" s="15" t="s">
        <v>306</v>
      </c>
      <c r="C326" s="16">
        <v>7</v>
      </c>
      <c r="D326" s="16">
        <v>6</v>
      </c>
      <c r="E326" s="17">
        <f t="shared" si="39"/>
        <v>7.1655235950455521E-5</v>
      </c>
      <c r="F326" s="17">
        <f t="shared" si="40"/>
        <v>6.7201290264773083E-5</v>
      </c>
      <c r="G326" s="17">
        <f t="shared" si="42"/>
        <v>-0.14285714285714285</v>
      </c>
      <c r="H326" s="17">
        <f t="shared" si="41"/>
        <v>-1.0236462278636503E-5</v>
      </c>
    </row>
    <row r="327" spans="1:8" x14ac:dyDescent="0.2">
      <c r="A327" s="14"/>
      <c r="B327" s="15" t="s">
        <v>307</v>
      </c>
      <c r="C327" s="16">
        <v>63</v>
      </c>
      <c r="D327" s="16">
        <v>44</v>
      </c>
      <c r="E327" s="17">
        <f t="shared" si="39"/>
        <v>6.4489712355409975E-4</v>
      </c>
      <c r="F327" s="17">
        <f t="shared" si="40"/>
        <v>4.9280946194166925E-4</v>
      </c>
      <c r="G327" s="17">
        <f t="shared" si="42"/>
        <v>-0.30158730158730157</v>
      </c>
      <c r="H327" s="17">
        <f t="shared" si="41"/>
        <v>-1.9449278329409356E-4</v>
      </c>
    </row>
    <row r="328" spans="1:8" ht="25.5" x14ac:dyDescent="0.2">
      <c r="A328" s="14"/>
      <c r="B328" s="15" t="s">
        <v>308</v>
      </c>
      <c r="C328" s="16">
        <v>449</v>
      </c>
      <c r="D328" s="16">
        <v>554</v>
      </c>
      <c r="E328" s="17">
        <f t="shared" si="39"/>
        <v>4.59617156310779E-3</v>
      </c>
      <c r="F328" s="17">
        <f t="shared" si="40"/>
        <v>6.2049191344473818E-3</v>
      </c>
      <c r="G328" s="17">
        <f t="shared" si="42"/>
        <v>0.23385300668151449</v>
      </c>
      <c r="H328" s="17">
        <f t="shared" si="41"/>
        <v>1.0748285392568329E-3</v>
      </c>
    </row>
    <row r="329" spans="1:8" x14ac:dyDescent="0.2">
      <c r="A329" s="14"/>
      <c r="B329" s="15" t="s">
        <v>309</v>
      </c>
      <c r="C329" s="16">
        <v>121</v>
      </c>
      <c r="D329" s="16">
        <v>140</v>
      </c>
      <c r="E329" s="17">
        <f t="shared" si="39"/>
        <v>1.2386119357150169E-3</v>
      </c>
      <c r="F329" s="17">
        <f t="shared" si="40"/>
        <v>1.5680301061780386E-3</v>
      </c>
      <c r="G329" s="17">
        <f t="shared" si="42"/>
        <v>0.15702479338842976</v>
      </c>
      <c r="H329" s="17">
        <f t="shared" si="41"/>
        <v>1.9449278329409356E-4</v>
      </c>
    </row>
    <row r="330" spans="1:8" ht="25.5" x14ac:dyDescent="0.2">
      <c r="A330" s="14"/>
      <c r="B330" s="15" t="s">
        <v>310</v>
      </c>
      <c r="C330" s="16">
        <v>4</v>
      </c>
      <c r="D330" s="16">
        <v>1</v>
      </c>
      <c r="E330" s="17">
        <f t="shared" si="39"/>
        <v>4.0945849114546011E-5</v>
      </c>
      <c r="F330" s="17">
        <f t="shared" si="40"/>
        <v>1.1200215044128847E-5</v>
      </c>
      <c r="G330" s="17">
        <f t="shared" si="42"/>
        <v>-0.75</v>
      </c>
      <c r="H330" s="17">
        <f t="shared" si="41"/>
        <v>-3.070938683590951E-5</v>
      </c>
    </row>
    <row r="331" spans="1:8" x14ac:dyDescent="0.2">
      <c r="A331" s="14"/>
      <c r="B331" s="15" t="s">
        <v>311</v>
      </c>
      <c r="C331" s="16">
        <v>2</v>
      </c>
      <c r="D331" s="16">
        <v>0</v>
      </c>
      <c r="E331" s="17">
        <f t="shared" si="39"/>
        <v>2.0472924557273006E-5</v>
      </c>
      <c r="F331" s="17" t="str">
        <f t="shared" si="40"/>
        <v/>
      </c>
      <c r="G331" s="17">
        <f t="shared" si="42"/>
        <v>-1</v>
      </c>
      <c r="H331" s="17">
        <f t="shared" si="41"/>
        <v>-2.0472924557273006E-5</v>
      </c>
    </row>
    <row r="332" spans="1:8" ht="25.5" x14ac:dyDescent="0.2">
      <c r="A332" s="14"/>
      <c r="B332" s="15" t="s">
        <v>312</v>
      </c>
      <c r="C332" s="16">
        <v>17</v>
      </c>
      <c r="D332" s="16">
        <v>13</v>
      </c>
      <c r="E332" s="17">
        <f t="shared" si="39"/>
        <v>1.7401985873682056E-4</v>
      </c>
      <c r="F332" s="17">
        <f t="shared" si="40"/>
        <v>1.4560279557367502E-4</v>
      </c>
      <c r="G332" s="17">
        <f t="shared" si="42"/>
        <v>-0.23529411764705882</v>
      </c>
      <c r="H332" s="17">
        <f t="shared" si="41"/>
        <v>-4.0945849114546011E-5</v>
      </c>
    </row>
    <row r="333" spans="1:8" ht="25.5" x14ac:dyDescent="0.2">
      <c r="A333" s="14"/>
      <c r="B333" s="15" t="s">
        <v>313</v>
      </c>
      <c r="C333" s="16">
        <v>114</v>
      </c>
      <c r="D333" s="16">
        <v>116</v>
      </c>
      <c r="E333" s="17">
        <f t="shared" ref="E333:E343" si="43">+IF(C333=0,"",C333/C$173)</f>
        <v>1.1669566997645614E-3</v>
      </c>
      <c r="F333" s="17">
        <f t="shared" ref="F333:F343" si="44">+IF(D333=0,"",D333/D$173)</f>
        <v>1.2992249451189463E-3</v>
      </c>
      <c r="G333" s="17">
        <f t="shared" si="42"/>
        <v>1.7543859649122806E-2</v>
      </c>
      <c r="H333" s="17">
        <f t="shared" ref="H333:H343" si="45">+IF(OR(AND(E333=""),(G333="")),"",E333*G333)</f>
        <v>2.0472924557273006E-5</v>
      </c>
    </row>
    <row r="334" spans="1:8" ht="25.5" x14ac:dyDescent="0.2">
      <c r="A334" s="14"/>
      <c r="B334" s="15" t="s">
        <v>314</v>
      </c>
      <c r="C334" s="16">
        <v>31</v>
      </c>
      <c r="D334" s="16">
        <v>46</v>
      </c>
      <c r="E334" s="17">
        <f t="shared" si="43"/>
        <v>3.173303306377316E-4</v>
      </c>
      <c r="F334" s="17">
        <f t="shared" si="44"/>
        <v>5.1520989202992701E-4</v>
      </c>
      <c r="G334" s="17">
        <f t="shared" ref="G334:G343" si="46">+IF(AND(C334=0,D334=0)," ",IF(C334=0,1,IF(D334=0,-1,(D334-C334)/C334)))</f>
        <v>0.4838709677419355</v>
      </c>
      <c r="H334" s="17">
        <f t="shared" si="45"/>
        <v>1.5354693417954756E-4</v>
      </c>
    </row>
    <row r="335" spans="1:8" ht="25.5" x14ac:dyDescent="0.2">
      <c r="A335" s="14"/>
      <c r="B335" s="15" t="s">
        <v>315</v>
      </c>
      <c r="C335" s="16">
        <v>93</v>
      </c>
      <c r="D335" s="16">
        <v>45</v>
      </c>
      <c r="E335" s="17">
        <f t="shared" si="43"/>
        <v>9.5199099191319481E-4</v>
      </c>
      <c r="F335" s="17">
        <f t="shared" si="44"/>
        <v>5.0400967698579807E-4</v>
      </c>
      <c r="G335" s="17">
        <f t="shared" si="46"/>
        <v>-0.5161290322580645</v>
      </c>
      <c r="H335" s="17">
        <f t="shared" si="45"/>
        <v>-4.9135018937455216E-4</v>
      </c>
    </row>
    <row r="336" spans="1:8" ht="25.5" x14ac:dyDescent="0.2">
      <c r="A336" s="14"/>
      <c r="B336" s="15" t="s">
        <v>316</v>
      </c>
      <c r="C336" s="16">
        <v>1</v>
      </c>
      <c r="D336" s="16">
        <v>1</v>
      </c>
      <c r="E336" s="17">
        <f t="shared" si="43"/>
        <v>1.0236462278636503E-5</v>
      </c>
      <c r="F336" s="17">
        <f t="shared" si="44"/>
        <v>1.1200215044128847E-5</v>
      </c>
      <c r="G336" s="17">
        <f t="shared" si="46"/>
        <v>0</v>
      </c>
      <c r="H336" s="17">
        <f t="shared" si="45"/>
        <v>0</v>
      </c>
    </row>
    <row r="337" spans="1:8" ht="25.5" x14ac:dyDescent="0.2">
      <c r="A337" s="14"/>
      <c r="B337" s="15" t="s">
        <v>317</v>
      </c>
      <c r="C337" s="16">
        <v>6</v>
      </c>
      <c r="D337" s="16">
        <v>15</v>
      </c>
      <c r="E337" s="17">
        <f t="shared" si="43"/>
        <v>6.141877367181902E-5</v>
      </c>
      <c r="F337" s="17">
        <f t="shared" si="44"/>
        <v>1.680032256619327E-4</v>
      </c>
      <c r="G337" s="17">
        <f t="shared" si="46"/>
        <v>1.5</v>
      </c>
      <c r="H337" s="17">
        <f t="shared" si="45"/>
        <v>9.2128160507728524E-5</v>
      </c>
    </row>
    <row r="338" spans="1:8" x14ac:dyDescent="0.2">
      <c r="A338" s="14"/>
      <c r="B338" s="15" t="s">
        <v>318</v>
      </c>
      <c r="C338" s="16">
        <v>175</v>
      </c>
      <c r="D338" s="16">
        <v>66</v>
      </c>
      <c r="E338" s="17">
        <f t="shared" si="43"/>
        <v>1.791380898761388E-3</v>
      </c>
      <c r="F338" s="17">
        <f t="shared" si="44"/>
        <v>7.3921419291250387E-4</v>
      </c>
      <c r="G338" s="17">
        <f t="shared" si="46"/>
        <v>-0.62285714285714289</v>
      </c>
      <c r="H338" s="17">
        <f t="shared" si="45"/>
        <v>-1.1157743883713788E-3</v>
      </c>
    </row>
    <row r="339" spans="1:8" ht="25.5" x14ac:dyDescent="0.2">
      <c r="A339" s="14"/>
      <c r="B339" s="15" t="s">
        <v>319</v>
      </c>
      <c r="C339" s="16">
        <v>16</v>
      </c>
      <c r="D339" s="16">
        <v>2</v>
      </c>
      <c r="E339" s="17">
        <f t="shared" si="43"/>
        <v>1.6378339645818405E-4</v>
      </c>
      <c r="F339" s="17">
        <f t="shared" si="44"/>
        <v>2.2400430088257694E-5</v>
      </c>
      <c r="G339" s="17">
        <f t="shared" si="46"/>
        <v>-0.875</v>
      </c>
      <c r="H339" s="17">
        <f t="shared" si="45"/>
        <v>-1.4331047190091104E-4</v>
      </c>
    </row>
    <row r="340" spans="1:8" ht="25.5" x14ac:dyDescent="0.2">
      <c r="A340" s="14"/>
      <c r="B340" s="15" t="s">
        <v>320</v>
      </c>
      <c r="C340" s="16">
        <v>5</v>
      </c>
      <c r="D340" s="16">
        <v>4</v>
      </c>
      <c r="E340" s="17">
        <f t="shared" si="43"/>
        <v>5.1182311393182519E-5</v>
      </c>
      <c r="F340" s="17">
        <f t="shared" si="44"/>
        <v>4.4800860176515389E-5</v>
      </c>
      <c r="G340" s="17">
        <f t="shared" si="46"/>
        <v>-0.2</v>
      </c>
      <c r="H340" s="17">
        <f t="shared" si="45"/>
        <v>-1.0236462278636505E-5</v>
      </c>
    </row>
    <row r="341" spans="1:8" x14ac:dyDescent="0.2">
      <c r="A341" s="14"/>
      <c r="B341" s="15" t="s">
        <v>321</v>
      </c>
      <c r="C341" s="16">
        <v>742</v>
      </c>
      <c r="D341" s="16">
        <v>349</v>
      </c>
      <c r="E341" s="17">
        <f t="shared" si="43"/>
        <v>7.5954550107482852E-3</v>
      </c>
      <c r="F341" s="17">
        <f t="shared" si="44"/>
        <v>3.9088750504009673E-3</v>
      </c>
      <c r="G341" s="17">
        <f t="shared" si="46"/>
        <v>-0.5296495956873315</v>
      </c>
      <c r="H341" s="17">
        <f t="shared" si="45"/>
        <v>-4.0229296755041454E-3</v>
      </c>
    </row>
    <row r="342" spans="1:8" x14ac:dyDescent="0.2">
      <c r="A342" s="14"/>
      <c r="B342" s="15" t="s">
        <v>322</v>
      </c>
      <c r="C342" s="16">
        <v>21</v>
      </c>
      <c r="D342" s="16">
        <v>13</v>
      </c>
      <c r="E342" s="17">
        <f t="shared" si="43"/>
        <v>2.1496570785136656E-4</v>
      </c>
      <c r="F342" s="17">
        <f t="shared" si="44"/>
        <v>1.4560279557367502E-4</v>
      </c>
      <c r="G342" s="17">
        <f t="shared" si="46"/>
        <v>-0.38095238095238093</v>
      </c>
      <c r="H342" s="17">
        <f t="shared" si="45"/>
        <v>-8.1891698229092023E-5</v>
      </c>
    </row>
    <row r="343" spans="1:8" ht="25.5" x14ac:dyDescent="0.2">
      <c r="A343" s="14"/>
      <c r="B343" s="15" t="s">
        <v>323</v>
      </c>
      <c r="C343" s="16">
        <v>293</v>
      </c>
      <c r="D343" s="16">
        <v>183</v>
      </c>
      <c r="E343" s="17">
        <f t="shared" si="43"/>
        <v>2.9992834476404956E-3</v>
      </c>
      <c r="F343" s="17">
        <f t="shared" si="44"/>
        <v>2.049639353075579E-3</v>
      </c>
      <c r="G343" s="17">
        <f t="shared" si="46"/>
        <v>-0.37542662116040953</v>
      </c>
      <c r="H343" s="17">
        <f t="shared" si="45"/>
        <v>-1.1260108506500153E-3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415261</v>
      </c>
      <c r="D349" s="19">
        <f>SUM(D350:D576)</f>
        <v>377808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-9.0191469942999702E-2</v>
      </c>
      <c r="H349" s="20">
        <f t="shared" ref="H349:H412" si="49">+IF(OR(AND(E349=""),(G349="")),"",E349*G349)</f>
        <v>-9.0191469942999702E-2</v>
      </c>
    </row>
    <row r="350" spans="1:8" x14ac:dyDescent="0.2">
      <c r="A350" s="14"/>
      <c r="B350" s="15" t="s">
        <v>324</v>
      </c>
      <c r="C350" s="16">
        <v>2479</v>
      </c>
      <c r="D350" s="16">
        <v>1430</v>
      </c>
      <c r="E350" s="17">
        <f t="shared" si="47"/>
        <v>5.9697395132218053E-3</v>
      </c>
      <c r="F350" s="17">
        <f t="shared" si="48"/>
        <v>3.7849913183415915E-3</v>
      </c>
      <c r="G350" s="17">
        <f t="shared" ref="G350:G413" si="50">+IF(AND(C350=0,D350=0)," ",IF(C350=0,1,IF(D350=0,-1,(D350-C350)/C350)))</f>
        <v>-0.42315449778136344</v>
      </c>
      <c r="H350" s="17">
        <f t="shared" si="49"/>
        <v>-2.5261221256029339E-3</v>
      </c>
    </row>
    <row r="351" spans="1:8" x14ac:dyDescent="0.2">
      <c r="A351" s="14"/>
      <c r="B351" s="15" t="s">
        <v>325</v>
      </c>
      <c r="C351" s="16">
        <v>1462</v>
      </c>
      <c r="D351" s="16">
        <v>1206</v>
      </c>
      <c r="E351" s="17">
        <f t="shared" si="47"/>
        <v>3.5206773571320204E-3</v>
      </c>
      <c r="F351" s="17">
        <f t="shared" si="48"/>
        <v>3.1920975733706011E-3</v>
      </c>
      <c r="G351" s="17">
        <f t="shared" si="50"/>
        <v>-0.17510259917920656</v>
      </c>
      <c r="H351" s="17">
        <f t="shared" si="49"/>
        <v>-6.1647975610519643E-4</v>
      </c>
    </row>
    <row r="352" spans="1:8" x14ac:dyDescent="0.2">
      <c r="A352" s="14"/>
      <c r="B352" s="15" t="s">
        <v>326</v>
      </c>
      <c r="C352" s="16">
        <v>1702</v>
      </c>
      <c r="D352" s="16">
        <v>552</v>
      </c>
      <c r="E352" s="17">
        <f t="shared" si="47"/>
        <v>4.0986271284806424E-3</v>
      </c>
      <c r="F352" s="17">
        <f t="shared" si="48"/>
        <v>1.4610595858213695E-3</v>
      </c>
      <c r="G352" s="17">
        <f t="shared" si="50"/>
        <v>-0.67567567567567566</v>
      </c>
      <c r="H352" s="17">
        <f t="shared" si="49"/>
        <v>-2.7693426543788126E-3</v>
      </c>
    </row>
    <row r="353" spans="1:8" x14ac:dyDescent="0.2">
      <c r="A353" s="14"/>
      <c r="B353" s="15" t="s">
        <v>327</v>
      </c>
      <c r="C353" s="16">
        <v>44</v>
      </c>
      <c r="D353" s="16">
        <v>2</v>
      </c>
      <c r="E353" s="17">
        <f t="shared" si="47"/>
        <v>1.0595745808058064E-4</v>
      </c>
      <c r="F353" s="17">
        <f t="shared" si="48"/>
        <v>5.2936941515267015E-6</v>
      </c>
      <c r="G353" s="17">
        <f t="shared" si="50"/>
        <v>-0.95454545454545459</v>
      </c>
      <c r="H353" s="17">
        <f t="shared" si="49"/>
        <v>-1.0114120998600881E-4</v>
      </c>
    </row>
    <row r="354" spans="1:8" x14ac:dyDescent="0.2">
      <c r="A354" s="14"/>
      <c r="B354" s="15" t="s">
        <v>328</v>
      </c>
      <c r="C354" s="16">
        <v>181</v>
      </c>
      <c r="D354" s="16">
        <v>112</v>
      </c>
      <c r="E354" s="17">
        <f t="shared" si="47"/>
        <v>4.3587045255875223E-4</v>
      </c>
      <c r="F354" s="17">
        <f t="shared" si="48"/>
        <v>2.9644687248549527E-4</v>
      </c>
      <c r="G354" s="17">
        <f t="shared" si="50"/>
        <v>-0.38121546961325969</v>
      </c>
      <c r="H354" s="17">
        <f t="shared" si="49"/>
        <v>-1.6616055926272876E-4</v>
      </c>
    </row>
    <row r="355" spans="1:8" x14ac:dyDescent="0.2">
      <c r="A355" s="14"/>
      <c r="B355" s="15" t="s">
        <v>329</v>
      </c>
      <c r="C355" s="16">
        <v>11295</v>
      </c>
      <c r="D355" s="16">
        <v>7428</v>
      </c>
      <c r="E355" s="17">
        <f t="shared" si="47"/>
        <v>2.7199761114094508E-2</v>
      </c>
      <c r="F355" s="17">
        <f t="shared" si="48"/>
        <v>1.966078007877017E-2</v>
      </c>
      <c r="G355" s="17">
        <f t="shared" si="50"/>
        <v>-0.34236387782204514</v>
      </c>
      <c r="H355" s="17">
        <f t="shared" si="49"/>
        <v>-9.3122156908546656E-3</v>
      </c>
    </row>
    <row r="356" spans="1:8" x14ac:dyDescent="0.2">
      <c r="A356" s="14"/>
      <c r="B356" s="15" t="s">
        <v>330</v>
      </c>
      <c r="C356" s="16">
        <v>1824</v>
      </c>
      <c r="D356" s="16">
        <v>980</v>
      </c>
      <c r="E356" s="17">
        <f t="shared" si="47"/>
        <v>4.3924182622495254E-3</v>
      </c>
      <c r="F356" s="17">
        <f t="shared" si="48"/>
        <v>2.5939101342480836E-3</v>
      </c>
      <c r="G356" s="17">
        <f t="shared" si="50"/>
        <v>-0.46271929824561403</v>
      </c>
      <c r="H356" s="17">
        <f t="shared" si="49"/>
        <v>-2.0324566959093199E-3</v>
      </c>
    </row>
    <row r="357" spans="1:8" x14ac:dyDescent="0.2">
      <c r="A357" s="14"/>
      <c r="B357" s="15" t="s">
        <v>331</v>
      </c>
      <c r="C357" s="16">
        <v>1127</v>
      </c>
      <c r="D357" s="16">
        <v>481</v>
      </c>
      <c r="E357" s="17">
        <f t="shared" si="47"/>
        <v>2.7139558012912362E-3</v>
      </c>
      <c r="F357" s="17">
        <f t="shared" si="48"/>
        <v>1.2731334434421717E-3</v>
      </c>
      <c r="G357" s="17">
        <f t="shared" si="50"/>
        <v>-0.5732031943212067</v>
      </c>
      <c r="H357" s="17">
        <f t="shared" si="49"/>
        <v>-1.5556481345467066E-3</v>
      </c>
    </row>
    <row r="358" spans="1:8" x14ac:dyDescent="0.2">
      <c r="A358" s="14"/>
      <c r="B358" s="15" t="s">
        <v>332</v>
      </c>
      <c r="C358" s="16">
        <v>1754</v>
      </c>
      <c r="D358" s="16">
        <v>1741</v>
      </c>
      <c r="E358" s="17">
        <f t="shared" si="47"/>
        <v>4.2238495789395101E-3</v>
      </c>
      <c r="F358" s="17">
        <f t="shared" si="48"/>
        <v>4.6081607589039935E-3</v>
      </c>
      <c r="G358" s="17">
        <f t="shared" si="50"/>
        <v>-7.4116305587229193E-3</v>
      </c>
      <c r="H358" s="17">
        <f t="shared" si="49"/>
        <v>-3.1305612614717011E-5</v>
      </c>
    </row>
    <row r="359" spans="1:8" x14ac:dyDescent="0.2">
      <c r="A359" s="14"/>
      <c r="B359" s="15" t="s">
        <v>333</v>
      </c>
      <c r="C359" s="16">
        <v>600</v>
      </c>
      <c r="D359" s="16">
        <v>288</v>
      </c>
      <c r="E359" s="17">
        <f t="shared" si="47"/>
        <v>1.4448744283715542E-3</v>
      </c>
      <c r="F359" s="17">
        <f t="shared" si="48"/>
        <v>7.6229195781984504E-4</v>
      </c>
      <c r="G359" s="17">
        <f t="shared" si="50"/>
        <v>-0.52</v>
      </c>
      <c r="H359" s="17">
        <f t="shared" si="49"/>
        <v>-7.5133470275320826E-4</v>
      </c>
    </row>
    <row r="360" spans="1:8" x14ac:dyDescent="0.2">
      <c r="A360" s="14"/>
      <c r="B360" s="15" t="s">
        <v>334</v>
      </c>
      <c r="C360" s="16">
        <v>4</v>
      </c>
      <c r="D360" s="16">
        <v>3</v>
      </c>
      <c r="E360" s="17">
        <f t="shared" si="47"/>
        <v>9.6324961891436959E-6</v>
      </c>
      <c r="F360" s="17">
        <f t="shared" si="48"/>
        <v>7.9405412272900514E-6</v>
      </c>
      <c r="G360" s="17">
        <f t="shared" si="50"/>
        <v>-0.25</v>
      </c>
      <c r="H360" s="17">
        <f t="shared" si="49"/>
        <v>-2.408124047285924E-6</v>
      </c>
    </row>
    <row r="361" spans="1:8" x14ac:dyDescent="0.2">
      <c r="A361" s="14"/>
      <c r="B361" s="15" t="s">
        <v>335</v>
      </c>
      <c r="C361" s="16">
        <v>22669</v>
      </c>
      <c r="D361" s="16">
        <v>16600</v>
      </c>
      <c r="E361" s="17">
        <f t="shared" si="47"/>
        <v>5.4589764027924606E-2</v>
      </c>
      <c r="F361" s="17">
        <f t="shared" si="48"/>
        <v>4.3937661457671619E-2</v>
      </c>
      <c r="G361" s="17">
        <f t="shared" si="50"/>
        <v>-0.26772244033702414</v>
      </c>
      <c r="H361" s="17">
        <f t="shared" si="49"/>
        <v>-1.4614904842978272E-2</v>
      </c>
    </row>
    <row r="362" spans="1:8" x14ac:dyDescent="0.2">
      <c r="A362" s="14"/>
      <c r="B362" s="15" t="s">
        <v>336</v>
      </c>
      <c r="C362" s="16">
        <v>2291</v>
      </c>
      <c r="D362" s="16">
        <v>1858</v>
      </c>
      <c r="E362" s="17">
        <f t="shared" si="47"/>
        <v>5.5170121923320513E-3</v>
      </c>
      <c r="F362" s="17">
        <f t="shared" si="48"/>
        <v>4.9178418667683056E-3</v>
      </c>
      <c r="G362" s="17">
        <f t="shared" si="50"/>
        <v>-0.18900043649061546</v>
      </c>
      <c r="H362" s="17">
        <f t="shared" si="49"/>
        <v>-1.0427177124748049E-3</v>
      </c>
    </row>
    <row r="363" spans="1:8" x14ac:dyDescent="0.2">
      <c r="A363" s="14"/>
      <c r="B363" s="15" t="s">
        <v>337</v>
      </c>
      <c r="C363" s="16">
        <v>1</v>
      </c>
      <c r="D363" s="16">
        <v>0</v>
      </c>
      <c r="E363" s="17">
        <f t="shared" si="47"/>
        <v>2.408124047285924E-6</v>
      </c>
      <c r="F363" s="17" t="str">
        <f t="shared" si="48"/>
        <v/>
      </c>
      <c r="G363" s="17">
        <f t="shared" si="50"/>
        <v>-1</v>
      </c>
      <c r="H363" s="17">
        <f t="shared" si="49"/>
        <v>-2.408124047285924E-6</v>
      </c>
    </row>
    <row r="364" spans="1:8" x14ac:dyDescent="0.2">
      <c r="A364" s="14"/>
      <c r="B364" s="15" t="s">
        <v>338</v>
      </c>
      <c r="C364" s="16">
        <v>3384</v>
      </c>
      <c r="D364" s="16">
        <v>3572</v>
      </c>
      <c r="E364" s="17">
        <f t="shared" si="47"/>
        <v>8.1490917760155667E-3</v>
      </c>
      <c r="F364" s="17">
        <f t="shared" si="48"/>
        <v>9.4545377546266882E-3</v>
      </c>
      <c r="G364" s="17">
        <f t="shared" si="50"/>
        <v>5.5555555555555552E-2</v>
      </c>
      <c r="H364" s="17">
        <f t="shared" si="49"/>
        <v>4.5272732088975367E-4</v>
      </c>
    </row>
    <row r="365" spans="1:8" x14ac:dyDescent="0.2">
      <c r="A365" s="14"/>
      <c r="B365" s="15" t="s">
        <v>339</v>
      </c>
      <c r="C365" s="16">
        <v>3700</v>
      </c>
      <c r="D365" s="16">
        <v>2905</v>
      </c>
      <c r="E365" s="17">
        <f t="shared" si="47"/>
        <v>8.9100589749579184E-3</v>
      </c>
      <c r="F365" s="17">
        <f t="shared" si="48"/>
        <v>7.6890907550925336E-3</v>
      </c>
      <c r="G365" s="17">
        <f t="shared" si="50"/>
        <v>-0.21486486486486486</v>
      </c>
      <c r="H365" s="17">
        <f t="shared" si="49"/>
        <v>-1.9144586175923095E-3</v>
      </c>
    </row>
    <row r="366" spans="1:8" x14ac:dyDescent="0.2">
      <c r="A366" s="14"/>
      <c r="B366" s="15" t="s">
        <v>340</v>
      </c>
      <c r="C366" s="16">
        <v>747</v>
      </c>
      <c r="D366" s="16">
        <v>344</v>
      </c>
      <c r="E366" s="17">
        <f t="shared" si="47"/>
        <v>1.7988686633225851E-3</v>
      </c>
      <c r="F366" s="17">
        <f t="shared" si="48"/>
        <v>9.1051539406259265E-4</v>
      </c>
      <c r="G366" s="17">
        <f t="shared" si="50"/>
        <v>-0.53949129852744315</v>
      </c>
      <c r="H366" s="17">
        <f t="shared" si="49"/>
        <v>-9.7047399105622744E-4</v>
      </c>
    </row>
    <row r="367" spans="1:8" x14ac:dyDescent="0.2">
      <c r="A367" s="14"/>
      <c r="B367" s="15" t="s">
        <v>341</v>
      </c>
      <c r="C367" s="16">
        <v>55</v>
      </c>
      <c r="D367" s="16">
        <v>38</v>
      </c>
      <c r="E367" s="17">
        <f t="shared" si="47"/>
        <v>1.324468226007258E-4</v>
      </c>
      <c r="F367" s="17">
        <f t="shared" si="48"/>
        <v>1.0058018887900733E-4</v>
      </c>
      <c r="G367" s="17">
        <f t="shared" si="50"/>
        <v>-0.30909090909090908</v>
      </c>
      <c r="H367" s="17">
        <f t="shared" si="49"/>
        <v>-4.0938108803860703E-5</v>
      </c>
    </row>
    <row r="368" spans="1:8" x14ac:dyDescent="0.2">
      <c r="A368" s="14"/>
      <c r="B368" s="15" t="s">
        <v>342</v>
      </c>
      <c r="C368" s="16">
        <v>21</v>
      </c>
      <c r="D368" s="16">
        <v>7</v>
      </c>
      <c r="E368" s="17">
        <f t="shared" si="47"/>
        <v>5.0570604993004403E-5</v>
      </c>
      <c r="F368" s="17">
        <f t="shared" si="48"/>
        <v>1.8527929530343454E-5</v>
      </c>
      <c r="G368" s="17">
        <f t="shared" si="50"/>
        <v>-0.66666666666666663</v>
      </c>
      <c r="H368" s="17">
        <f t="shared" si="49"/>
        <v>-3.3713736662002931E-5</v>
      </c>
    </row>
    <row r="369" spans="1:8" x14ac:dyDescent="0.2">
      <c r="A369" s="14"/>
      <c r="B369" s="15" t="s">
        <v>343</v>
      </c>
      <c r="C369" s="16">
        <v>48097</v>
      </c>
      <c r="D369" s="16">
        <v>49319</v>
      </c>
      <c r="E369" s="17">
        <f t="shared" si="47"/>
        <v>0.11582354230231108</v>
      </c>
      <c r="F369" s="17">
        <f t="shared" si="48"/>
        <v>0.13053985092957268</v>
      </c>
      <c r="G369" s="17">
        <f t="shared" si="50"/>
        <v>2.5406990040958897E-2</v>
      </c>
      <c r="H369" s="17">
        <f t="shared" si="49"/>
        <v>2.9427275857833992E-3</v>
      </c>
    </row>
    <row r="370" spans="1:8" x14ac:dyDescent="0.2">
      <c r="A370" s="14"/>
      <c r="B370" s="15" t="s">
        <v>344</v>
      </c>
      <c r="C370" s="16">
        <v>4978</v>
      </c>
      <c r="D370" s="16">
        <v>3897</v>
      </c>
      <c r="E370" s="17">
        <f t="shared" si="47"/>
        <v>1.1987641507389329E-2</v>
      </c>
      <c r="F370" s="17">
        <f t="shared" si="48"/>
        <v>1.0314763054249778E-2</v>
      </c>
      <c r="G370" s="17">
        <f t="shared" si="50"/>
        <v>-0.21715548413017277</v>
      </c>
      <c r="H370" s="17">
        <f t="shared" si="49"/>
        <v>-2.6031820951160837E-3</v>
      </c>
    </row>
    <row r="371" spans="1:8" x14ac:dyDescent="0.2">
      <c r="A371" s="14"/>
      <c r="B371" s="15" t="s">
        <v>345</v>
      </c>
      <c r="C371" s="16">
        <v>1</v>
      </c>
      <c r="D371" s="16">
        <v>13</v>
      </c>
      <c r="E371" s="17">
        <f t="shared" si="47"/>
        <v>2.408124047285924E-6</v>
      </c>
      <c r="F371" s="17">
        <f t="shared" si="48"/>
        <v>3.440901198492356E-5</v>
      </c>
      <c r="G371" s="17">
        <f t="shared" si="50"/>
        <v>12</v>
      </c>
      <c r="H371" s="17">
        <f t="shared" si="49"/>
        <v>2.8897488567431088E-5</v>
      </c>
    </row>
    <row r="372" spans="1:8" x14ac:dyDescent="0.2">
      <c r="A372" s="14"/>
      <c r="B372" s="15" t="s">
        <v>346</v>
      </c>
      <c r="C372" s="16">
        <v>3044</v>
      </c>
      <c r="D372" s="16">
        <v>2043</v>
      </c>
      <c r="E372" s="17">
        <f t="shared" si="47"/>
        <v>7.3303295999383516E-3</v>
      </c>
      <c r="F372" s="17">
        <f t="shared" si="48"/>
        <v>5.4075085757845252E-3</v>
      </c>
      <c r="G372" s="17">
        <f t="shared" si="50"/>
        <v>-0.3288436268068331</v>
      </c>
      <c r="H372" s="17">
        <f t="shared" si="49"/>
        <v>-2.4105321713332093E-3</v>
      </c>
    </row>
    <row r="373" spans="1:8" x14ac:dyDescent="0.2">
      <c r="A373" s="14"/>
      <c r="B373" s="15" t="s">
        <v>347</v>
      </c>
      <c r="C373" s="16">
        <v>23137</v>
      </c>
      <c r="D373" s="16">
        <v>23611</v>
      </c>
      <c r="E373" s="17">
        <f t="shared" si="47"/>
        <v>5.571676608205442E-2</v>
      </c>
      <c r="F373" s="17">
        <f t="shared" si="48"/>
        <v>6.2494706305848476E-2</v>
      </c>
      <c r="G373" s="17">
        <f t="shared" si="50"/>
        <v>2.0486666378527901E-2</v>
      </c>
      <c r="H373" s="17">
        <f t="shared" si="49"/>
        <v>1.141450798413528E-3</v>
      </c>
    </row>
    <row r="374" spans="1:8" x14ac:dyDescent="0.2">
      <c r="A374" s="14"/>
      <c r="B374" s="15" t="s">
        <v>348</v>
      </c>
      <c r="C374" s="16">
        <v>4435</v>
      </c>
      <c r="D374" s="16">
        <v>877</v>
      </c>
      <c r="E374" s="17">
        <f t="shared" si="47"/>
        <v>1.0680030149713072E-2</v>
      </c>
      <c r="F374" s="17">
        <f t="shared" si="48"/>
        <v>2.3212848854444585E-3</v>
      </c>
      <c r="G374" s="17">
        <f t="shared" si="50"/>
        <v>-0.80225479143179257</v>
      </c>
      <c r="H374" s="17">
        <f t="shared" si="49"/>
        <v>-8.5681053602433173E-3</v>
      </c>
    </row>
    <row r="375" spans="1:8" x14ac:dyDescent="0.2">
      <c r="A375" s="14"/>
      <c r="B375" s="15" t="s">
        <v>349</v>
      </c>
      <c r="C375" s="16">
        <v>91</v>
      </c>
      <c r="D375" s="16">
        <v>50</v>
      </c>
      <c r="E375" s="17">
        <f t="shared" si="47"/>
        <v>2.1913928830301908E-4</v>
      </c>
      <c r="F375" s="17">
        <f t="shared" si="48"/>
        <v>1.3234235378816755E-4</v>
      </c>
      <c r="G375" s="17">
        <f t="shared" si="50"/>
        <v>-0.45054945054945056</v>
      </c>
      <c r="H375" s="17">
        <f t="shared" si="49"/>
        <v>-9.8733085938722886E-5</v>
      </c>
    </row>
    <row r="376" spans="1:8" x14ac:dyDescent="0.2">
      <c r="A376" s="14"/>
      <c r="B376" s="15" t="s">
        <v>350</v>
      </c>
      <c r="C376" s="16">
        <v>219</v>
      </c>
      <c r="D376" s="16">
        <v>155</v>
      </c>
      <c r="E376" s="17">
        <f t="shared" si="47"/>
        <v>5.2737916635561734E-4</v>
      </c>
      <c r="F376" s="17">
        <f t="shared" si="48"/>
        <v>4.1026129674331935E-4</v>
      </c>
      <c r="G376" s="17">
        <f t="shared" si="50"/>
        <v>-0.29223744292237441</v>
      </c>
      <c r="H376" s="17">
        <f t="shared" si="49"/>
        <v>-1.5411993902629913E-4</v>
      </c>
    </row>
    <row r="377" spans="1:8" x14ac:dyDescent="0.2">
      <c r="A377" s="14"/>
      <c r="B377" s="15" t="s">
        <v>351</v>
      </c>
      <c r="C377" s="16">
        <v>785</v>
      </c>
      <c r="D377" s="16">
        <v>115</v>
      </c>
      <c r="E377" s="17">
        <f t="shared" si="47"/>
        <v>1.8903773771194502E-3</v>
      </c>
      <c r="F377" s="17">
        <f t="shared" si="48"/>
        <v>3.0438741371278531E-4</v>
      </c>
      <c r="G377" s="17">
        <f t="shared" si="50"/>
        <v>-0.85350318471337583</v>
      </c>
      <c r="H377" s="17">
        <f t="shared" si="49"/>
        <v>-1.6134431116815689E-3</v>
      </c>
    </row>
    <row r="378" spans="1:8" x14ac:dyDescent="0.2">
      <c r="A378" s="14"/>
      <c r="B378" s="15" t="s">
        <v>352</v>
      </c>
      <c r="C378" s="16">
        <v>116</v>
      </c>
      <c r="D378" s="16">
        <v>70</v>
      </c>
      <c r="E378" s="17">
        <f t="shared" si="47"/>
        <v>2.7934238948516718E-4</v>
      </c>
      <c r="F378" s="17">
        <f t="shared" si="48"/>
        <v>1.8527929530343454E-4</v>
      </c>
      <c r="G378" s="17">
        <f t="shared" si="50"/>
        <v>-0.39655172413793105</v>
      </c>
      <c r="H378" s="17">
        <f t="shared" si="49"/>
        <v>-1.1077370617515251E-4</v>
      </c>
    </row>
    <row r="379" spans="1:8" x14ac:dyDescent="0.2">
      <c r="A379" s="14"/>
      <c r="B379" s="15" t="s">
        <v>353</v>
      </c>
      <c r="C379" s="16">
        <v>694</v>
      </c>
      <c r="D379" s="16">
        <v>636</v>
      </c>
      <c r="E379" s="17">
        <f t="shared" si="47"/>
        <v>1.671238088816431E-3</v>
      </c>
      <c r="F379" s="17">
        <f t="shared" si="48"/>
        <v>1.683394740185491E-3</v>
      </c>
      <c r="G379" s="17">
        <f t="shared" si="50"/>
        <v>-8.3573487031700283E-2</v>
      </c>
      <c r="H379" s="17">
        <f t="shared" si="49"/>
        <v>-1.3967119474258356E-4</v>
      </c>
    </row>
    <row r="380" spans="1:8" x14ac:dyDescent="0.2">
      <c r="A380" s="14" t="s">
        <v>92</v>
      </c>
      <c r="B380" s="15" t="s">
        <v>354</v>
      </c>
      <c r="C380" s="16">
        <v>1</v>
      </c>
      <c r="D380" s="16">
        <v>673</v>
      </c>
      <c r="E380" s="17">
        <f t="shared" si="47"/>
        <v>2.408124047285924E-6</v>
      </c>
      <c r="F380" s="17">
        <f t="shared" si="48"/>
        <v>1.781328081988735E-3</v>
      </c>
      <c r="G380" s="17">
        <f t="shared" si="50"/>
        <v>672</v>
      </c>
      <c r="H380" s="17">
        <f t="shared" si="49"/>
        <v>1.6182593597761409E-3</v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80</v>
      </c>
      <c r="E381" s="17" t="str">
        <f t="shared" si="47"/>
        <v/>
      </c>
      <c r="F381" s="17">
        <f t="shared" si="48"/>
        <v>2.1174776606106805E-4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642</v>
      </c>
      <c r="D382" s="16">
        <v>422</v>
      </c>
      <c r="E382" s="17">
        <f t="shared" si="47"/>
        <v>1.546015638357563E-3</v>
      </c>
      <c r="F382" s="17">
        <f t="shared" si="48"/>
        <v>1.1169694659721339E-3</v>
      </c>
      <c r="G382" s="17">
        <f t="shared" si="50"/>
        <v>-0.34267912772585668</v>
      </c>
      <c r="H382" s="17">
        <f t="shared" si="49"/>
        <v>-5.2978729040290321E-4</v>
      </c>
    </row>
    <row r="383" spans="1:8" ht="25.5" x14ac:dyDescent="0.2">
      <c r="A383" s="14"/>
      <c r="B383" s="15" t="s">
        <v>357</v>
      </c>
      <c r="C383" s="16">
        <v>1648</v>
      </c>
      <c r="D383" s="16">
        <v>2924</v>
      </c>
      <c r="E383" s="17">
        <f t="shared" si="47"/>
        <v>3.9685884299272027E-3</v>
      </c>
      <c r="F383" s="17">
        <f t="shared" si="48"/>
        <v>7.7393808495320373E-3</v>
      </c>
      <c r="G383" s="17">
        <f t="shared" si="50"/>
        <v>0.77427184466019416</v>
      </c>
      <c r="H383" s="17">
        <f t="shared" si="49"/>
        <v>3.072766284336839E-3</v>
      </c>
    </row>
    <row r="384" spans="1:8" x14ac:dyDescent="0.2">
      <c r="A384" s="14"/>
      <c r="B384" s="15" t="s">
        <v>358</v>
      </c>
      <c r="C384" s="16">
        <v>9215</v>
      </c>
      <c r="D384" s="16">
        <v>8992</v>
      </c>
      <c r="E384" s="17">
        <f t="shared" si="47"/>
        <v>2.2190863095739789E-2</v>
      </c>
      <c r="F384" s="17">
        <f t="shared" si="48"/>
        <v>2.380044890526405E-2</v>
      </c>
      <c r="G384" s="17">
        <f t="shared" si="50"/>
        <v>-2.4199674443841562E-2</v>
      </c>
      <c r="H384" s="17">
        <f t="shared" si="49"/>
        <v>-5.3701166254476102E-4</v>
      </c>
    </row>
    <row r="385" spans="1:8" x14ac:dyDescent="0.2">
      <c r="A385" s="14"/>
      <c r="B385" s="15" t="s">
        <v>359</v>
      </c>
      <c r="C385" s="16">
        <v>304</v>
      </c>
      <c r="D385" s="16">
        <v>211</v>
      </c>
      <c r="E385" s="17">
        <f t="shared" si="47"/>
        <v>7.3206971037492079E-4</v>
      </c>
      <c r="F385" s="17">
        <f t="shared" si="48"/>
        <v>5.5848473298606696E-4</v>
      </c>
      <c r="G385" s="17">
        <f t="shared" si="50"/>
        <v>-0.30592105263157893</v>
      </c>
      <c r="H385" s="17">
        <f t="shared" si="49"/>
        <v>-2.2395553639759089E-4</v>
      </c>
    </row>
    <row r="386" spans="1:8" x14ac:dyDescent="0.2">
      <c r="A386" s="14"/>
      <c r="B386" s="15" t="s">
        <v>360</v>
      </c>
      <c r="C386" s="16">
        <v>1209</v>
      </c>
      <c r="D386" s="16">
        <v>816</v>
      </c>
      <c r="E386" s="17">
        <f t="shared" si="47"/>
        <v>2.9114219731686819E-3</v>
      </c>
      <c r="F386" s="17">
        <f t="shared" si="48"/>
        <v>2.1598272138228943E-3</v>
      </c>
      <c r="G386" s="17">
        <f t="shared" si="50"/>
        <v>-0.32506203473945411</v>
      </c>
      <c r="H386" s="17">
        <f t="shared" si="49"/>
        <v>-9.4639275058336814E-4</v>
      </c>
    </row>
    <row r="387" spans="1:8" x14ac:dyDescent="0.2">
      <c r="A387" s="14"/>
      <c r="B387" s="15" t="s">
        <v>361</v>
      </c>
      <c r="C387" s="16">
        <v>244</v>
      </c>
      <c r="D387" s="16">
        <v>685</v>
      </c>
      <c r="E387" s="17">
        <f t="shared" si="47"/>
        <v>5.8758226753776539E-4</v>
      </c>
      <c r="F387" s="17">
        <f t="shared" si="48"/>
        <v>1.8130902468978952E-3</v>
      </c>
      <c r="G387" s="17">
        <f t="shared" si="50"/>
        <v>1.8073770491803278</v>
      </c>
      <c r="H387" s="17">
        <f t="shared" si="49"/>
        <v>1.0619827048530923E-3</v>
      </c>
    </row>
    <row r="388" spans="1:8" x14ac:dyDescent="0.2">
      <c r="A388" s="14"/>
      <c r="B388" s="15" t="s">
        <v>362</v>
      </c>
      <c r="C388" s="16">
        <v>3243</v>
      </c>
      <c r="D388" s="16">
        <v>2104</v>
      </c>
      <c r="E388" s="17">
        <f t="shared" si="47"/>
        <v>7.8095462853482508E-3</v>
      </c>
      <c r="F388" s="17">
        <f t="shared" si="48"/>
        <v>5.5689662474060903E-3</v>
      </c>
      <c r="G388" s="17">
        <f t="shared" si="50"/>
        <v>-0.35121800801726794</v>
      </c>
      <c r="H388" s="17">
        <f t="shared" si="49"/>
        <v>-2.742853289858667E-3</v>
      </c>
    </row>
    <row r="389" spans="1:8" x14ac:dyDescent="0.2">
      <c r="A389" s="14"/>
      <c r="B389" s="15" t="s">
        <v>363</v>
      </c>
      <c r="C389" s="16">
        <v>76</v>
      </c>
      <c r="D389" s="16">
        <v>144</v>
      </c>
      <c r="E389" s="17">
        <f t="shared" si="47"/>
        <v>1.830174275937302E-4</v>
      </c>
      <c r="F389" s="17">
        <f t="shared" si="48"/>
        <v>3.8114597890992252E-4</v>
      </c>
      <c r="G389" s="17">
        <f t="shared" si="50"/>
        <v>0.89473684210526316</v>
      </c>
      <c r="H389" s="17">
        <f t="shared" si="49"/>
        <v>1.6375243521544281E-4</v>
      </c>
    </row>
    <row r="390" spans="1:8" x14ac:dyDescent="0.2">
      <c r="A390" s="14" t="s">
        <v>92</v>
      </c>
      <c r="B390" s="15" t="s">
        <v>364</v>
      </c>
      <c r="C390" s="16">
        <v>141</v>
      </c>
      <c r="D390" s="16">
        <v>69</v>
      </c>
      <c r="E390" s="17">
        <f t="shared" si="47"/>
        <v>3.3954549066731528E-4</v>
      </c>
      <c r="F390" s="17">
        <f t="shared" si="48"/>
        <v>1.8263244822767119E-4</v>
      </c>
      <c r="G390" s="17">
        <f t="shared" si="50"/>
        <v>-0.51063829787234039</v>
      </c>
      <c r="H390" s="17">
        <f t="shared" si="49"/>
        <v>-1.7338493140458652E-4</v>
      </c>
    </row>
    <row r="391" spans="1:8" x14ac:dyDescent="0.2">
      <c r="A391" s="14"/>
      <c r="B391" s="15" t="s">
        <v>365</v>
      </c>
      <c r="C391" s="16">
        <v>5602</v>
      </c>
      <c r="D391" s="16">
        <v>3935</v>
      </c>
      <c r="E391" s="17">
        <f t="shared" si="47"/>
        <v>1.3490310912895745E-2</v>
      </c>
      <c r="F391" s="17">
        <f t="shared" si="48"/>
        <v>1.0415343243128785E-2</v>
      </c>
      <c r="G391" s="17">
        <f t="shared" si="50"/>
        <v>-0.29757229560871118</v>
      </c>
      <c r="H391" s="17">
        <f t="shared" si="49"/>
        <v>-4.0143427868256348E-3</v>
      </c>
    </row>
    <row r="392" spans="1:8" x14ac:dyDescent="0.2">
      <c r="A392" s="14" t="s">
        <v>92</v>
      </c>
      <c r="B392" s="15" t="s">
        <v>366</v>
      </c>
      <c r="C392" s="16">
        <v>126</v>
      </c>
      <c r="D392" s="16">
        <v>67</v>
      </c>
      <c r="E392" s="17">
        <f t="shared" si="47"/>
        <v>3.0342362995802638E-4</v>
      </c>
      <c r="F392" s="17">
        <f t="shared" si="48"/>
        <v>1.7733875407614449E-4</v>
      </c>
      <c r="G392" s="17">
        <f t="shared" si="50"/>
        <v>-0.46825396825396826</v>
      </c>
      <c r="H392" s="17">
        <f t="shared" si="49"/>
        <v>-1.4207931878986948E-4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2</v>
      </c>
      <c r="E393" s="17" t="str">
        <f t="shared" si="47"/>
        <v/>
      </c>
      <c r="F393" s="17">
        <f t="shared" si="48"/>
        <v>5.2936941515267015E-6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37</v>
      </c>
      <c r="E394" s="17" t="str">
        <f t="shared" si="47"/>
        <v/>
      </c>
      <c r="F394" s="17">
        <f t="shared" si="48"/>
        <v>9.7933341803243978E-5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49157</v>
      </c>
      <c r="D395" s="16">
        <v>44460</v>
      </c>
      <c r="E395" s="17">
        <f t="shared" si="47"/>
        <v>0.11837615379243416</v>
      </c>
      <c r="F395" s="17">
        <f t="shared" si="48"/>
        <v>0.11767882098843857</v>
      </c>
      <c r="G395" s="17">
        <f t="shared" si="50"/>
        <v>-9.5550989686107771E-2</v>
      </c>
      <c r="H395" s="17">
        <f t="shared" si="49"/>
        <v>-1.1310958650101984E-2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1.0587388303053403E-5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8659</v>
      </c>
      <c r="D397" s="16">
        <v>8163</v>
      </c>
      <c r="E397" s="17">
        <f t="shared" si="47"/>
        <v>2.0851946125448814E-2</v>
      </c>
      <c r="F397" s="17">
        <f t="shared" si="48"/>
        <v>2.1606212679456231E-2</v>
      </c>
      <c r="G397" s="17">
        <f t="shared" si="50"/>
        <v>-5.7281441274974018E-2</v>
      </c>
      <c r="H397" s="17">
        <f t="shared" si="49"/>
        <v>-1.1944295274538184E-3</v>
      </c>
    </row>
    <row r="398" spans="1:8" x14ac:dyDescent="0.2">
      <c r="A398" s="14"/>
      <c r="B398" s="15" t="s">
        <v>372</v>
      </c>
      <c r="C398" s="16">
        <v>40342</v>
      </c>
      <c r="D398" s="16">
        <v>48304</v>
      </c>
      <c r="E398" s="17">
        <f t="shared" si="47"/>
        <v>9.7148540315608739E-2</v>
      </c>
      <c r="F398" s="17">
        <f t="shared" si="48"/>
        <v>0.1278533011476729</v>
      </c>
      <c r="G398" s="17">
        <f t="shared" si="50"/>
        <v>0.19736255019582569</v>
      </c>
      <c r="H398" s="17">
        <f t="shared" si="49"/>
        <v>1.9173483664490527E-2</v>
      </c>
    </row>
    <row r="399" spans="1:8" x14ac:dyDescent="0.2">
      <c r="A399" s="14"/>
      <c r="B399" s="15" t="s">
        <v>373</v>
      </c>
      <c r="C399" s="16">
        <v>7130</v>
      </c>
      <c r="D399" s="16">
        <v>5811</v>
      </c>
      <c r="E399" s="17">
        <f t="shared" si="47"/>
        <v>1.7169924457148638E-2</v>
      </c>
      <c r="F399" s="17">
        <f t="shared" si="48"/>
        <v>1.5380828357260831E-2</v>
      </c>
      <c r="G399" s="17">
        <f t="shared" si="50"/>
        <v>-0.18499298737727909</v>
      </c>
      <c r="H399" s="17">
        <f t="shared" si="49"/>
        <v>-3.1763156183701336E-3</v>
      </c>
    </row>
    <row r="400" spans="1:8" x14ac:dyDescent="0.2">
      <c r="A400" s="14"/>
      <c r="B400" s="15" t="s">
        <v>374</v>
      </c>
      <c r="C400" s="16">
        <v>27</v>
      </c>
      <c r="D400" s="16">
        <v>32</v>
      </c>
      <c r="E400" s="17">
        <f t="shared" si="47"/>
        <v>6.5019349276719941E-5</v>
      </c>
      <c r="F400" s="17">
        <f t="shared" si="48"/>
        <v>8.4699106424427224E-5</v>
      </c>
      <c r="G400" s="17">
        <f t="shared" si="50"/>
        <v>0.18518518518518517</v>
      </c>
      <c r="H400" s="17">
        <f t="shared" si="49"/>
        <v>1.2040620236429617E-5</v>
      </c>
    </row>
    <row r="401" spans="1:8" x14ac:dyDescent="0.2">
      <c r="A401" s="14"/>
      <c r="B401" s="15" t="s">
        <v>375</v>
      </c>
      <c r="C401" s="16">
        <v>703</v>
      </c>
      <c r="D401" s="16">
        <v>335</v>
      </c>
      <c r="E401" s="17">
        <f t="shared" si="47"/>
        <v>1.6929112052420044E-3</v>
      </c>
      <c r="F401" s="17">
        <f t="shared" si="48"/>
        <v>8.8669377038072246E-4</v>
      </c>
      <c r="G401" s="17">
        <f t="shared" si="50"/>
        <v>-0.5234708392603129</v>
      </c>
      <c r="H401" s="17">
        <f t="shared" si="49"/>
        <v>-8.8618964940121987E-4</v>
      </c>
    </row>
    <row r="402" spans="1:8" ht="25.5" x14ac:dyDescent="0.2">
      <c r="A402" s="14"/>
      <c r="B402" s="15" t="s">
        <v>376</v>
      </c>
      <c r="C402" s="16">
        <v>104</v>
      </c>
      <c r="D402" s="16">
        <v>70</v>
      </c>
      <c r="E402" s="17">
        <f t="shared" si="47"/>
        <v>2.5044490091773609E-4</v>
      </c>
      <c r="F402" s="17">
        <f t="shared" si="48"/>
        <v>1.8527929530343454E-4</v>
      </c>
      <c r="G402" s="17">
        <f t="shared" si="50"/>
        <v>-0.32692307692307693</v>
      </c>
      <c r="H402" s="17">
        <f t="shared" si="49"/>
        <v>-8.187621760772142E-5</v>
      </c>
    </row>
    <row r="403" spans="1:8" x14ac:dyDescent="0.2">
      <c r="A403" s="14"/>
      <c r="B403" s="15" t="s">
        <v>377</v>
      </c>
      <c r="C403" s="16">
        <v>704</v>
      </c>
      <c r="D403" s="16">
        <v>331</v>
      </c>
      <c r="E403" s="17">
        <f t="shared" si="47"/>
        <v>1.6953193292892903E-3</v>
      </c>
      <c r="F403" s="17">
        <f t="shared" si="48"/>
        <v>8.7610638207766907E-4</v>
      </c>
      <c r="G403" s="17">
        <f t="shared" si="50"/>
        <v>-0.52982954545454541</v>
      </c>
      <c r="H403" s="17">
        <f t="shared" si="49"/>
        <v>-8.9823026963764953E-4</v>
      </c>
    </row>
    <row r="404" spans="1:8" x14ac:dyDescent="0.2">
      <c r="A404" s="14"/>
      <c r="B404" s="15" t="s">
        <v>378</v>
      </c>
      <c r="C404" s="16">
        <v>30</v>
      </c>
      <c r="D404" s="16">
        <v>54</v>
      </c>
      <c r="E404" s="17">
        <f t="shared" si="47"/>
        <v>7.2243721418577714E-5</v>
      </c>
      <c r="F404" s="17">
        <f t="shared" si="48"/>
        <v>1.4292974209122094E-4</v>
      </c>
      <c r="G404" s="17">
        <f t="shared" si="50"/>
        <v>0.8</v>
      </c>
      <c r="H404" s="17">
        <f t="shared" si="49"/>
        <v>5.7794977134862175E-5</v>
      </c>
    </row>
    <row r="405" spans="1:8" x14ac:dyDescent="0.2">
      <c r="A405" s="14"/>
      <c r="B405" s="15" t="s">
        <v>379</v>
      </c>
      <c r="C405" s="16">
        <v>768</v>
      </c>
      <c r="D405" s="16">
        <v>104</v>
      </c>
      <c r="E405" s="17">
        <f t="shared" si="47"/>
        <v>1.8494392683155894E-3</v>
      </c>
      <c r="F405" s="17">
        <f t="shared" si="48"/>
        <v>2.7527209587938848E-4</v>
      </c>
      <c r="G405" s="17">
        <f t="shared" si="50"/>
        <v>-0.86458333333333337</v>
      </c>
      <c r="H405" s="17">
        <f t="shared" si="49"/>
        <v>-1.5989943673978533E-3</v>
      </c>
    </row>
    <row r="406" spans="1:8" x14ac:dyDescent="0.2">
      <c r="A406" s="14"/>
      <c r="B406" s="15" t="s">
        <v>380</v>
      </c>
      <c r="C406" s="16">
        <v>119</v>
      </c>
      <c r="D406" s="16">
        <v>93</v>
      </c>
      <c r="E406" s="17">
        <f t="shared" si="47"/>
        <v>2.8656676162702494E-4</v>
      </c>
      <c r="F406" s="17">
        <f t="shared" si="48"/>
        <v>2.461567780459916E-4</v>
      </c>
      <c r="G406" s="17">
        <f t="shared" si="50"/>
        <v>-0.21848739495798319</v>
      </c>
      <c r="H406" s="17">
        <f t="shared" si="49"/>
        <v>-6.2611225229434022E-5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22</v>
      </c>
      <c r="E407" s="17" t="str">
        <f t="shared" si="47"/>
        <v/>
      </c>
      <c r="F407" s="17">
        <f t="shared" si="48"/>
        <v>5.8230635666793715E-5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714</v>
      </c>
      <c r="D408" s="16">
        <v>826</v>
      </c>
      <c r="E408" s="17">
        <f t="shared" si="47"/>
        <v>1.7194005697621496E-3</v>
      </c>
      <c r="F408" s="17">
        <f t="shared" si="48"/>
        <v>2.1862956845805277E-3</v>
      </c>
      <c r="G408" s="17">
        <f t="shared" si="50"/>
        <v>0.15686274509803921</v>
      </c>
      <c r="H408" s="17">
        <f t="shared" si="49"/>
        <v>2.6970989329602344E-4</v>
      </c>
    </row>
    <row r="409" spans="1:8" x14ac:dyDescent="0.2">
      <c r="A409" s="14"/>
      <c r="B409" s="15" t="s">
        <v>383</v>
      </c>
      <c r="C409" s="16">
        <v>1548</v>
      </c>
      <c r="D409" s="16">
        <v>758</v>
      </c>
      <c r="E409" s="17">
        <f t="shared" si="47"/>
        <v>3.72777602519861E-3</v>
      </c>
      <c r="F409" s="17">
        <f t="shared" si="48"/>
        <v>2.0063100834286198E-3</v>
      </c>
      <c r="G409" s="17">
        <f t="shared" si="50"/>
        <v>-0.51033591731266148</v>
      </c>
      <c r="H409" s="17">
        <f t="shared" si="49"/>
        <v>-1.9024179973558797E-3</v>
      </c>
    </row>
    <row r="410" spans="1:8" x14ac:dyDescent="0.2">
      <c r="A410" s="14"/>
      <c r="B410" s="15" t="s">
        <v>384</v>
      </c>
      <c r="C410" s="16">
        <v>6425</v>
      </c>
      <c r="D410" s="16">
        <v>2329</v>
      </c>
      <c r="E410" s="17">
        <f t="shared" si="47"/>
        <v>1.547219700381206E-2</v>
      </c>
      <c r="F410" s="17">
        <f t="shared" si="48"/>
        <v>6.1645068394528442E-3</v>
      </c>
      <c r="G410" s="17">
        <f t="shared" si="50"/>
        <v>-0.63750972762645919</v>
      </c>
      <c r="H410" s="17">
        <f t="shared" si="49"/>
        <v>-9.8636760976831446E-3</v>
      </c>
    </row>
    <row r="411" spans="1:8" x14ac:dyDescent="0.2">
      <c r="A411" s="14"/>
      <c r="B411" s="15" t="s">
        <v>385</v>
      </c>
      <c r="C411" s="16">
        <v>374</v>
      </c>
      <c r="D411" s="16">
        <v>176</v>
      </c>
      <c r="E411" s="17">
        <f t="shared" si="47"/>
        <v>9.006383936849355E-4</v>
      </c>
      <c r="F411" s="17">
        <f t="shared" si="48"/>
        <v>4.6584508533434972E-4</v>
      </c>
      <c r="G411" s="17">
        <f t="shared" si="50"/>
        <v>-0.52941176470588236</v>
      </c>
      <c r="H411" s="17">
        <f t="shared" si="49"/>
        <v>-4.7680856136261292E-4</v>
      </c>
    </row>
    <row r="412" spans="1:8" x14ac:dyDescent="0.2">
      <c r="A412" s="14"/>
      <c r="B412" s="15" t="s">
        <v>386</v>
      </c>
      <c r="C412" s="16">
        <v>2575</v>
      </c>
      <c r="D412" s="16">
        <v>1737</v>
      </c>
      <c r="E412" s="17">
        <f t="shared" si="47"/>
        <v>6.2009194217612536E-3</v>
      </c>
      <c r="F412" s="17">
        <f t="shared" si="48"/>
        <v>4.5975733706009403E-3</v>
      </c>
      <c r="G412" s="17">
        <f t="shared" si="50"/>
        <v>-0.32543689320388347</v>
      </c>
      <c r="H412" s="17">
        <f t="shared" si="49"/>
        <v>-2.0180079516256039E-3</v>
      </c>
    </row>
    <row r="413" spans="1:8" x14ac:dyDescent="0.2">
      <c r="A413" s="14"/>
      <c r="B413" s="15" t="s">
        <v>387</v>
      </c>
      <c r="C413" s="16">
        <v>332</v>
      </c>
      <c r="D413" s="16">
        <v>134</v>
      </c>
      <c r="E413" s="17">
        <f t="shared" ref="E413:E476" si="51">+IF(C413=0,"",C413/C$349)</f>
        <v>7.9949718369892665E-4</v>
      </c>
      <c r="F413" s="17">
        <f t="shared" ref="F413:F476" si="52">+IF(D413=0,"",D413/D$349)</f>
        <v>3.5467750815228898E-4</v>
      </c>
      <c r="G413" s="17">
        <f t="shared" si="50"/>
        <v>-0.59638554216867468</v>
      </c>
      <c r="H413" s="17">
        <f t="shared" ref="H413:H476" si="53">+IF(OR(AND(E413=""),(G413="")),"",E413*G413)</f>
        <v>-4.7680856136261287E-4</v>
      </c>
    </row>
    <row r="414" spans="1:8" x14ac:dyDescent="0.2">
      <c r="A414" s="14"/>
      <c r="B414" s="15" t="s">
        <v>388</v>
      </c>
      <c r="C414" s="16">
        <v>0</v>
      </c>
      <c r="D414" s="16">
        <v>6</v>
      </c>
      <c r="E414" s="17" t="str">
        <f t="shared" si="51"/>
        <v/>
      </c>
      <c r="F414" s="17">
        <f t="shared" si="52"/>
        <v>1.5881082454580103E-5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110</v>
      </c>
      <c r="D415" s="16">
        <v>166</v>
      </c>
      <c r="E415" s="17">
        <f t="shared" si="51"/>
        <v>2.6489364520145161E-4</v>
      </c>
      <c r="F415" s="17">
        <f t="shared" si="52"/>
        <v>4.3937661457671624E-4</v>
      </c>
      <c r="G415" s="17">
        <f t="shared" si="54"/>
        <v>0.50909090909090904</v>
      </c>
      <c r="H415" s="17">
        <f t="shared" si="53"/>
        <v>1.3485494664801172E-4</v>
      </c>
    </row>
    <row r="416" spans="1:8" x14ac:dyDescent="0.2">
      <c r="A416" s="14"/>
      <c r="B416" s="15" t="s">
        <v>390</v>
      </c>
      <c r="C416" s="16">
        <v>277</v>
      </c>
      <c r="D416" s="16">
        <v>287</v>
      </c>
      <c r="E416" s="17">
        <f t="shared" si="51"/>
        <v>6.6705036109820091E-4</v>
      </c>
      <c r="F416" s="17">
        <f t="shared" si="52"/>
        <v>7.5964511074408164E-4</v>
      </c>
      <c r="G416" s="17">
        <f t="shared" si="54"/>
        <v>3.6101083032490974E-2</v>
      </c>
      <c r="H416" s="17">
        <f t="shared" si="53"/>
        <v>2.4081240472859238E-5</v>
      </c>
    </row>
    <row r="417" spans="1:8" x14ac:dyDescent="0.2">
      <c r="A417" s="14"/>
      <c r="B417" s="15" t="s">
        <v>391</v>
      </c>
      <c r="C417" s="16">
        <v>252</v>
      </c>
      <c r="D417" s="16">
        <v>170</v>
      </c>
      <c r="E417" s="17">
        <f t="shared" si="51"/>
        <v>6.0684725991605275E-4</v>
      </c>
      <c r="F417" s="17">
        <f t="shared" si="52"/>
        <v>4.4996400287976963E-4</v>
      </c>
      <c r="G417" s="17">
        <f t="shared" si="54"/>
        <v>-0.32539682539682541</v>
      </c>
      <c r="H417" s="17">
        <f t="shared" si="53"/>
        <v>-1.9746617187744574E-4</v>
      </c>
    </row>
    <row r="418" spans="1:8" x14ac:dyDescent="0.2">
      <c r="A418" s="14"/>
      <c r="B418" s="15" t="s">
        <v>392</v>
      </c>
      <c r="C418" s="16">
        <v>2</v>
      </c>
      <c r="D418" s="16">
        <v>124</v>
      </c>
      <c r="E418" s="17">
        <f t="shared" si="51"/>
        <v>4.8162480945718479E-6</v>
      </c>
      <c r="F418" s="17">
        <f t="shared" si="52"/>
        <v>3.282090373946555E-4</v>
      </c>
      <c r="G418" s="17">
        <f t="shared" si="54"/>
        <v>61</v>
      </c>
      <c r="H418" s="17">
        <f t="shared" si="53"/>
        <v>2.9379113376888275E-4</v>
      </c>
    </row>
    <row r="419" spans="1:8" x14ac:dyDescent="0.2">
      <c r="A419" s="14"/>
      <c r="B419" s="15" t="s">
        <v>393</v>
      </c>
      <c r="C419" s="16">
        <v>51</v>
      </c>
      <c r="D419" s="16">
        <v>63</v>
      </c>
      <c r="E419" s="17">
        <f t="shared" si="51"/>
        <v>1.2281432641158212E-4</v>
      </c>
      <c r="F419" s="17">
        <f t="shared" si="52"/>
        <v>1.667513657730911E-4</v>
      </c>
      <c r="G419" s="17">
        <f t="shared" si="54"/>
        <v>0.23529411764705882</v>
      </c>
      <c r="H419" s="17">
        <f t="shared" si="53"/>
        <v>2.8897488567431088E-5</v>
      </c>
    </row>
    <row r="420" spans="1:8" x14ac:dyDescent="0.2">
      <c r="A420" s="14"/>
      <c r="B420" s="15" t="s">
        <v>394</v>
      </c>
      <c r="C420" s="16">
        <v>11039</v>
      </c>
      <c r="D420" s="16">
        <v>11164</v>
      </c>
      <c r="E420" s="17">
        <f t="shared" si="51"/>
        <v>2.6583281357989312E-2</v>
      </c>
      <c r="F420" s="17">
        <f t="shared" si="52"/>
        <v>2.9549400753822046E-2</v>
      </c>
      <c r="G420" s="17">
        <f t="shared" si="54"/>
        <v>1.1323489446507835E-2</v>
      </c>
      <c r="H420" s="17">
        <f t="shared" si="53"/>
        <v>3.0101550591074046E-4</v>
      </c>
    </row>
    <row r="421" spans="1:8" x14ac:dyDescent="0.2">
      <c r="A421" s="14"/>
      <c r="B421" s="15" t="s">
        <v>395</v>
      </c>
      <c r="C421" s="16">
        <v>2</v>
      </c>
      <c r="D421" s="16">
        <v>6</v>
      </c>
      <c r="E421" s="17">
        <f t="shared" si="51"/>
        <v>4.8162480945718479E-6</v>
      </c>
      <c r="F421" s="17">
        <f t="shared" si="52"/>
        <v>1.5881082454580103E-5</v>
      </c>
      <c r="G421" s="17">
        <f t="shared" si="54"/>
        <v>2</v>
      </c>
      <c r="H421" s="17">
        <f t="shared" si="53"/>
        <v>9.6324961891436959E-6</v>
      </c>
    </row>
    <row r="422" spans="1:8" x14ac:dyDescent="0.2">
      <c r="A422" s="14"/>
      <c r="B422" s="15" t="s">
        <v>396</v>
      </c>
      <c r="C422" s="16">
        <v>81</v>
      </c>
      <c r="D422" s="16">
        <v>89</v>
      </c>
      <c r="E422" s="17">
        <f t="shared" si="51"/>
        <v>1.9505804783015982E-4</v>
      </c>
      <c r="F422" s="17">
        <f t="shared" si="52"/>
        <v>2.3556938974293821E-4</v>
      </c>
      <c r="G422" s="17">
        <f t="shared" si="54"/>
        <v>9.8765432098765427E-2</v>
      </c>
      <c r="H422" s="17">
        <f t="shared" si="53"/>
        <v>1.9264992378287388E-5</v>
      </c>
    </row>
    <row r="423" spans="1:8" x14ac:dyDescent="0.2">
      <c r="A423" s="14"/>
      <c r="B423" s="15" t="s">
        <v>397</v>
      </c>
      <c r="C423" s="16">
        <v>798</v>
      </c>
      <c r="D423" s="16">
        <v>1014</v>
      </c>
      <c r="E423" s="17">
        <f t="shared" si="51"/>
        <v>1.9216829897341671E-3</v>
      </c>
      <c r="F423" s="17">
        <f t="shared" si="52"/>
        <v>2.6839029348240378E-3</v>
      </c>
      <c r="G423" s="17">
        <f t="shared" si="54"/>
        <v>0.27067669172932329</v>
      </c>
      <c r="H423" s="17">
        <f t="shared" si="53"/>
        <v>5.2015479421375953E-4</v>
      </c>
    </row>
    <row r="424" spans="1:8" x14ac:dyDescent="0.2">
      <c r="A424" s="14"/>
      <c r="B424" s="15" t="s">
        <v>398</v>
      </c>
      <c r="C424" s="16">
        <v>915</v>
      </c>
      <c r="D424" s="16">
        <v>394</v>
      </c>
      <c r="E424" s="17">
        <f t="shared" si="51"/>
        <v>2.2034335032666201E-3</v>
      </c>
      <c r="F424" s="17">
        <f t="shared" si="52"/>
        <v>1.0428577478507602E-3</v>
      </c>
      <c r="G424" s="17">
        <f t="shared" si="54"/>
        <v>-0.56939890710382512</v>
      </c>
      <c r="H424" s="17">
        <f t="shared" si="53"/>
        <v>-1.2546326286359661E-3</v>
      </c>
    </row>
    <row r="425" spans="1:8" x14ac:dyDescent="0.2">
      <c r="A425" s="14"/>
      <c r="B425" s="15" t="s">
        <v>399</v>
      </c>
      <c r="C425" s="16">
        <v>293</v>
      </c>
      <c r="D425" s="16">
        <v>366</v>
      </c>
      <c r="E425" s="17">
        <f t="shared" si="51"/>
        <v>7.0558034585477562E-4</v>
      </c>
      <c r="F425" s="17">
        <f t="shared" si="52"/>
        <v>9.6874602972938631E-4</v>
      </c>
      <c r="G425" s="17">
        <f t="shared" si="54"/>
        <v>0.24914675767918087</v>
      </c>
      <c r="H425" s="17">
        <f t="shared" si="53"/>
        <v>1.7579305545187241E-4</v>
      </c>
    </row>
    <row r="426" spans="1:8" x14ac:dyDescent="0.2">
      <c r="A426" s="14"/>
      <c r="B426" s="15" t="s">
        <v>400</v>
      </c>
      <c r="C426" s="16">
        <v>14</v>
      </c>
      <c r="D426" s="16">
        <v>3</v>
      </c>
      <c r="E426" s="17">
        <f t="shared" si="51"/>
        <v>3.3713736662002931E-5</v>
      </c>
      <c r="F426" s="17">
        <f t="shared" si="52"/>
        <v>7.9405412272900514E-6</v>
      </c>
      <c r="G426" s="17">
        <f t="shared" si="54"/>
        <v>-0.7857142857142857</v>
      </c>
      <c r="H426" s="17">
        <f t="shared" si="53"/>
        <v>-2.6489364520145158E-5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711</v>
      </c>
      <c r="D428" s="16">
        <v>292</v>
      </c>
      <c r="E428" s="17">
        <f t="shared" si="51"/>
        <v>1.7121761976202918E-3</v>
      </c>
      <c r="F428" s="17">
        <f t="shared" si="52"/>
        <v>7.7287934612289843E-4</v>
      </c>
      <c r="G428" s="17">
        <f t="shared" si="54"/>
        <v>-0.58931082981715888</v>
      </c>
      <c r="H428" s="17">
        <f t="shared" si="53"/>
        <v>-1.0090039758128019E-3</v>
      </c>
    </row>
    <row r="429" spans="1:8" x14ac:dyDescent="0.2">
      <c r="A429" s="14"/>
      <c r="B429" s="15" t="s">
        <v>403</v>
      </c>
      <c r="C429" s="16">
        <v>540</v>
      </c>
      <c r="D429" s="16">
        <v>254</v>
      </c>
      <c r="E429" s="17">
        <f t="shared" si="51"/>
        <v>1.3003869855343988E-3</v>
      </c>
      <c r="F429" s="17">
        <f t="shared" si="52"/>
        <v>6.7229915724389109E-4</v>
      </c>
      <c r="G429" s="17">
        <f t="shared" si="54"/>
        <v>-0.52962962962962967</v>
      </c>
      <c r="H429" s="17">
        <f t="shared" si="53"/>
        <v>-6.8872347752377424E-4</v>
      </c>
    </row>
    <row r="430" spans="1:8" x14ac:dyDescent="0.2">
      <c r="A430" s="14"/>
      <c r="B430" s="15" t="s">
        <v>404</v>
      </c>
      <c r="C430" s="16">
        <v>20</v>
      </c>
      <c r="D430" s="16">
        <v>8</v>
      </c>
      <c r="E430" s="17">
        <f t="shared" si="51"/>
        <v>4.8162480945718476E-5</v>
      </c>
      <c r="F430" s="17">
        <f t="shared" si="52"/>
        <v>2.1174776606106806E-5</v>
      </c>
      <c r="G430" s="17">
        <f t="shared" si="54"/>
        <v>-0.6</v>
      </c>
      <c r="H430" s="17">
        <f t="shared" si="53"/>
        <v>-2.8897488567431084E-5</v>
      </c>
    </row>
    <row r="431" spans="1:8" ht="25.5" x14ac:dyDescent="0.2">
      <c r="A431" s="14"/>
      <c r="B431" s="15" t="s">
        <v>405</v>
      </c>
      <c r="C431" s="16">
        <v>124</v>
      </c>
      <c r="D431" s="16">
        <v>57</v>
      </c>
      <c r="E431" s="17">
        <f t="shared" si="51"/>
        <v>2.9860738186345454E-4</v>
      </c>
      <c r="F431" s="17">
        <f t="shared" si="52"/>
        <v>1.5087028331851098E-4</v>
      </c>
      <c r="G431" s="17">
        <f t="shared" si="54"/>
        <v>-0.54032258064516125</v>
      </c>
      <c r="H431" s="17">
        <f t="shared" si="53"/>
        <v>-1.6134431116815687E-4</v>
      </c>
    </row>
    <row r="432" spans="1:8" ht="25.5" x14ac:dyDescent="0.2">
      <c r="A432" s="14"/>
      <c r="B432" s="15" t="s">
        <v>406</v>
      </c>
      <c r="C432" s="16">
        <v>5928</v>
      </c>
      <c r="D432" s="16">
        <v>3862</v>
      </c>
      <c r="E432" s="17">
        <f t="shared" si="51"/>
        <v>1.4275359352310956E-2</v>
      </c>
      <c r="F432" s="17">
        <f t="shared" si="52"/>
        <v>1.022212340659806E-2</v>
      </c>
      <c r="G432" s="17">
        <f t="shared" si="54"/>
        <v>-0.34851551956815113</v>
      </c>
      <c r="H432" s="17">
        <f t="shared" si="53"/>
        <v>-4.9751842816927183E-3</v>
      </c>
    </row>
    <row r="433" spans="1:8" x14ac:dyDescent="0.2">
      <c r="A433" s="14"/>
      <c r="B433" s="15" t="s">
        <v>407</v>
      </c>
      <c r="C433" s="16">
        <v>517</v>
      </c>
      <c r="D433" s="16">
        <v>264</v>
      </c>
      <c r="E433" s="17">
        <f t="shared" si="51"/>
        <v>1.2450001324468226E-3</v>
      </c>
      <c r="F433" s="17">
        <f t="shared" si="52"/>
        <v>6.9876762800152458E-4</v>
      </c>
      <c r="G433" s="17">
        <f t="shared" si="54"/>
        <v>-0.48936170212765956</v>
      </c>
      <c r="H433" s="17">
        <f t="shared" si="53"/>
        <v>-6.0925538396333872E-4</v>
      </c>
    </row>
    <row r="434" spans="1:8" ht="25.5" x14ac:dyDescent="0.2">
      <c r="A434" s="14"/>
      <c r="B434" s="15" t="s">
        <v>408</v>
      </c>
      <c r="C434" s="16">
        <v>1298</v>
      </c>
      <c r="D434" s="16">
        <v>408</v>
      </c>
      <c r="E434" s="17">
        <f t="shared" si="51"/>
        <v>3.1257450133771289E-3</v>
      </c>
      <c r="F434" s="17">
        <f t="shared" si="52"/>
        <v>1.0799136069114472E-3</v>
      </c>
      <c r="G434" s="17">
        <f t="shared" si="54"/>
        <v>-0.68567026194144842</v>
      </c>
      <c r="H434" s="17">
        <f t="shared" si="53"/>
        <v>-2.1432304020844724E-3</v>
      </c>
    </row>
    <row r="435" spans="1:8" ht="25.5" x14ac:dyDescent="0.2">
      <c r="A435" s="14"/>
      <c r="B435" s="15" t="s">
        <v>409</v>
      </c>
      <c r="C435" s="16">
        <v>30</v>
      </c>
      <c r="D435" s="16">
        <v>25</v>
      </c>
      <c r="E435" s="17">
        <f t="shared" si="51"/>
        <v>7.2243721418577714E-5</v>
      </c>
      <c r="F435" s="17">
        <f t="shared" si="52"/>
        <v>6.6171176894083773E-5</v>
      </c>
      <c r="G435" s="17">
        <f t="shared" si="54"/>
        <v>-0.16666666666666666</v>
      </c>
      <c r="H435" s="17">
        <f t="shared" si="53"/>
        <v>-1.2040620236429619E-5</v>
      </c>
    </row>
    <row r="436" spans="1:8" x14ac:dyDescent="0.2">
      <c r="A436" s="14"/>
      <c r="B436" s="15" t="s">
        <v>410</v>
      </c>
      <c r="C436" s="16">
        <v>95</v>
      </c>
      <c r="D436" s="16">
        <v>54</v>
      </c>
      <c r="E436" s="17">
        <f t="shared" si="51"/>
        <v>2.2877178449216275E-4</v>
      </c>
      <c r="F436" s="17">
        <f t="shared" si="52"/>
        <v>1.4292974209122094E-4</v>
      </c>
      <c r="G436" s="17">
        <f t="shared" si="54"/>
        <v>-0.43157894736842106</v>
      </c>
      <c r="H436" s="17">
        <f t="shared" si="53"/>
        <v>-9.8733085938722872E-5</v>
      </c>
    </row>
    <row r="437" spans="1:8" x14ac:dyDescent="0.2">
      <c r="A437" s="14" t="s">
        <v>92</v>
      </c>
      <c r="B437" s="15" t="s">
        <v>411</v>
      </c>
      <c r="C437" s="16">
        <v>6</v>
      </c>
      <c r="D437" s="16">
        <v>282</v>
      </c>
      <c r="E437" s="17">
        <f t="shared" si="51"/>
        <v>1.4448744283715542E-5</v>
      </c>
      <c r="F437" s="17">
        <f t="shared" si="52"/>
        <v>7.4641087536526484E-4</v>
      </c>
      <c r="G437" s="17">
        <f t="shared" si="54"/>
        <v>46</v>
      </c>
      <c r="H437" s="17">
        <f t="shared" si="53"/>
        <v>6.6464223705091493E-4</v>
      </c>
    </row>
    <row r="438" spans="1:8" x14ac:dyDescent="0.2">
      <c r="A438" s="14" t="s">
        <v>92</v>
      </c>
      <c r="B438" s="15" t="s">
        <v>412</v>
      </c>
      <c r="C438" s="16">
        <v>2</v>
      </c>
      <c r="D438" s="16">
        <v>297</v>
      </c>
      <c r="E438" s="17">
        <f t="shared" si="51"/>
        <v>4.8162480945718479E-6</v>
      </c>
      <c r="F438" s="17">
        <f t="shared" si="52"/>
        <v>7.8611358150171512E-4</v>
      </c>
      <c r="G438" s="17">
        <f t="shared" si="54"/>
        <v>147.5</v>
      </c>
      <c r="H438" s="17">
        <f t="shared" si="53"/>
        <v>7.1039659394934757E-4</v>
      </c>
    </row>
    <row r="439" spans="1:8" x14ac:dyDescent="0.2">
      <c r="A439" s="14" t="s">
        <v>92</v>
      </c>
      <c r="B439" s="15" t="s">
        <v>413</v>
      </c>
      <c r="C439" s="16">
        <v>22</v>
      </c>
      <c r="D439" s="16">
        <v>1201</v>
      </c>
      <c r="E439" s="17">
        <f t="shared" si="51"/>
        <v>5.2978729040290322E-5</v>
      </c>
      <c r="F439" s="17">
        <f t="shared" si="52"/>
        <v>3.1788633379917844E-3</v>
      </c>
      <c r="G439" s="17">
        <f t="shared" si="54"/>
        <v>53.590909090909093</v>
      </c>
      <c r="H439" s="17">
        <f t="shared" si="53"/>
        <v>2.8391782517501042E-3</v>
      </c>
    </row>
    <row r="440" spans="1:8" x14ac:dyDescent="0.2">
      <c r="A440" s="14"/>
      <c r="B440" s="15" t="s">
        <v>414</v>
      </c>
      <c r="C440" s="16">
        <v>60</v>
      </c>
      <c r="D440" s="16">
        <v>49</v>
      </c>
      <c r="E440" s="17">
        <f t="shared" si="51"/>
        <v>1.4448744283715543E-4</v>
      </c>
      <c r="F440" s="17">
        <f t="shared" si="52"/>
        <v>1.296955067124042E-4</v>
      </c>
      <c r="G440" s="17">
        <f t="shared" si="54"/>
        <v>-0.18333333333333332</v>
      </c>
      <c r="H440" s="17">
        <f t="shared" si="53"/>
        <v>-2.6489364520145161E-5</v>
      </c>
    </row>
    <row r="441" spans="1:8" x14ac:dyDescent="0.2">
      <c r="A441" s="14"/>
      <c r="B441" s="15" t="s">
        <v>415</v>
      </c>
      <c r="C441" s="16">
        <v>739</v>
      </c>
      <c r="D441" s="16">
        <v>456</v>
      </c>
      <c r="E441" s="17">
        <f t="shared" si="51"/>
        <v>1.7796036709442978E-3</v>
      </c>
      <c r="F441" s="17">
        <f t="shared" si="52"/>
        <v>1.2069622665480879E-3</v>
      </c>
      <c r="G441" s="17">
        <f t="shared" si="54"/>
        <v>-0.38294993234100133</v>
      </c>
      <c r="H441" s="17">
        <f t="shared" si="53"/>
        <v>-6.8149910538191642E-4</v>
      </c>
    </row>
    <row r="442" spans="1:8" x14ac:dyDescent="0.2">
      <c r="A442" s="14"/>
      <c r="B442" s="15" t="s">
        <v>416</v>
      </c>
      <c r="C442" s="16">
        <v>2420</v>
      </c>
      <c r="D442" s="16">
        <v>4596</v>
      </c>
      <c r="E442" s="17">
        <f t="shared" si="51"/>
        <v>5.827660194431936E-3</v>
      </c>
      <c r="F442" s="17">
        <f t="shared" si="52"/>
        <v>1.216490916020836E-2</v>
      </c>
      <c r="G442" s="17">
        <f t="shared" si="54"/>
        <v>0.89917355371900831</v>
      </c>
      <c r="H442" s="17">
        <f t="shared" si="53"/>
        <v>5.2400779268941709E-3</v>
      </c>
    </row>
    <row r="443" spans="1:8" x14ac:dyDescent="0.2">
      <c r="A443" s="14"/>
      <c r="B443" s="15" t="s">
        <v>417</v>
      </c>
      <c r="C443" s="16">
        <v>1682</v>
      </c>
      <c r="D443" s="16">
        <v>3297</v>
      </c>
      <c r="E443" s="17">
        <f t="shared" si="51"/>
        <v>4.0504646475349234E-3</v>
      </c>
      <c r="F443" s="17">
        <f t="shared" si="52"/>
        <v>8.7266548087917666E-3</v>
      </c>
      <c r="G443" s="17">
        <f t="shared" si="54"/>
        <v>0.96016646848989295</v>
      </c>
      <c r="H443" s="17">
        <f t="shared" si="53"/>
        <v>3.8891203363667663E-3</v>
      </c>
    </row>
    <row r="444" spans="1:8" x14ac:dyDescent="0.2">
      <c r="A444" s="14"/>
      <c r="B444" s="15" t="s">
        <v>418</v>
      </c>
      <c r="C444" s="16">
        <v>1334</v>
      </c>
      <c r="D444" s="16">
        <v>235</v>
      </c>
      <c r="E444" s="17">
        <f t="shared" si="51"/>
        <v>3.2124374790794222E-3</v>
      </c>
      <c r="F444" s="17">
        <f t="shared" si="52"/>
        <v>6.2200906280438742E-4</v>
      </c>
      <c r="G444" s="17">
        <f t="shared" si="54"/>
        <v>-0.82383808095952027</v>
      </c>
      <c r="H444" s="17">
        <f t="shared" si="53"/>
        <v>-2.6465283279672302E-3</v>
      </c>
    </row>
    <row r="445" spans="1:8" x14ac:dyDescent="0.2">
      <c r="A445" s="14"/>
      <c r="B445" s="15" t="s">
        <v>419</v>
      </c>
      <c r="C445" s="16">
        <v>1427</v>
      </c>
      <c r="D445" s="16">
        <v>1924</v>
      </c>
      <c r="E445" s="17">
        <f t="shared" si="51"/>
        <v>3.4363930154770132E-3</v>
      </c>
      <c r="F445" s="17">
        <f t="shared" si="52"/>
        <v>5.0925337737686869E-3</v>
      </c>
      <c r="G445" s="17">
        <f t="shared" si="54"/>
        <v>0.3482831114225648</v>
      </c>
      <c r="H445" s="17">
        <f t="shared" si="53"/>
        <v>1.196837651501104E-3</v>
      </c>
    </row>
    <row r="446" spans="1:8" x14ac:dyDescent="0.2">
      <c r="A446" s="14"/>
      <c r="B446" s="15" t="s">
        <v>420</v>
      </c>
      <c r="C446" s="16">
        <v>18</v>
      </c>
      <c r="D446" s="16">
        <v>6</v>
      </c>
      <c r="E446" s="17">
        <f t="shared" si="51"/>
        <v>4.334623285114663E-5</v>
      </c>
      <c r="F446" s="17">
        <f t="shared" si="52"/>
        <v>1.5881082454580103E-5</v>
      </c>
      <c r="G446" s="17">
        <f t="shared" si="54"/>
        <v>-0.66666666666666663</v>
      </c>
      <c r="H446" s="17">
        <f t="shared" si="53"/>
        <v>-2.8897488567431084E-5</v>
      </c>
    </row>
    <row r="447" spans="1:8" x14ac:dyDescent="0.2">
      <c r="A447" s="14"/>
      <c r="B447" s="15" t="s">
        <v>421</v>
      </c>
      <c r="C447" s="16">
        <v>49</v>
      </c>
      <c r="D447" s="16">
        <v>21</v>
      </c>
      <c r="E447" s="17">
        <f t="shared" si="51"/>
        <v>1.1799807831701027E-4</v>
      </c>
      <c r="F447" s="17">
        <f t="shared" si="52"/>
        <v>5.5583788591030366E-5</v>
      </c>
      <c r="G447" s="17">
        <f t="shared" si="54"/>
        <v>-0.5714285714285714</v>
      </c>
      <c r="H447" s="17">
        <f t="shared" si="53"/>
        <v>-6.7427473324005861E-5</v>
      </c>
    </row>
    <row r="448" spans="1:8" x14ac:dyDescent="0.2">
      <c r="A448" s="14"/>
      <c r="B448" s="15" t="s">
        <v>422</v>
      </c>
      <c r="C448" s="16">
        <v>28</v>
      </c>
      <c r="D448" s="16">
        <v>29</v>
      </c>
      <c r="E448" s="17">
        <f t="shared" si="51"/>
        <v>6.7427473324005861E-5</v>
      </c>
      <c r="F448" s="17">
        <f t="shared" si="52"/>
        <v>7.6758565197137166E-5</v>
      </c>
      <c r="G448" s="17">
        <f t="shared" si="54"/>
        <v>3.5714285714285712E-2</v>
      </c>
      <c r="H448" s="17">
        <f t="shared" si="53"/>
        <v>2.4081240472859236E-6</v>
      </c>
    </row>
    <row r="449" spans="1:8" x14ac:dyDescent="0.2">
      <c r="A449" s="14"/>
      <c r="B449" s="15" t="s">
        <v>423</v>
      </c>
      <c r="C449" s="16">
        <v>24</v>
      </c>
      <c r="D449" s="16">
        <v>8</v>
      </c>
      <c r="E449" s="17">
        <f t="shared" si="51"/>
        <v>5.7794977134862169E-5</v>
      </c>
      <c r="F449" s="17">
        <f t="shared" si="52"/>
        <v>2.1174776606106806E-5</v>
      </c>
      <c r="G449" s="17">
        <f t="shared" si="54"/>
        <v>-0.66666666666666663</v>
      </c>
      <c r="H449" s="17">
        <f t="shared" si="53"/>
        <v>-3.8529984756574777E-5</v>
      </c>
    </row>
    <row r="450" spans="1:8" x14ac:dyDescent="0.2">
      <c r="A450" s="14"/>
      <c r="B450" s="15" t="s">
        <v>424</v>
      </c>
      <c r="C450" s="16">
        <v>213</v>
      </c>
      <c r="D450" s="16">
        <v>270</v>
      </c>
      <c r="E450" s="17">
        <f t="shared" si="51"/>
        <v>5.1293042207190172E-4</v>
      </c>
      <c r="F450" s="17">
        <f t="shared" si="52"/>
        <v>7.1464871045610466E-4</v>
      </c>
      <c r="G450" s="17">
        <f t="shared" si="54"/>
        <v>0.26760563380281688</v>
      </c>
      <c r="H450" s="17">
        <f t="shared" si="53"/>
        <v>1.3726307069529764E-4</v>
      </c>
    </row>
    <row r="451" spans="1:8" x14ac:dyDescent="0.2">
      <c r="A451" s="14"/>
      <c r="B451" s="15" t="s">
        <v>425</v>
      </c>
      <c r="C451" s="16">
        <v>14</v>
      </c>
      <c r="D451" s="16">
        <v>0</v>
      </c>
      <c r="E451" s="17">
        <f t="shared" si="51"/>
        <v>3.3713736662002931E-5</v>
      </c>
      <c r="F451" s="17" t="str">
        <f t="shared" si="52"/>
        <v/>
      </c>
      <c r="G451" s="17">
        <f t="shared" si="54"/>
        <v>-1</v>
      </c>
      <c r="H451" s="17">
        <f t="shared" si="53"/>
        <v>-3.3713736662002931E-5</v>
      </c>
    </row>
    <row r="452" spans="1:8" x14ac:dyDescent="0.2">
      <c r="A452" s="14"/>
      <c r="B452" s="15" t="s">
        <v>426</v>
      </c>
      <c r="C452" s="16">
        <v>0</v>
      </c>
      <c r="D452" s="16">
        <v>4</v>
      </c>
      <c r="E452" s="17" t="str">
        <f t="shared" si="51"/>
        <v/>
      </c>
      <c r="F452" s="17">
        <f t="shared" si="52"/>
        <v>1.0587388303053403E-5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445</v>
      </c>
      <c r="D453" s="16">
        <v>350</v>
      </c>
      <c r="E453" s="17">
        <f t="shared" si="51"/>
        <v>1.0716152010422362E-3</v>
      </c>
      <c r="F453" s="17">
        <f t="shared" si="52"/>
        <v>9.2639647651717274E-4</v>
      </c>
      <c r="G453" s="17">
        <f t="shared" si="54"/>
        <v>-0.21348314606741572</v>
      </c>
      <c r="H453" s="17">
        <f t="shared" si="53"/>
        <v>-2.2877178449216278E-4</v>
      </c>
    </row>
    <row r="454" spans="1:8" x14ac:dyDescent="0.2">
      <c r="A454" s="14"/>
      <c r="B454" s="15" t="s">
        <v>428</v>
      </c>
      <c r="C454" s="16">
        <v>42</v>
      </c>
      <c r="D454" s="16">
        <v>92</v>
      </c>
      <c r="E454" s="17">
        <f t="shared" si="51"/>
        <v>1.0114120998600881E-4</v>
      </c>
      <c r="F454" s="17">
        <f t="shared" si="52"/>
        <v>2.4350993097022825E-4</v>
      </c>
      <c r="G454" s="17">
        <f t="shared" si="54"/>
        <v>1.1904761904761905</v>
      </c>
      <c r="H454" s="17">
        <f t="shared" si="53"/>
        <v>1.2040620236429619E-4</v>
      </c>
    </row>
    <row r="455" spans="1:8" x14ac:dyDescent="0.2">
      <c r="A455" s="14"/>
      <c r="B455" s="15" t="s">
        <v>429</v>
      </c>
      <c r="C455" s="16">
        <v>1238</v>
      </c>
      <c r="D455" s="16">
        <v>913</v>
      </c>
      <c r="E455" s="17">
        <f t="shared" si="51"/>
        <v>2.9812575705399735E-3</v>
      </c>
      <c r="F455" s="17">
        <f t="shared" si="52"/>
        <v>2.4165713801719392E-3</v>
      </c>
      <c r="G455" s="17">
        <f t="shared" si="54"/>
        <v>-0.26252019386106623</v>
      </c>
      <c r="H455" s="17">
        <f t="shared" si="53"/>
        <v>-7.8264031536792516E-4</v>
      </c>
    </row>
    <row r="456" spans="1:8" x14ac:dyDescent="0.2">
      <c r="A456" s="14"/>
      <c r="B456" s="15" t="s">
        <v>430</v>
      </c>
      <c r="C456" s="16">
        <v>2421</v>
      </c>
      <c r="D456" s="16">
        <v>1546</v>
      </c>
      <c r="E456" s="17">
        <f t="shared" si="51"/>
        <v>5.8300683184792212E-3</v>
      </c>
      <c r="F456" s="17">
        <f t="shared" si="52"/>
        <v>4.0920255791301405E-3</v>
      </c>
      <c r="G456" s="17">
        <f t="shared" si="54"/>
        <v>-0.36142090045435771</v>
      </c>
      <c r="H456" s="17">
        <f t="shared" si="53"/>
        <v>-2.1071085413751833E-3</v>
      </c>
    </row>
    <row r="457" spans="1:8" x14ac:dyDescent="0.2">
      <c r="A457" s="14"/>
      <c r="B457" s="15" t="s">
        <v>431</v>
      </c>
      <c r="C457" s="16">
        <v>1052</v>
      </c>
      <c r="D457" s="16">
        <v>964</v>
      </c>
      <c r="E457" s="17">
        <f t="shared" si="51"/>
        <v>2.5333464977447917E-3</v>
      </c>
      <c r="F457" s="17">
        <f t="shared" si="52"/>
        <v>2.5515605810358701E-3</v>
      </c>
      <c r="G457" s="17">
        <f t="shared" si="54"/>
        <v>-8.3650190114068435E-2</v>
      </c>
      <c r="H457" s="17">
        <f t="shared" si="53"/>
        <v>-2.1191491616116126E-4</v>
      </c>
    </row>
    <row r="458" spans="1:8" ht="25.5" x14ac:dyDescent="0.2">
      <c r="A458" s="14"/>
      <c r="B458" s="15" t="s">
        <v>432</v>
      </c>
      <c r="C458" s="16">
        <v>710</v>
      </c>
      <c r="D458" s="16">
        <v>714</v>
      </c>
      <c r="E458" s="17">
        <f t="shared" si="51"/>
        <v>1.7097680735730059E-3</v>
      </c>
      <c r="F458" s="17">
        <f t="shared" si="52"/>
        <v>1.8898488120950325E-3</v>
      </c>
      <c r="G458" s="17">
        <f t="shared" si="54"/>
        <v>5.6338028169014088E-3</v>
      </c>
      <c r="H458" s="17">
        <f t="shared" si="53"/>
        <v>9.6324961891436959E-6</v>
      </c>
    </row>
    <row r="459" spans="1:8" ht="25.5" x14ac:dyDescent="0.2">
      <c r="A459" s="14"/>
      <c r="B459" s="15" t="s">
        <v>433</v>
      </c>
      <c r="C459" s="16">
        <v>1472</v>
      </c>
      <c r="D459" s="16">
        <v>819</v>
      </c>
      <c r="E459" s="17">
        <f t="shared" si="51"/>
        <v>3.5447585976048799E-3</v>
      </c>
      <c r="F459" s="17">
        <f t="shared" si="52"/>
        <v>2.1677677550501844E-3</v>
      </c>
      <c r="G459" s="17">
        <f t="shared" si="54"/>
        <v>-0.44361413043478259</v>
      </c>
      <c r="H459" s="17">
        <f t="shared" si="53"/>
        <v>-1.5725050028777081E-3</v>
      </c>
    </row>
    <row r="460" spans="1:8" ht="25.5" x14ac:dyDescent="0.2">
      <c r="A460" s="14"/>
      <c r="B460" s="15" t="s">
        <v>434</v>
      </c>
      <c r="C460" s="16">
        <v>68</v>
      </c>
      <c r="D460" s="16">
        <v>85</v>
      </c>
      <c r="E460" s="17">
        <f t="shared" si="51"/>
        <v>1.6375243521544281E-4</v>
      </c>
      <c r="F460" s="17">
        <f t="shared" si="52"/>
        <v>2.2498200143988481E-4</v>
      </c>
      <c r="G460" s="17">
        <f t="shared" si="54"/>
        <v>0.25</v>
      </c>
      <c r="H460" s="17">
        <f t="shared" si="53"/>
        <v>4.0938108803860703E-5</v>
      </c>
    </row>
    <row r="461" spans="1:8" x14ac:dyDescent="0.2">
      <c r="A461" s="14"/>
      <c r="B461" s="15" t="s">
        <v>435</v>
      </c>
      <c r="C461" s="16">
        <v>654</v>
      </c>
      <c r="D461" s="16">
        <v>347</v>
      </c>
      <c r="E461" s="17">
        <f t="shared" si="51"/>
        <v>1.5749131269249942E-3</v>
      </c>
      <c r="F461" s="17">
        <f t="shared" si="52"/>
        <v>9.1845593528988264E-4</v>
      </c>
      <c r="G461" s="17">
        <f t="shared" si="54"/>
        <v>-0.4694189602446483</v>
      </c>
      <c r="H461" s="17">
        <f t="shared" si="53"/>
        <v>-7.3929408251677861E-4</v>
      </c>
    </row>
    <row r="462" spans="1:8" ht="25.5" x14ac:dyDescent="0.2">
      <c r="A462" s="14"/>
      <c r="B462" s="15" t="s">
        <v>436</v>
      </c>
      <c r="C462" s="16">
        <v>65</v>
      </c>
      <c r="D462" s="16">
        <v>54</v>
      </c>
      <c r="E462" s="17">
        <f t="shared" si="51"/>
        <v>1.5652806307358505E-4</v>
      </c>
      <c r="F462" s="17">
        <f t="shared" si="52"/>
        <v>1.4292974209122094E-4</v>
      </c>
      <c r="G462" s="17">
        <f t="shared" si="54"/>
        <v>-0.16923076923076924</v>
      </c>
      <c r="H462" s="17">
        <f t="shared" si="53"/>
        <v>-2.6489364520145165E-5</v>
      </c>
    </row>
    <row r="463" spans="1:8" x14ac:dyDescent="0.2">
      <c r="A463" s="14"/>
      <c r="B463" s="15" t="s">
        <v>437</v>
      </c>
      <c r="C463" s="16">
        <v>646</v>
      </c>
      <c r="D463" s="16">
        <v>642</v>
      </c>
      <c r="E463" s="17">
        <f t="shared" si="51"/>
        <v>1.5556481345467069E-3</v>
      </c>
      <c r="F463" s="17">
        <f t="shared" si="52"/>
        <v>1.6992758226400712E-3</v>
      </c>
      <c r="G463" s="17">
        <f t="shared" si="54"/>
        <v>-6.1919504643962852E-3</v>
      </c>
      <c r="H463" s="17">
        <f t="shared" si="53"/>
        <v>-9.6324961891436959E-6</v>
      </c>
    </row>
    <row r="464" spans="1:8" x14ac:dyDescent="0.2">
      <c r="A464" s="14"/>
      <c r="B464" s="15" t="s">
        <v>438</v>
      </c>
      <c r="C464" s="16">
        <v>819</v>
      </c>
      <c r="D464" s="16">
        <v>1040</v>
      </c>
      <c r="E464" s="17">
        <f t="shared" si="51"/>
        <v>1.9722535947271718E-3</v>
      </c>
      <c r="F464" s="17">
        <f t="shared" si="52"/>
        <v>2.7527209587938847E-3</v>
      </c>
      <c r="G464" s="17">
        <f t="shared" si="54"/>
        <v>0.26984126984126983</v>
      </c>
      <c r="H464" s="17">
        <f t="shared" si="53"/>
        <v>5.3219541445018918E-4</v>
      </c>
    </row>
    <row r="465" spans="1:8" x14ac:dyDescent="0.2">
      <c r="A465" s="14"/>
      <c r="B465" s="15" t="s">
        <v>439</v>
      </c>
      <c r="C465" s="16">
        <v>5491</v>
      </c>
      <c r="D465" s="16">
        <v>4268</v>
      </c>
      <c r="E465" s="17">
        <f t="shared" si="51"/>
        <v>1.3223009143647008E-2</v>
      </c>
      <c r="F465" s="17">
        <f t="shared" si="52"/>
        <v>1.1296743319357981E-2</v>
      </c>
      <c r="G465" s="17">
        <f t="shared" si="54"/>
        <v>-0.22272810052813696</v>
      </c>
      <c r="H465" s="17">
        <f t="shared" si="53"/>
        <v>-2.9451357098306853E-3</v>
      </c>
    </row>
    <row r="466" spans="1:8" x14ac:dyDescent="0.2">
      <c r="A466" s="14"/>
      <c r="B466" s="15" t="s">
        <v>440</v>
      </c>
      <c r="C466" s="16">
        <v>1474</v>
      </c>
      <c r="D466" s="16">
        <v>1096</v>
      </c>
      <c r="E466" s="17">
        <f t="shared" si="51"/>
        <v>3.5495748456994517E-3</v>
      </c>
      <c r="F466" s="17">
        <f t="shared" si="52"/>
        <v>2.9009443950366322E-3</v>
      </c>
      <c r="G466" s="17">
        <f t="shared" si="54"/>
        <v>-0.25644504748982361</v>
      </c>
      <c r="H466" s="17">
        <f t="shared" si="53"/>
        <v>-9.1027088987407918E-4</v>
      </c>
    </row>
    <row r="467" spans="1:8" x14ac:dyDescent="0.2">
      <c r="A467" s="14"/>
      <c r="B467" s="15" t="s">
        <v>441</v>
      </c>
      <c r="C467" s="16">
        <v>261</v>
      </c>
      <c r="D467" s="16">
        <v>190</v>
      </c>
      <c r="E467" s="17">
        <f t="shared" si="51"/>
        <v>6.2852037634162608E-4</v>
      </c>
      <c r="F467" s="17">
        <f t="shared" si="52"/>
        <v>5.0290094439503659E-4</v>
      </c>
      <c r="G467" s="17">
        <f t="shared" si="54"/>
        <v>-0.27203065134099619</v>
      </c>
      <c r="H467" s="17">
        <f t="shared" si="53"/>
        <v>-1.709768073573006E-4</v>
      </c>
    </row>
    <row r="468" spans="1:8" x14ac:dyDescent="0.2">
      <c r="A468" s="14"/>
      <c r="B468" s="15" t="s">
        <v>442</v>
      </c>
      <c r="C468" s="16">
        <v>605</v>
      </c>
      <c r="D468" s="16">
        <v>720</v>
      </c>
      <c r="E468" s="17">
        <f t="shared" si="51"/>
        <v>1.456915048607984E-3</v>
      </c>
      <c r="F468" s="17">
        <f t="shared" si="52"/>
        <v>1.9057298945496124E-3</v>
      </c>
      <c r="G468" s="17">
        <f t="shared" si="54"/>
        <v>0.19008264462809918</v>
      </c>
      <c r="H468" s="17">
        <f t="shared" si="53"/>
        <v>2.7693426543788126E-4</v>
      </c>
    </row>
    <row r="469" spans="1:8" x14ac:dyDescent="0.2">
      <c r="A469" s="14"/>
      <c r="B469" s="15" t="s">
        <v>443</v>
      </c>
      <c r="C469" s="16">
        <v>686</v>
      </c>
      <c r="D469" s="16">
        <v>683</v>
      </c>
      <c r="E469" s="17">
        <f t="shared" si="51"/>
        <v>1.6519730964381437E-3</v>
      </c>
      <c r="F469" s="17">
        <f t="shared" si="52"/>
        <v>1.8077965527463686E-3</v>
      </c>
      <c r="G469" s="17">
        <f t="shared" si="54"/>
        <v>-4.3731778425655978E-3</v>
      </c>
      <c r="H469" s="17">
        <f t="shared" si="53"/>
        <v>-7.2243721418577711E-6</v>
      </c>
    </row>
    <row r="470" spans="1:8" x14ac:dyDescent="0.2">
      <c r="A470" s="14"/>
      <c r="B470" s="15" t="s">
        <v>444</v>
      </c>
      <c r="C470" s="16">
        <v>223</v>
      </c>
      <c r="D470" s="16">
        <v>209</v>
      </c>
      <c r="E470" s="17">
        <f t="shared" si="51"/>
        <v>5.3701166254476102E-4</v>
      </c>
      <c r="F470" s="17">
        <f t="shared" si="52"/>
        <v>5.5319103883454026E-4</v>
      </c>
      <c r="G470" s="17">
        <f t="shared" si="54"/>
        <v>-6.2780269058295965E-2</v>
      </c>
      <c r="H470" s="17">
        <f t="shared" si="53"/>
        <v>-3.3713736662002937E-5</v>
      </c>
    </row>
    <row r="471" spans="1:8" x14ac:dyDescent="0.2">
      <c r="A471" s="14"/>
      <c r="B471" s="15" t="s">
        <v>445</v>
      </c>
      <c r="C471" s="16">
        <v>8778</v>
      </c>
      <c r="D471" s="16">
        <v>7577</v>
      </c>
      <c r="E471" s="17">
        <f t="shared" si="51"/>
        <v>2.1138512887075838E-2</v>
      </c>
      <c r="F471" s="17">
        <f t="shared" si="52"/>
        <v>2.0055160293058909E-2</v>
      </c>
      <c r="G471" s="17">
        <f t="shared" si="54"/>
        <v>-0.13681932102984734</v>
      </c>
      <c r="H471" s="17">
        <f t="shared" si="53"/>
        <v>-2.8921569807903941E-3</v>
      </c>
    </row>
    <row r="472" spans="1:8" x14ac:dyDescent="0.2">
      <c r="A472" s="14"/>
      <c r="B472" s="15" t="s">
        <v>446</v>
      </c>
      <c r="C472" s="16">
        <v>48</v>
      </c>
      <c r="D472" s="16">
        <v>43</v>
      </c>
      <c r="E472" s="17">
        <f t="shared" si="51"/>
        <v>1.1558995426972434E-4</v>
      </c>
      <c r="F472" s="17">
        <f t="shared" si="52"/>
        <v>1.1381442425782408E-4</v>
      </c>
      <c r="G472" s="17">
        <f t="shared" si="54"/>
        <v>-0.10416666666666667</v>
      </c>
      <c r="H472" s="17">
        <f t="shared" si="53"/>
        <v>-1.2040620236429619E-5</v>
      </c>
    </row>
    <row r="473" spans="1:8" x14ac:dyDescent="0.2">
      <c r="A473" s="14"/>
      <c r="B473" s="15" t="s">
        <v>447</v>
      </c>
      <c r="C473" s="16">
        <v>114</v>
      </c>
      <c r="D473" s="16">
        <v>89</v>
      </c>
      <c r="E473" s="17">
        <f t="shared" si="51"/>
        <v>2.7452614139059534E-4</v>
      </c>
      <c r="F473" s="17">
        <f t="shared" si="52"/>
        <v>2.3556938974293821E-4</v>
      </c>
      <c r="G473" s="17">
        <f t="shared" si="54"/>
        <v>-0.21929824561403508</v>
      </c>
      <c r="H473" s="17">
        <f t="shared" si="53"/>
        <v>-6.0203101182148095E-5</v>
      </c>
    </row>
    <row r="474" spans="1:8" x14ac:dyDescent="0.2">
      <c r="A474" s="14"/>
      <c r="B474" s="15" t="s">
        <v>448</v>
      </c>
      <c r="C474" s="16">
        <v>24</v>
      </c>
      <c r="D474" s="16">
        <v>47</v>
      </c>
      <c r="E474" s="17">
        <f t="shared" si="51"/>
        <v>5.7794977134862169E-5</v>
      </c>
      <c r="F474" s="17">
        <f t="shared" si="52"/>
        <v>1.2440181256087747E-4</v>
      </c>
      <c r="G474" s="17">
        <f t="shared" si="54"/>
        <v>0.95833333333333337</v>
      </c>
      <c r="H474" s="17">
        <f t="shared" si="53"/>
        <v>5.5386853087576249E-5</v>
      </c>
    </row>
    <row r="475" spans="1:8" x14ac:dyDescent="0.2">
      <c r="A475" s="14"/>
      <c r="B475" s="15" t="s">
        <v>449</v>
      </c>
      <c r="C475" s="16">
        <v>203</v>
      </c>
      <c r="D475" s="16">
        <v>185</v>
      </c>
      <c r="E475" s="17">
        <f t="shared" si="51"/>
        <v>4.8884918159904252E-4</v>
      </c>
      <c r="F475" s="17">
        <f t="shared" si="52"/>
        <v>4.8966670901621991E-4</v>
      </c>
      <c r="G475" s="17">
        <f t="shared" si="54"/>
        <v>-8.8669950738916259E-2</v>
      </c>
      <c r="H475" s="17">
        <f t="shared" si="53"/>
        <v>-4.334623285114663E-5</v>
      </c>
    </row>
    <row r="476" spans="1:8" x14ac:dyDescent="0.2">
      <c r="A476" s="14"/>
      <c r="B476" s="15" t="s">
        <v>450</v>
      </c>
      <c r="C476" s="16">
        <v>415</v>
      </c>
      <c r="D476" s="16">
        <v>311</v>
      </c>
      <c r="E476" s="17">
        <f t="shared" si="51"/>
        <v>9.9937147962365848E-4</v>
      </c>
      <c r="F476" s="17">
        <f t="shared" si="52"/>
        <v>8.231694405624021E-4</v>
      </c>
      <c r="G476" s="17">
        <f t="shared" si="54"/>
        <v>-0.25060240963855424</v>
      </c>
      <c r="H476" s="17">
        <f t="shared" si="53"/>
        <v>-2.5044490091773614E-4</v>
      </c>
    </row>
    <row r="477" spans="1:8" x14ac:dyDescent="0.2">
      <c r="A477" s="14"/>
      <c r="B477" s="15" t="s">
        <v>451</v>
      </c>
      <c r="C477" s="16">
        <v>21</v>
      </c>
      <c r="D477" s="16">
        <v>13</v>
      </c>
      <c r="E477" s="17">
        <f t="shared" ref="E477:E540" si="55">+IF(C477=0,"",C477/C$349)</f>
        <v>5.0570604993004403E-5</v>
      </c>
      <c r="F477" s="17">
        <f t="shared" ref="F477:F540" si="56">+IF(D477=0,"",D477/D$349)</f>
        <v>3.440901198492356E-5</v>
      </c>
      <c r="G477" s="17">
        <f t="shared" si="54"/>
        <v>-0.38095238095238093</v>
      </c>
      <c r="H477" s="17">
        <f t="shared" ref="H477:H540" si="57">+IF(OR(AND(E477=""),(G477="")),"",E477*G477)</f>
        <v>-1.9264992378287392E-5</v>
      </c>
    </row>
    <row r="478" spans="1:8" x14ac:dyDescent="0.2">
      <c r="A478" s="14"/>
      <c r="B478" s="15" t="s">
        <v>452</v>
      </c>
      <c r="C478" s="16">
        <v>39</v>
      </c>
      <c r="D478" s="16">
        <v>7</v>
      </c>
      <c r="E478" s="17">
        <f t="shared" si="55"/>
        <v>9.3916837844151032E-5</v>
      </c>
      <c r="F478" s="17">
        <f t="shared" si="56"/>
        <v>1.8527929530343454E-5</v>
      </c>
      <c r="G478" s="17">
        <f t="shared" ref="G478:G541" si="58">+IF(AND(C478=0,D478=0)," ",IF(C478=0,1,IF(D478=0,-1,(D478-C478)/C478)))</f>
        <v>-0.82051282051282048</v>
      </c>
      <c r="H478" s="17">
        <f t="shared" si="57"/>
        <v>-7.7059969513149567E-5</v>
      </c>
    </row>
    <row r="479" spans="1:8" x14ac:dyDescent="0.2">
      <c r="A479" s="14"/>
      <c r="B479" s="15" t="s">
        <v>453</v>
      </c>
      <c r="C479" s="16">
        <v>3543</v>
      </c>
      <c r="D479" s="16">
        <v>3349</v>
      </c>
      <c r="E479" s="17">
        <f t="shared" si="55"/>
        <v>8.5319834995340287E-3</v>
      </c>
      <c r="F479" s="17">
        <f t="shared" si="56"/>
        <v>8.8642908567314622E-3</v>
      </c>
      <c r="G479" s="17">
        <f t="shared" si="58"/>
        <v>-5.4755856618684727E-2</v>
      </c>
      <c r="H479" s="17">
        <f t="shared" si="57"/>
        <v>-4.6717606517346924E-4</v>
      </c>
    </row>
    <row r="480" spans="1:8" ht="25.5" x14ac:dyDescent="0.2">
      <c r="A480" s="14"/>
      <c r="B480" s="15" t="s">
        <v>454</v>
      </c>
      <c r="C480" s="16">
        <v>90</v>
      </c>
      <c r="D480" s="16">
        <v>84</v>
      </c>
      <c r="E480" s="17">
        <f t="shared" si="55"/>
        <v>2.1673116425573313E-4</v>
      </c>
      <c r="F480" s="17">
        <f t="shared" si="56"/>
        <v>2.2233515436412147E-4</v>
      </c>
      <c r="G480" s="17">
        <f t="shared" si="58"/>
        <v>-6.6666666666666666E-2</v>
      </c>
      <c r="H480" s="17">
        <f t="shared" si="57"/>
        <v>-1.4448744283715542E-5</v>
      </c>
    </row>
    <row r="481" spans="1:8" x14ac:dyDescent="0.2">
      <c r="A481" s="14"/>
      <c r="B481" s="15" t="s">
        <v>455</v>
      </c>
      <c r="C481" s="16">
        <v>521</v>
      </c>
      <c r="D481" s="16">
        <v>408</v>
      </c>
      <c r="E481" s="17">
        <f t="shared" si="55"/>
        <v>1.2546326286359663E-3</v>
      </c>
      <c r="F481" s="17">
        <f t="shared" si="56"/>
        <v>1.0799136069114472E-3</v>
      </c>
      <c r="G481" s="17">
        <f t="shared" si="58"/>
        <v>-0.21689059500959693</v>
      </c>
      <c r="H481" s="17">
        <f t="shared" si="57"/>
        <v>-2.7211801734330936E-4</v>
      </c>
    </row>
    <row r="482" spans="1:8" x14ac:dyDescent="0.2">
      <c r="A482" s="14"/>
      <c r="B482" s="15" t="s">
        <v>456</v>
      </c>
      <c r="C482" s="16">
        <v>101</v>
      </c>
      <c r="D482" s="16">
        <v>26</v>
      </c>
      <c r="E482" s="17">
        <f t="shared" si="55"/>
        <v>2.432205287758783E-4</v>
      </c>
      <c r="F482" s="17">
        <f t="shared" si="56"/>
        <v>6.8818023969847121E-5</v>
      </c>
      <c r="G482" s="17">
        <f t="shared" si="58"/>
        <v>-0.74257425742574257</v>
      </c>
      <c r="H482" s="17">
        <f t="shared" si="57"/>
        <v>-1.8060930354644428E-4</v>
      </c>
    </row>
    <row r="483" spans="1:8" x14ac:dyDescent="0.2">
      <c r="A483" s="14"/>
      <c r="B483" s="15" t="s">
        <v>457</v>
      </c>
      <c r="C483" s="16">
        <v>984</v>
      </c>
      <c r="D483" s="16">
        <v>376</v>
      </c>
      <c r="E483" s="17">
        <f t="shared" si="55"/>
        <v>2.3695940625293489E-3</v>
      </c>
      <c r="F483" s="17">
        <f t="shared" si="56"/>
        <v>9.9521450048701979E-4</v>
      </c>
      <c r="G483" s="17">
        <f t="shared" si="58"/>
        <v>-0.61788617886178865</v>
      </c>
      <c r="H483" s="17">
        <f t="shared" si="57"/>
        <v>-1.4641394207498416E-3</v>
      </c>
    </row>
    <row r="484" spans="1:8" x14ac:dyDescent="0.2">
      <c r="A484" s="14"/>
      <c r="B484" s="15" t="s">
        <v>458</v>
      </c>
      <c r="C484" s="16">
        <v>2210</v>
      </c>
      <c r="D484" s="16">
        <v>2054</v>
      </c>
      <c r="E484" s="17">
        <f t="shared" si="55"/>
        <v>5.3219541445018916E-3</v>
      </c>
      <c r="F484" s="17">
        <f t="shared" si="56"/>
        <v>5.4366238936179225E-3</v>
      </c>
      <c r="G484" s="17">
        <f t="shared" si="58"/>
        <v>-7.0588235294117646E-2</v>
      </c>
      <c r="H484" s="17">
        <f t="shared" si="57"/>
        <v>-3.7566735137660413E-4</v>
      </c>
    </row>
    <row r="485" spans="1:8" x14ac:dyDescent="0.2">
      <c r="A485" s="14"/>
      <c r="B485" s="15" t="s">
        <v>459</v>
      </c>
      <c r="C485" s="16">
        <v>433</v>
      </c>
      <c r="D485" s="16">
        <v>202</v>
      </c>
      <c r="E485" s="17">
        <f t="shared" si="55"/>
        <v>1.0427177124748049E-3</v>
      </c>
      <c r="F485" s="17">
        <f t="shared" si="56"/>
        <v>5.3466310930419688E-4</v>
      </c>
      <c r="G485" s="17">
        <f t="shared" si="58"/>
        <v>-0.53348729792147809</v>
      </c>
      <c r="H485" s="17">
        <f t="shared" si="57"/>
        <v>-5.5627665492304838E-4</v>
      </c>
    </row>
    <row r="486" spans="1:8" x14ac:dyDescent="0.2">
      <c r="A486" s="14"/>
      <c r="B486" s="15" t="s">
        <v>460</v>
      </c>
      <c r="C486" s="16">
        <v>414</v>
      </c>
      <c r="D486" s="16">
        <v>279</v>
      </c>
      <c r="E486" s="17">
        <f t="shared" si="55"/>
        <v>9.969633555763724E-4</v>
      </c>
      <c r="F486" s="17">
        <f t="shared" si="56"/>
        <v>7.3847033413797485E-4</v>
      </c>
      <c r="G486" s="17">
        <f t="shared" si="58"/>
        <v>-0.32608695652173914</v>
      </c>
      <c r="H486" s="17">
        <f t="shared" si="57"/>
        <v>-3.2509674638359971E-4</v>
      </c>
    </row>
    <row r="487" spans="1:8" x14ac:dyDescent="0.2">
      <c r="A487" s="14"/>
      <c r="B487" s="15" t="s">
        <v>461</v>
      </c>
      <c r="C487" s="16">
        <v>270</v>
      </c>
      <c r="D487" s="16">
        <v>565</v>
      </c>
      <c r="E487" s="17">
        <f t="shared" si="55"/>
        <v>6.5019349276719941E-4</v>
      </c>
      <c r="F487" s="17">
        <f t="shared" si="56"/>
        <v>1.4954685978062932E-3</v>
      </c>
      <c r="G487" s="17">
        <f t="shared" si="58"/>
        <v>1.0925925925925926</v>
      </c>
      <c r="H487" s="17">
        <f t="shared" si="57"/>
        <v>7.1039659394934746E-4</v>
      </c>
    </row>
    <row r="488" spans="1:8" x14ac:dyDescent="0.2">
      <c r="A488" s="14"/>
      <c r="B488" s="15" t="s">
        <v>462</v>
      </c>
      <c r="C488" s="16">
        <v>226</v>
      </c>
      <c r="D488" s="16">
        <v>213</v>
      </c>
      <c r="E488" s="17">
        <f t="shared" si="55"/>
        <v>5.4423603468661873E-4</v>
      </c>
      <c r="F488" s="17">
        <f t="shared" si="56"/>
        <v>5.6377842713759365E-4</v>
      </c>
      <c r="G488" s="17">
        <f t="shared" si="58"/>
        <v>-5.7522123893805309E-2</v>
      </c>
      <c r="H488" s="17">
        <f t="shared" si="57"/>
        <v>-3.1305612614717004E-5</v>
      </c>
    </row>
    <row r="489" spans="1:8" x14ac:dyDescent="0.2">
      <c r="A489" s="14"/>
      <c r="B489" s="15" t="s">
        <v>463</v>
      </c>
      <c r="C489" s="16">
        <v>1915</v>
      </c>
      <c r="D489" s="16">
        <v>1212</v>
      </c>
      <c r="E489" s="17">
        <f t="shared" si="55"/>
        <v>4.6115575505525442E-3</v>
      </c>
      <c r="F489" s="17">
        <f t="shared" si="56"/>
        <v>3.2079786558251808E-3</v>
      </c>
      <c r="G489" s="17">
        <f t="shared" si="58"/>
        <v>-0.36710182767624022</v>
      </c>
      <c r="H489" s="17">
        <f t="shared" si="57"/>
        <v>-1.6929112052420044E-3</v>
      </c>
    </row>
    <row r="490" spans="1:8" x14ac:dyDescent="0.2">
      <c r="A490" s="14"/>
      <c r="B490" s="15" t="s">
        <v>464</v>
      </c>
      <c r="C490" s="16">
        <v>2213</v>
      </c>
      <c r="D490" s="16">
        <v>1423</v>
      </c>
      <c r="E490" s="17">
        <f t="shared" si="55"/>
        <v>5.329178516643749E-3</v>
      </c>
      <c r="F490" s="17">
        <f t="shared" si="56"/>
        <v>3.7664633888112482E-3</v>
      </c>
      <c r="G490" s="17">
        <f t="shared" si="58"/>
        <v>-0.35698147311342071</v>
      </c>
      <c r="H490" s="17">
        <f t="shared" si="57"/>
        <v>-1.9024179973558797E-3</v>
      </c>
    </row>
    <row r="491" spans="1:8" x14ac:dyDescent="0.2">
      <c r="A491" s="14"/>
      <c r="B491" s="15" t="s">
        <v>465</v>
      </c>
      <c r="C491" s="16">
        <v>43</v>
      </c>
      <c r="D491" s="16">
        <v>6</v>
      </c>
      <c r="E491" s="17">
        <f t="shared" si="55"/>
        <v>1.0354933403329472E-4</v>
      </c>
      <c r="F491" s="17">
        <f t="shared" si="56"/>
        <v>1.5881082454580103E-5</v>
      </c>
      <c r="G491" s="17">
        <f t="shared" si="58"/>
        <v>-0.86046511627906974</v>
      </c>
      <c r="H491" s="17">
        <f t="shared" si="57"/>
        <v>-8.9100589749579179E-5</v>
      </c>
    </row>
    <row r="492" spans="1:8" ht="25.5" x14ac:dyDescent="0.2">
      <c r="A492" s="14"/>
      <c r="B492" s="15" t="s">
        <v>466</v>
      </c>
      <c r="C492" s="16">
        <v>96</v>
      </c>
      <c r="D492" s="16">
        <v>102</v>
      </c>
      <c r="E492" s="17">
        <f t="shared" si="55"/>
        <v>2.3117990853944867E-4</v>
      </c>
      <c r="F492" s="17">
        <f t="shared" si="56"/>
        <v>2.6997840172786179E-4</v>
      </c>
      <c r="G492" s="17">
        <f t="shared" si="58"/>
        <v>6.25E-2</v>
      </c>
      <c r="H492" s="17">
        <f t="shared" si="57"/>
        <v>1.4448744283715542E-5</v>
      </c>
    </row>
    <row r="493" spans="1:8" x14ac:dyDescent="0.2">
      <c r="A493" s="14"/>
      <c r="B493" s="15" t="s">
        <v>467</v>
      </c>
      <c r="C493" s="16">
        <v>39</v>
      </c>
      <c r="D493" s="16">
        <v>236</v>
      </c>
      <c r="E493" s="17">
        <f t="shared" si="55"/>
        <v>9.3916837844151032E-5</v>
      </c>
      <c r="F493" s="17">
        <f t="shared" si="56"/>
        <v>6.2465590988015072E-4</v>
      </c>
      <c r="G493" s="17">
        <f t="shared" si="58"/>
        <v>5.0512820512820511</v>
      </c>
      <c r="H493" s="17">
        <f t="shared" si="57"/>
        <v>4.74400437315327E-4</v>
      </c>
    </row>
    <row r="494" spans="1:8" ht="25.5" x14ac:dyDescent="0.2">
      <c r="A494" s="14"/>
      <c r="B494" s="15" t="s">
        <v>468</v>
      </c>
      <c r="C494" s="16">
        <v>46</v>
      </c>
      <c r="D494" s="16">
        <v>32</v>
      </c>
      <c r="E494" s="17">
        <f t="shared" si="55"/>
        <v>1.107737061751525E-4</v>
      </c>
      <c r="F494" s="17">
        <f t="shared" si="56"/>
        <v>8.4699106424427224E-5</v>
      </c>
      <c r="G494" s="17">
        <f t="shared" si="58"/>
        <v>-0.30434782608695654</v>
      </c>
      <c r="H494" s="17">
        <f t="shared" si="57"/>
        <v>-3.3713736662002937E-5</v>
      </c>
    </row>
    <row r="495" spans="1:8" x14ac:dyDescent="0.2">
      <c r="A495" s="14"/>
      <c r="B495" s="15" t="s">
        <v>469</v>
      </c>
      <c r="C495" s="16">
        <v>321</v>
      </c>
      <c r="D495" s="16">
        <v>355</v>
      </c>
      <c r="E495" s="17">
        <f t="shared" si="55"/>
        <v>7.7300781917878148E-4</v>
      </c>
      <c r="F495" s="17">
        <f t="shared" si="56"/>
        <v>9.3963071189598953E-4</v>
      </c>
      <c r="G495" s="17">
        <f t="shared" si="58"/>
        <v>0.1059190031152648</v>
      </c>
      <c r="H495" s="17">
        <f t="shared" si="57"/>
        <v>8.1876217607721407E-5</v>
      </c>
    </row>
    <row r="496" spans="1:8" ht="25.5" x14ac:dyDescent="0.2">
      <c r="A496" s="14"/>
      <c r="B496" s="15" t="s">
        <v>470</v>
      </c>
      <c r="C496" s="16">
        <v>25</v>
      </c>
      <c r="D496" s="16">
        <v>54</v>
      </c>
      <c r="E496" s="17">
        <f t="shared" si="55"/>
        <v>6.0203101182148095E-5</v>
      </c>
      <c r="F496" s="17">
        <f t="shared" si="56"/>
        <v>1.4292974209122094E-4</v>
      </c>
      <c r="G496" s="17">
        <f t="shared" si="58"/>
        <v>1.1599999999999999</v>
      </c>
      <c r="H496" s="17">
        <f t="shared" si="57"/>
        <v>6.9835597371291781E-5</v>
      </c>
    </row>
    <row r="497" spans="1:8" x14ac:dyDescent="0.2">
      <c r="A497" s="14"/>
      <c r="B497" s="15" t="s">
        <v>471</v>
      </c>
      <c r="C497" s="16">
        <v>266</v>
      </c>
      <c r="D497" s="16">
        <v>266</v>
      </c>
      <c r="E497" s="17">
        <f t="shared" si="55"/>
        <v>6.4056099657805573E-4</v>
      </c>
      <c r="F497" s="17">
        <f t="shared" si="56"/>
        <v>7.0406132215305127E-4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472</v>
      </c>
      <c r="C498" s="16">
        <v>1155</v>
      </c>
      <c r="D498" s="16">
        <v>1188</v>
      </c>
      <c r="E498" s="17">
        <f t="shared" si="55"/>
        <v>2.7813832746152421E-3</v>
      </c>
      <c r="F498" s="17">
        <f t="shared" si="56"/>
        <v>3.1444543260068605E-3</v>
      </c>
      <c r="G498" s="17">
        <f t="shared" si="58"/>
        <v>2.8571428571428571E-2</v>
      </c>
      <c r="H498" s="17">
        <f t="shared" si="57"/>
        <v>7.9468093560435487E-5</v>
      </c>
    </row>
    <row r="499" spans="1:8" ht="25.5" x14ac:dyDescent="0.2">
      <c r="A499" s="14"/>
      <c r="B499" s="15" t="s">
        <v>473</v>
      </c>
      <c r="C499" s="16">
        <v>293</v>
      </c>
      <c r="D499" s="16">
        <v>197</v>
      </c>
      <c r="E499" s="17">
        <f t="shared" si="55"/>
        <v>7.0558034585477562E-4</v>
      </c>
      <c r="F499" s="17">
        <f t="shared" si="56"/>
        <v>5.2142887392538008E-4</v>
      </c>
      <c r="G499" s="17">
        <f t="shared" si="58"/>
        <v>-0.32764505119453924</v>
      </c>
      <c r="H499" s="17">
        <f t="shared" si="57"/>
        <v>-2.3117990853944865E-4</v>
      </c>
    </row>
    <row r="500" spans="1:8" ht="25.5" x14ac:dyDescent="0.2">
      <c r="A500" s="14"/>
      <c r="B500" s="15" t="s">
        <v>474</v>
      </c>
      <c r="C500" s="16">
        <v>979</v>
      </c>
      <c r="D500" s="16">
        <v>632</v>
      </c>
      <c r="E500" s="17">
        <f t="shared" si="55"/>
        <v>2.3575534422929194E-3</v>
      </c>
      <c r="F500" s="17">
        <f t="shared" si="56"/>
        <v>1.6728073518824376E-3</v>
      </c>
      <c r="G500" s="17">
        <f t="shared" si="58"/>
        <v>-0.35444330949948927</v>
      </c>
      <c r="H500" s="17">
        <f t="shared" si="57"/>
        <v>-8.356190444082155E-4</v>
      </c>
    </row>
    <row r="501" spans="1:8" ht="25.5" x14ac:dyDescent="0.2">
      <c r="A501" s="14"/>
      <c r="B501" s="15" t="s">
        <v>475</v>
      </c>
      <c r="C501" s="16">
        <v>78</v>
      </c>
      <c r="D501" s="16">
        <v>83</v>
      </c>
      <c r="E501" s="17">
        <f t="shared" si="55"/>
        <v>1.8783367568830206E-4</v>
      </c>
      <c r="F501" s="17">
        <f t="shared" si="56"/>
        <v>2.1968830728835812E-4</v>
      </c>
      <c r="G501" s="17">
        <f t="shared" si="58"/>
        <v>6.4102564102564097E-2</v>
      </c>
      <c r="H501" s="17">
        <f t="shared" si="57"/>
        <v>1.2040620236429619E-5</v>
      </c>
    </row>
    <row r="502" spans="1:8" ht="25.5" x14ac:dyDescent="0.2">
      <c r="A502" s="14"/>
      <c r="B502" s="15" t="s">
        <v>476</v>
      </c>
      <c r="C502" s="16">
        <v>31</v>
      </c>
      <c r="D502" s="16">
        <v>3</v>
      </c>
      <c r="E502" s="17">
        <f t="shared" si="55"/>
        <v>7.4651845465863634E-5</v>
      </c>
      <c r="F502" s="17">
        <f t="shared" si="56"/>
        <v>7.9405412272900514E-6</v>
      </c>
      <c r="G502" s="17">
        <f t="shared" si="58"/>
        <v>-0.90322580645161288</v>
      </c>
      <c r="H502" s="17">
        <f t="shared" si="57"/>
        <v>-6.7427473324005861E-5</v>
      </c>
    </row>
    <row r="503" spans="1:8" ht="25.5" x14ac:dyDescent="0.2">
      <c r="A503" s="14"/>
      <c r="B503" s="15" t="s">
        <v>477</v>
      </c>
      <c r="C503" s="16">
        <v>13</v>
      </c>
      <c r="D503" s="16">
        <v>6</v>
      </c>
      <c r="E503" s="17">
        <f t="shared" si="55"/>
        <v>3.1305612614717011E-5</v>
      </c>
      <c r="F503" s="17">
        <f t="shared" si="56"/>
        <v>1.5881082454580103E-5</v>
      </c>
      <c r="G503" s="17">
        <f t="shared" si="58"/>
        <v>-0.53846153846153844</v>
      </c>
      <c r="H503" s="17">
        <f t="shared" si="57"/>
        <v>-1.6856868331001465E-5</v>
      </c>
    </row>
    <row r="504" spans="1:8" ht="25.5" x14ac:dyDescent="0.2">
      <c r="A504" s="14"/>
      <c r="B504" s="15" t="s">
        <v>478</v>
      </c>
      <c r="C504" s="16">
        <v>33</v>
      </c>
      <c r="D504" s="16">
        <v>54</v>
      </c>
      <c r="E504" s="17">
        <f t="shared" si="55"/>
        <v>7.9468093560435487E-5</v>
      </c>
      <c r="F504" s="17">
        <f t="shared" si="56"/>
        <v>1.4292974209122094E-4</v>
      </c>
      <c r="G504" s="17">
        <f t="shared" si="58"/>
        <v>0.63636363636363635</v>
      </c>
      <c r="H504" s="17">
        <f t="shared" si="57"/>
        <v>5.0570604993004403E-5</v>
      </c>
    </row>
    <row r="505" spans="1:8" ht="25.5" x14ac:dyDescent="0.2">
      <c r="A505" s="14"/>
      <c r="B505" s="15" t="s">
        <v>479</v>
      </c>
      <c r="C505" s="16">
        <v>1</v>
      </c>
      <c r="D505" s="16">
        <v>4</v>
      </c>
      <c r="E505" s="17">
        <f t="shared" si="55"/>
        <v>2.408124047285924E-6</v>
      </c>
      <c r="F505" s="17">
        <f t="shared" si="56"/>
        <v>1.0587388303053403E-5</v>
      </c>
      <c r="G505" s="17">
        <f t="shared" si="58"/>
        <v>3</v>
      </c>
      <c r="H505" s="17">
        <f t="shared" si="57"/>
        <v>7.2243721418577719E-6</v>
      </c>
    </row>
    <row r="506" spans="1:8" ht="25.5" x14ac:dyDescent="0.2">
      <c r="A506" s="14"/>
      <c r="B506" s="15" t="s">
        <v>480</v>
      </c>
      <c r="C506" s="16">
        <v>159</v>
      </c>
      <c r="D506" s="16">
        <v>91</v>
      </c>
      <c r="E506" s="17">
        <f t="shared" si="55"/>
        <v>3.8289172351846189E-4</v>
      </c>
      <c r="F506" s="17">
        <f t="shared" si="56"/>
        <v>2.408630838944649E-4</v>
      </c>
      <c r="G506" s="17">
        <f t="shared" si="58"/>
        <v>-0.42767295597484278</v>
      </c>
      <c r="H506" s="17">
        <f t="shared" si="57"/>
        <v>-1.6375243521544281E-4</v>
      </c>
    </row>
    <row r="507" spans="1:8" x14ac:dyDescent="0.2">
      <c r="A507" s="14"/>
      <c r="B507" s="15" t="s">
        <v>481</v>
      </c>
      <c r="C507" s="16">
        <v>107</v>
      </c>
      <c r="D507" s="16">
        <v>136</v>
      </c>
      <c r="E507" s="17">
        <f t="shared" si="55"/>
        <v>2.5766927305959385E-4</v>
      </c>
      <c r="F507" s="17">
        <f t="shared" si="56"/>
        <v>3.5997120230381568E-4</v>
      </c>
      <c r="G507" s="17">
        <f t="shared" si="58"/>
        <v>0.27102803738317754</v>
      </c>
      <c r="H507" s="17">
        <f t="shared" si="57"/>
        <v>6.9835597371291781E-5</v>
      </c>
    </row>
    <row r="508" spans="1:8" ht="25.5" x14ac:dyDescent="0.2">
      <c r="A508" s="14"/>
      <c r="B508" s="15" t="s">
        <v>482</v>
      </c>
      <c r="C508" s="16">
        <v>387</v>
      </c>
      <c r="D508" s="16">
        <v>157</v>
      </c>
      <c r="E508" s="17">
        <f t="shared" si="55"/>
        <v>9.3194400629965251E-4</v>
      </c>
      <c r="F508" s="17">
        <f t="shared" si="56"/>
        <v>4.1555499089484605E-4</v>
      </c>
      <c r="G508" s="17">
        <f t="shared" si="58"/>
        <v>-0.59431524547803616</v>
      </c>
      <c r="H508" s="17">
        <f t="shared" si="57"/>
        <v>-5.5386853087576241E-4</v>
      </c>
    </row>
    <row r="509" spans="1:8" x14ac:dyDescent="0.2">
      <c r="A509" s="14"/>
      <c r="B509" s="15" t="s">
        <v>483</v>
      </c>
      <c r="C509" s="16">
        <v>216</v>
      </c>
      <c r="D509" s="16">
        <v>182</v>
      </c>
      <c r="E509" s="17">
        <f t="shared" si="55"/>
        <v>5.2015479421375953E-4</v>
      </c>
      <c r="F509" s="17">
        <f t="shared" si="56"/>
        <v>4.8172616778892981E-4</v>
      </c>
      <c r="G509" s="17">
        <f t="shared" si="58"/>
        <v>-0.15740740740740741</v>
      </c>
      <c r="H509" s="17">
        <f t="shared" si="57"/>
        <v>-8.1876217607721407E-5</v>
      </c>
    </row>
    <row r="510" spans="1:8" x14ac:dyDescent="0.2">
      <c r="A510" s="14"/>
      <c r="B510" s="15" t="s">
        <v>484</v>
      </c>
      <c r="C510" s="16">
        <v>5239</v>
      </c>
      <c r="D510" s="16">
        <v>9534</v>
      </c>
      <c r="E510" s="17">
        <f t="shared" si="55"/>
        <v>1.2616161883730955E-2</v>
      </c>
      <c r="F510" s="17">
        <f t="shared" si="56"/>
        <v>2.5235040020327785E-2</v>
      </c>
      <c r="G510" s="17">
        <f t="shared" si="58"/>
        <v>0.81981294140103078</v>
      </c>
      <c r="H510" s="17">
        <f t="shared" si="57"/>
        <v>1.0342892783093045E-2</v>
      </c>
    </row>
    <row r="511" spans="1:8" x14ac:dyDescent="0.2">
      <c r="A511" s="14"/>
      <c r="B511" s="15" t="s">
        <v>485</v>
      </c>
      <c r="C511" s="16">
        <v>836</v>
      </c>
      <c r="D511" s="16">
        <v>695</v>
      </c>
      <c r="E511" s="17">
        <f t="shared" si="55"/>
        <v>2.0131917035310322E-3</v>
      </c>
      <c r="F511" s="17">
        <f t="shared" si="56"/>
        <v>1.8395587176555288E-3</v>
      </c>
      <c r="G511" s="17">
        <f t="shared" si="58"/>
        <v>-0.1686602870813397</v>
      </c>
      <c r="H511" s="17">
        <f t="shared" si="57"/>
        <v>-3.3954549066731523E-4</v>
      </c>
    </row>
    <row r="512" spans="1:8" ht="38.25" x14ac:dyDescent="0.2">
      <c r="A512" s="14"/>
      <c r="B512" s="15" t="s">
        <v>486</v>
      </c>
      <c r="C512" s="16">
        <v>195</v>
      </c>
      <c r="D512" s="16">
        <v>137</v>
      </c>
      <c r="E512" s="17">
        <f t="shared" si="55"/>
        <v>4.6958418922075516E-4</v>
      </c>
      <c r="F512" s="17">
        <f t="shared" si="56"/>
        <v>3.6261804937957903E-4</v>
      </c>
      <c r="G512" s="17">
        <f t="shared" si="58"/>
        <v>-0.29743589743589743</v>
      </c>
      <c r="H512" s="17">
        <f t="shared" si="57"/>
        <v>-1.3967119474258359E-4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225</v>
      </c>
      <c r="D514" s="16">
        <v>241</v>
      </c>
      <c r="E514" s="17">
        <f t="shared" si="55"/>
        <v>5.4182791063933286E-4</v>
      </c>
      <c r="F514" s="17">
        <f t="shared" si="56"/>
        <v>6.3789014525896751E-4</v>
      </c>
      <c r="G514" s="17">
        <f t="shared" si="58"/>
        <v>7.1111111111111111E-2</v>
      </c>
      <c r="H514" s="17">
        <f t="shared" si="57"/>
        <v>3.8529984756574784E-5</v>
      </c>
    </row>
    <row r="515" spans="1:8" ht="25.5" x14ac:dyDescent="0.2">
      <c r="A515" s="14"/>
      <c r="B515" s="15" t="s">
        <v>489</v>
      </c>
      <c r="C515" s="16">
        <v>1087</v>
      </c>
      <c r="D515" s="16">
        <v>896</v>
      </c>
      <c r="E515" s="17">
        <f t="shared" si="55"/>
        <v>2.6176308393997994E-3</v>
      </c>
      <c r="F515" s="17">
        <f t="shared" si="56"/>
        <v>2.3715749798839622E-3</v>
      </c>
      <c r="G515" s="17">
        <f t="shared" si="58"/>
        <v>-0.17571297148114076</v>
      </c>
      <c r="H515" s="17">
        <f t="shared" si="57"/>
        <v>-4.5995169303161148E-4</v>
      </c>
    </row>
    <row r="516" spans="1:8" x14ac:dyDescent="0.2">
      <c r="A516" s="14"/>
      <c r="B516" s="15" t="s">
        <v>490</v>
      </c>
      <c r="C516" s="16">
        <v>781</v>
      </c>
      <c r="D516" s="16">
        <v>1649</v>
      </c>
      <c r="E516" s="17">
        <f t="shared" si="55"/>
        <v>1.8807448809303065E-3</v>
      </c>
      <c r="F516" s="17">
        <f t="shared" si="56"/>
        <v>4.3646508279337652E-3</v>
      </c>
      <c r="G516" s="17">
        <f t="shared" si="58"/>
        <v>1.1113956466069141</v>
      </c>
      <c r="H516" s="17">
        <f t="shared" si="57"/>
        <v>2.0902516730441816E-3</v>
      </c>
    </row>
    <row r="517" spans="1:8" ht="25.5" x14ac:dyDescent="0.2">
      <c r="A517" s="14"/>
      <c r="B517" s="15" t="s">
        <v>491</v>
      </c>
      <c r="C517" s="16">
        <v>799</v>
      </c>
      <c r="D517" s="16">
        <v>1141</v>
      </c>
      <c r="E517" s="17">
        <f t="shared" si="55"/>
        <v>1.9240911137814532E-3</v>
      </c>
      <c r="F517" s="17">
        <f t="shared" si="56"/>
        <v>3.0200525134459833E-3</v>
      </c>
      <c r="G517" s="17">
        <f t="shared" si="58"/>
        <v>0.42803504380475593</v>
      </c>
      <c r="H517" s="17">
        <f t="shared" si="57"/>
        <v>8.2357842417178596E-4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1</v>
      </c>
      <c r="D519" s="16">
        <v>1</v>
      </c>
      <c r="E519" s="17">
        <f t="shared" si="55"/>
        <v>2.408124047285924E-6</v>
      </c>
      <c r="F519" s="17">
        <f t="shared" si="56"/>
        <v>2.6468470757633507E-6</v>
      </c>
      <c r="G519" s="17">
        <f t="shared" si="58"/>
        <v>0</v>
      </c>
      <c r="H519" s="17">
        <f t="shared" si="57"/>
        <v>0</v>
      </c>
    </row>
    <row r="520" spans="1:8" ht="25.5" x14ac:dyDescent="0.2">
      <c r="A520" s="14"/>
      <c r="B520" s="15" t="s">
        <v>494</v>
      </c>
      <c r="C520" s="16">
        <v>207</v>
      </c>
      <c r="D520" s="16">
        <v>451</v>
      </c>
      <c r="E520" s="17">
        <f t="shared" si="55"/>
        <v>4.984816777881862E-4</v>
      </c>
      <c r="F520" s="17">
        <f t="shared" si="56"/>
        <v>1.1937280311692712E-3</v>
      </c>
      <c r="G520" s="17">
        <f t="shared" si="58"/>
        <v>1.1787439613526569</v>
      </c>
      <c r="H520" s="17">
        <f t="shared" si="57"/>
        <v>5.8758226753776528E-4</v>
      </c>
    </row>
    <row r="521" spans="1:8" x14ac:dyDescent="0.2">
      <c r="A521" s="14"/>
      <c r="B521" s="15" t="s">
        <v>495</v>
      </c>
      <c r="C521" s="16">
        <v>27</v>
      </c>
      <c r="D521" s="16">
        <v>33</v>
      </c>
      <c r="E521" s="17">
        <f t="shared" si="55"/>
        <v>6.5019349276719941E-5</v>
      </c>
      <c r="F521" s="17">
        <f t="shared" si="56"/>
        <v>8.7345953500190572E-5</v>
      </c>
      <c r="G521" s="17">
        <f t="shared" si="58"/>
        <v>0.22222222222222221</v>
      </c>
      <c r="H521" s="17">
        <f t="shared" si="57"/>
        <v>1.4448744283715542E-5</v>
      </c>
    </row>
    <row r="522" spans="1:8" ht="25.5" x14ac:dyDescent="0.2">
      <c r="A522" s="14"/>
      <c r="B522" s="15" t="s">
        <v>496</v>
      </c>
      <c r="C522" s="16">
        <v>41</v>
      </c>
      <c r="D522" s="16">
        <v>41</v>
      </c>
      <c r="E522" s="17">
        <f t="shared" si="55"/>
        <v>9.8733085938722872E-5</v>
      </c>
      <c r="F522" s="17">
        <f t="shared" si="56"/>
        <v>1.0852073010629738E-4</v>
      </c>
      <c r="G522" s="17">
        <f t="shared" si="58"/>
        <v>0</v>
      </c>
      <c r="H522" s="17">
        <f t="shared" si="57"/>
        <v>0</v>
      </c>
    </row>
    <row r="523" spans="1:8" ht="25.5" x14ac:dyDescent="0.2">
      <c r="A523" s="14"/>
      <c r="B523" s="15" t="s">
        <v>497</v>
      </c>
      <c r="C523" s="16">
        <v>45</v>
      </c>
      <c r="D523" s="16">
        <v>44</v>
      </c>
      <c r="E523" s="17">
        <f t="shared" si="55"/>
        <v>1.0836558212786656E-4</v>
      </c>
      <c r="F523" s="17">
        <f t="shared" si="56"/>
        <v>1.1646127133358743E-4</v>
      </c>
      <c r="G523" s="17">
        <f t="shared" si="58"/>
        <v>-2.2222222222222223E-2</v>
      </c>
      <c r="H523" s="17">
        <f t="shared" si="57"/>
        <v>-2.4081240472859236E-6</v>
      </c>
    </row>
    <row r="524" spans="1:8" ht="25.5" x14ac:dyDescent="0.2">
      <c r="A524" s="14"/>
      <c r="B524" s="15" t="s">
        <v>498</v>
      </c>
      <c r="C524" s="16">
        <v>54</v>
      </c>
      <c r="D524" s="16">
        <v>261</v>
      </c>
      <c r="E524" s="17">
        <f t="shared" si="55"/>
        <v>1.3003869855343988E-4</v>
      </c>
      <c r="F524" s="17">
        <f t="shared" si="56"/>
        <v>6.9082708677423459E-4</v>
      </c>
      <c r="G524" s="17">
        <f t="shared" si="58"/>
        <v>3.8333333333333335</v>
      </c>
      <c r="H524" s="17">
        <f t="shared" si="57"/>
        <v>4.984816777881862E-4</v>
      </c>
    </row>
    <row r="525" spans="1:8" ht="25.5" x14ac:dyDescent="0.2">
      <c r="A525" s="14"/>
      <c r="B525" s="15" t="s">
        <v>499</v>
      </c>
      <c r="C525" s="16">
        <v>1</v>
      </c>
      <c r="D525" s="16">
        <v>7</v>
      </c>
      <c r="E525" s="17">
        <f t="shared" si="55"/>
        <v>2.408124047285924E-6</v>
      </c>
      <c r="F525" s="17">
        <f t="shared" si="56"/>
        <v>1.8527929530343454E-5</v>
      </c>
      <c r="G525" s="17">
        <f t="shared" si="58"/>
        <v>6</v>
      </c>
      <c r="H525" s="17">
        <f t="shared" si="57"/>
        <v>1.4448744283715544E-5</v>
      </c>
    </row>
    <row r="526" spans="1:8" ht="25.5" x14ac:dyDescent="0.2">
      <c r="A526" s="14"/>
      <c r="B526" s="15" t="s">
        <v>500</v>
      </c>
      <c r="C526" s="16">
        <v>32</v>
      </c>
      <c r="D526" s="16">
        <v>16</v>
      </c>
      <c r="E526" s="17">
        <f t="shared" si="55"/>
        <v>7.7059969513149567E-5</v>
      </c>
      <c r="F526" s="17">
        <f t="shared" si="56"/>
        <v>4.2349553212213612E-5</v>
      </c>
      <c r="G526" s="17">
        <f t="shared" si="58"/>
        <v>-0.5</v>
      </c>
      <c r="H526" s="17">
        <f t="shared" si="57"/>
        <v>-3.8529984756574784E-5</v>
      </c>
    </row>
    <row r="527" spans="1:8" x14ac:dyDescent="0.2">
      <c r="A527" s="14"/>
      <c r="B527" s="15" t="s">
        <v>501</v>
      </c>
      <c r="C527" s="16">
        <v>5</v>
      </c>
      <c r="D527" s="16">
        <v>7</v>
      </c>
      <c r="E527" s="17">
        <f t="shared" si="55"/>
        <v>1.2040620236429619E-5</v>
      </c>
      <c r="F527" s="17">
        <f t="shared" si="56"/>
        <v>1.8527929530343454E-5</v>
      </c>
      <c r="G527" s="17">
        <f t="shared" si="58"/>
        <v>0.4</v>
      </c>
      <c r="H527" s="17">
        <f t="shared" si="57"/>
        <v>4.8162480945718479E-6</v>
      </c>
    </row>
    <row r="528" spans="1:8" ht="25.5" x14ac:dyDescent="0.2">
      <c r="A528" s="14"/>
      <c r="B528" s="15" t="s">
        <v>502</v>
      </c>
      <c r="C528" s="16">
        <v>78</v>
      </c>
      <c r="D528" s="16">
        <v>132</v>
      </c>
      <c r="E528" s="17">
        <f t="shared" si="55"/>
        <v>1.8783367568830206E-4</v>
      </c>
      <c r="F528" s="17">
        <f t="shared" si="56"/>
        <v>3.4938381400076229E-4</v>
      </c>
      <c r="G528" s="17">
        <f t="shared" si="58"/>
        <v>0.69230769230769229</v>
      </c>
      <c r="H528" s="17">
        <f t="shared" si="57"/>
        <v>1.3003869855343988E-4</v>
      </c>
    </row>
    <row r="529" spans="1:8" x14ac:dyDescent="0.2">
      <c r="A529" s="14"/>
      <c r="B529" s="15" t="s">
        <v>503</v>
      </c>
      <c r="C529" s="16">
        <v>183</v>
      </c>
      <c r="D529" s="16">
        <v>157</v>
      </c>
      <c r="E529" s="17">
        <f t="shared" si="55"/>
        <v>4.4068670065332407E-4</v>
      </c>
      <c r="F529" s="17">
        <f t="shared" si="56"/>
        <v>4.1555499089484605E-4</v>
      </c>
      <c r="G529" s="17">
        <f t="shared" si="58"/>
        <v>-0.14207650273224043</v>
      </c>
      <c r="H529" s="17">
        <f t="shared" si="57"/>
        <v>-6.2611225229434022E-5</v>
      </c>
    </row>
    <row r="530" spans="1:8" ht="25.5" x14ac:dyDescent="0.2">
      <c r="A530" s="14"/>
      <c r="B530" s="15" t="s">
        <v>504</v>
      </c>
      <c r="C530" s="16">
        <v>99</v>
      </c>
      <c r="D530" s="16">
        <v>334</v>
      </c>
      <c r="E530" s="17">
        <f t="shared" si="55"/>
        <v>2.3840428068130646E-4</v>
      </c>
      <c r="F530" s="17">
        <f t="shared" si="56"/>
        <v>8.8404692330495917E-4</v>
      </c>
      <c r="G530" s="17">
        <f t="shared" si="58"/>
        <v>2.3737373737373737</v>
      </c>
      <c r="H530" s="17">
        <f t="shared" si="57"/>
        <v>5.6590915111219206E-4</v>
      </c>
    </row>
    <row r="531" spans="1:8" x14ac:dyDescent="0.2">
      <c r="A531" s="14"/>
      <c r="B531" s="15" t="s">
        <v>505</v>
      </c>
      <c r="C531" s="16">
        <v>133</v>
      </c>
      <c r="D531" s="16">
        <v>20</v>
      </c>
      <c r="E531" s="17">
        <f t="shared" si="55"/>
        <v>3.2028049828902787E-4</v>
      </c>
      <c r="F531" s="17">
        <f t="shared" si="56"/>
        <v>5.2936941515267011E-5</v>
      </c>
      <c r="G531" s="17">
        <f t="shared" si="58"/>
        <v>-0.84962406015037595</v>
      </c>
      <c r="H531" s="17">
        <f t="shared" si="57"/>
        <v>-2.7211801734330942E-4</v>
      </c>
    </row>
    <row r="532" spans="1:8" x14ac:dyDescent="0.2">
      <c r="A532" s="14"/>
      <c r="B532" s="15" t="s">
        <v>506</v>
      </c>
      <c r="C532" s="16">
        <v>906</v>
      </c>
      <c r="D532" s="16">
        <v>556</v>
      </c>
      <c r="E532" s="17">
        <f t="shared" si="55"/>
        <v>2.1817603868410471E-3</v>
      </c>
      <c r="F532" s="17">
        <f t="shared" si="56"/>
        <v>1.4716469741244229E-3</v>
      </c>
      <c r="G532" s="17">
        <f t="shared" si="58"/>
        <v>-0.38631346578366443</v>
      </c>
      <c r="H532" s="17">
        <f t="shared" si="57"/>
        <v>-8.4284341655007332E-4</v>
      </c>
    </row>
    <row r="533" spans="1:8" x14ac:dyDescent="0.2">
      <c r="A533" s="14"/>
      <c r="B533" s="15" t="s">
        <v>507</v>
      </c>
      <c r="C533" s="16">
        <v>16</v>
      </c>
      <c r="D533" s="16">
        <v>2</v>
      </c>
      <c r="E533" s="17">
        <f t="shared" si="55"/>
        <v>3.8529984756574784E-5</v>
      </c>
      <c r="F533" s="17">
        <f t="shared" si="56"/>
        <v>5.2936941515267015E-6</v>
      </c>
      <c r="G533" s="17">
        <f t="shared" si="58"/>
        <v>-0.875</v>
      </c>
      <c r="H533" s="17">
        <f t="shared" si="57"/>
        <v>-3.3713736662002937E-5</v>
      </c>
    </row>
    <row r="534" spans="1:8" x14ac:dyDescent="0.2">
      <c r="A534" s="14"/>
      <c r="B534" s="15" t="s">
        <v>508</v>
      </c>
      <c r="C534" s="16">
        <v>315</v>
      </c>
      <c r="D534" s="16">
        <v>230</v>
      </c>
      <c r="E534" s="17">
        <f t="shared" si="55"/>
        <v>7.5855907489506596E-4</v>
      </c>
      <c r="F534" s="17">
        <f t="shared" si="56"/>
        <v>6.0877482742557063E-4</v>
      </c>
      <c r="G534" s="17">
        <f t="shared" si="58"/>
        <v>-0.26984126984126983</v>
      </c>
      <c r="H534" s="17">
        <f t="shared" si="57"/>
        <v>-2.046905440193035E-4</v>
      </c>
    </row>
    <row r="535" spans="1:8" x14ac:dyDescent="0.2">
      <c r="A535" s="14"/>
      <c r="B535" s="15" t="s">
        <v>509</v>
      </c>
      <c r="C535" s="16">
        <v>3330</v>
      </c>
      <c r="D535" s="16">
        <v>3394</v>
      </c>
      <c r="E535" s="17">
        <f t="shared" si="55"/>
        <v>8.0190530774621269E-3</v>
      </c>
      <c r="F535" s="17">
        <f t="shared" si="56"/>
        <v>8.9833989751408119E-3</v>
      </c>
      <c r="G535" s="17">
        <f t="shared" si="58"/>
        <v>1.9219219219219218E-2</v>
      </c>
      <c r="H535" s="17">
        <f t="shared" si="57"/>
        <v>1.5411993902629913E-4</v>
      </c>
    </row>
    <row r="536" spans="1:8" ht="25.5" x14ac:dyDescent="0.2">
      <c r="A536" s="14"/>
      <c r="B536" s="15" t="s">
        <v>510</v>
      </c>
      <c r="C536" s="16">
        <v>312</v>
      </c>
      <c r="D536" s="16">
        <v>80</v>
      </c>
      <c r="E536" s="17">
        <f t="shared" si="55"/>
        <v>7.5133470275320826E-4</v>
      </c>
      <c r="F536" s="17">
        <f t="shared" si="56"/>
        <v>2.1174776606106805E-4</v>
      </c>
      <c r="G536" s="17">
        <f t="shared" si="58"/>
        <v>-0.74358974358974361</v>
      </c>
      <c r="H536" s="17">
        <f t="shared" si="57"/>
        <v>-5.5868477897033436E-4</v>
      </c>
    </row>
    <row r="537" spans="1:8" x14ac:dyDescent="0.2">
      <c r="A537" s="14"/>
      <c r="B537" s="15" t="s">
        <v>511</v>
      </c>
      <c r="C537" s="16">
        <v>30</v>
      </c>
      <c r="D537" s="16">
        <v>300</v>
      </c>
      <c r="E537" s="17">
        <f t="shared" si="55"/>
        <v>7.2243721418577714E-5</v>
      </c>
      <c r="F537" s="17">
        <f t="shared" si="56"/>
        <v>7.9405412272900522E-4</v>
      </c>
      <c r="G537" s="17">
        <f t="shared" si="58"/>
        <v>9</v>
      </c>
      <c r="H537" s="17">
        <f t="shared" si="57"/>
        <v>6.5019349276719941E-4</v>
      </c>
    </row>
    <row r="538" spans="1:8" x14ac:dyDescent="0.2">
      <c r="A538" s="14"/>
      <c r="B538" s="15" t="s">
        <v>512</v>
      </c>
      <c r="C538" s="16">
        <v>3109</v>
      </c>
      <c r="D538" s="16">
        <v>2553</v>
      </c>
      <c r="E538" s="17">
        <f t="shared" si="55"/>
        <v>7.4868576630119374E-3</v>
      </c>
      <c r="F538" s="17">
        <f t="shared" si="56"/>
        <v>6.7574005844238342E-3</v>
      </c>
      <c r="G538" s="17">
        <f t="shared" si="58"/>
        <v>-0.17883563846896108</v>
      </c>
      <c r="H538" s="17">
        <f t="shared" si="57"/>
        <v>-1.3389169702909738E-3</v>
      </c>
    </row>
    <row r="539" spans="1:8" x14ac:dyDescent="0.2">
      <c r="A539" s="14"/>
      <c r="B539" s="15" t="s">
        <v>513</v>
      </c>
      <c r="C539" s="16">
        <v>1872</v>
      </c>
      <c r="D539" s="16">
        <v>1543</v>
      </c>
      <c r="E539" s="17">
        <f t="shared" si="55"/>
        <v>4.5080082165192496E-3</v>
      </c>
      <c r="F539" s="17">
        <f t="shared" si="56"/>
        <v>4.0840850379028504E-3</v>
      </c>
      <c r="G539" s="17">
        <f t="shared" si="58"/>
        <v>-0.17574786324786323</v>
      </c>
      <c r="H539" s="17">
        <f t="shared" si="57"/>
        <v>-7.9227281155706895E-4</v>
      </c>
    </row>
    <row r="540" spans="1:8" x14ac:dyDescent="0.2">
      <c r="A540" s="14"/>
      <c r="B540" s="15" t="s">
        <v>644</v>
      </c>
      <c r="C540" s="16">
        <v>16</v>
      </c>
      <c r="D540" s="16">
        <v>32</v>
      </c>
      <c r="E540" s="17">
        <f t="shared" si="55"/>
        <v>3.8529984756574784E-5</v>
      </c>
      <c r="F540" s="17">
        <f t="shared" si="56"/>
        <v>8.4699106424427224E-5</v>
      </c>
      <c r="G540" s="17">
        <f t="shared" si="58"/>
        <v>1</v>
      </c>
      <c r="H540" s="17">
        <f t="shared" si="57"/>
        <v>3.8529984756574784E-5</v>
      </c>
    </row>
    <row r="541" spans="1:8" x14ac:dyDescent="0.2">
      <c r="A541" s="14"/>
      <c r="B541" s="15" t="s">
        <v>514</v>
      </c>
      <c r="C541" s="16">
        <v>131</v>
      </c>
      <c r="D541" s="16">
        <v>185</v>
      </c>
      <c r="E541" s="17">
        <f t="shared" ref="E541:E576" si="59">+IF(C541=0,"",C541/C$349)</f>
        <v>3.1546425019445603E-4</v>
      </c>
      <c r="F541" s="17">
        <f t="shared" ref="F541:F576" si="60">+IF(D541=0,"",D541/D$349)</f>
        <v>4.8966670901621991E-4</v>
      </c>
      <c r="G541" s="17">
        <f t="shared" si="58"/>
        <v>0.41221374045801529</v>
      </c>
      <c r="H541" s="17">
        <f t="shared" ref="H541:H576" si="61">+IF(OR(AND(E541=""),(G541="")),"",E541*G541)</f>
        <v>1.3003869855343988E-4</v>
      </c>
    </row>
    <row r="542" spans="1:8" x14ac:dyDescent="0.2">
      <c r="A542" s="14"/>
      <c r="B542" s="15" t="s">
        <v>515</v>
      </c>
      <c r="C542" s="16">
        <v>268</v>
      </c>
      <c r="D542" s="16">
        <v>85</v>
      </c>
      <c r="E542" s="17">
        <f t="shared" si="59"/>
        <v>6.4537724467262757E-4</v>
      </c>
      <c r="F542" s="17">
        <f t="shared" si="60"/>
        <v>2.2498200143988481E-4</v>
      </c>
      <c r="G542" s="17">
        <f t="shared" ref="G542:G576" si="62">+IF(AND(C542=0,D542=0)," ",IF(C542=0,1,IF(D542=0,-1,(D542-C542)/C542)))</f>
        <v>-0.68283582089552242</v>
      </c>
      <c r="H542" s="17">
        <f t="shared" si="61"/>
        <v>-4.4068670065332407E-4</v>
      </c>
    </row>
    <row r="543" spans="1:8" x14ac:dyDescent="0.2">
      <c r="A543" s="14"/>
      <c r="B543" s="15" t="s">
        <v>516</v>
      </c>
      <c r="C543" s="16">
        <v>27</v>
      </c>
      <c r="D543" s="16">
        <v>10</v>
      </c>
      <c r="E543" s="17">
        <f t="shared" si="59"/>
        <v>6.5019349276719941E-5</v>
      </c>
      <c r="F543" s="17">
        <f t="shared" si="60"/>
        <v>2.6468470757633506E-5</v>
      </c>
      <c r="G543" s="17">
        <f t="shared" si="62"/>
        <v>-0.62962962962962965</v>
      </c>
      <c r="H543" s="17">
        <f t="shared" si="61"/>
        <v>-4.0938108803860703E-5</v>
      </c>
    </row>
    <row r="544" spans="1:8" x14ac:dyDescent="0.2">
      <c r="A544" s="14"/>
      <c r="B544" s="15" t="s">
        <v>517</v>
      </c>
      <c r="C544" s="16">
        <v>64</v>
      </c>
      <c r="D544" s="16">
        <v>41</v>
      </c>
      <c r="E544" s="17">
        <f t="shared" si="59"/>
        <v>1.5411993902629913E-4</v>
      </c>
      <c r="F544" s="17">
        <f t="shared" si="60"/>
        <v>1.0852073010629738E-4</v>
      </c>
      <c r="G544" s="17">
        <f t="shared" si="62"/>
        <v>-0.359375</v>
      </c>
      <c r="H544" s="17">
        <f t="shared" si="61"/>
        <v>-5.5386853087576249E-5</v>
      </c>
    </row>
    <row r="545" spans="1:8" x14ac:dyDescent="0.2">
      <c r="A545" s="14"/>
      <c r="B545" s="15" t="s">
        <v>518</v>
      </c>
      <c r="C545" s="16">
        <v>55</v>
      </c>
      <c r="D545" s="16">
        <v>3</v>
      </c>
      <c r="E545" s="17">
        <f t="shared" si="59"/>
        <v>1.324468226007258E-4</v>
      </c>
      <c r="F545" s="17">
        <f t="shared" si="60"/>
        <v>7.9405412272900514E-6</v>
      </c>
      <c r="G545" s="17">
        <f t="shared" si="62"/>
        <v>-0.94545454545454544</v>
      </c>
      <c r="H545" s="17">
        <f t="shared" si="61"/>
        <v>-1.2522245045886802E-4</v>
      </c>
    </row>
    <row r="546" spans="1:8" x14ac:dyDescent="0.2">
      <c r="A546" s="14"/>
      <c r="B546" s="15" t="s">
        <v>519</v>
      </c>
      <c r="C546" s="16">
        <v>132</v>
      </c>
      <c r="D546" s="16">
        <v>47</v>
      </c>
      <c r="E546" s="17">
        <f t="shared" si="59"/>
        <v>3.1787237424174195E-4</v>
      </c>
      <c r="F546" s="17">
        <f t="shared" si="60"/>
        <v>1.2440181256087747E-4</v>
      </c>
      <c r="G546" s="17">
        <f t="shared" si="62"/>
        <v>-0.64393939393939392</v>
      </c>
      <c r="H546" s="17">
        <f t="shared" si="61"/>
        <v>-2.0469054401930353E-4</v>
      </c>
    </row>
    <row r="547" spans="1:8" x14ac:dyDescent="0.2">
      <c r="A547" s="14"/>
      <c r="B547" s="15" t="s">
        <v>520</v>
      </c>
      <c r="C547" s="16">
        <v>20</v>
      </c>
      <c r="D547" s="16">
        <v>25</v>
      </c>
      <c r="E547" s="17">
        <f t="shared" si="59"/>
        <v>4.8162480945718476E-5</v>
      </c>
      <c r="F547" s="17">
        <f t="shared" si="60"/>
        <v>6.6171176894083773E-5</v>
      </c>
      <c r="G547" s="17">
        <f t="shared" si="62"/>
        <v>0.25</v>
      </c>
      <c r="H547" s="17">
        <f t="shared" si="61"/>
        <v>1.2040620236429619E-5</v>
      </c>
    </row>
    <row r="548" spans="1:8" ht="25.5" x14ac:dyDescent="0.2">
      <c r="A548" s="14"/>
      <c r="B548" s="15" t="s">
        <v>521</v>
      </c>
      <c r="C548" s="16">
        <v>1523</v>
      </c>
      <c r="D548" s="16">
        <v>1676</v>
      </c>
      <c r="E548" s="17">
        <f t="shared" si="59"/>
        <v>3.6675729240164619E-3</v>
      </c>
      <c r="F548" s="17">
        <f t="shared" si="60"/>
        <v>4.4361156989793761E-3</v>
      </c>
      <c r="G548" s="17">
        <f t="shared" si="62"/>
        <v>0.10045961917268549</v>
      </c>
      <c r="H548" s="17">
        <f t="shared" si="61"/>
        <v>3.6844297923474632E-4</v>
      </c>
    </row>
    <row r="549" spans="1:8" ht="25.5" x14ac:dyDescent="0.2">
      <c r="A549" s="14"/>
      <c r="B549" s="15" t="s">
        <v>522</v>
      </c>
      <c r="C549" s="16">
        <v>74</v>
      </c>
      <c r="D549" s="16">
        <v>134</v>
      </c>
      <c r="E549" s="17">
        <f t="shared" si="59"/>
        <v>1.7820117949915836E-4</v>
      </c>
      <c r="F549" s="17">
        <f t="shared" si="60"/>
        <v>3.5467750815228898E-4</v>
      </c>
      <c r="G549" s="17">
        <f t="shared" si="62"/>
        <v>0.81081081081081086</v>
      </c>
      <c r="H549" s="17">
        <f t="shared" si="61"/>
        <v>1.4448744283715543E-4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48</v>
      </c>
      <c r="E550" s="17" t="str">
        <f t="shared" si="59"/>
        <v/>
      </c>
      <c r="F550" s="17">
        <f t="shared" si="60"/>
        <v>1.2704865963664082E-4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533</v>
      </c>
      <c r="D551" s="16">
        <v>556</v>
      </c>
      <c r="E551" s="17">
        <f t="shared" si="59"/>
        <v>1.2835301172033973E-3</v>
      </c>
      <c r="F551" s="17">
        <f t="shared" si="60"/>
        <v>1.4716469741244229E-3</v>
      </c>
      <c r="G551" s="17">
        <f t="shared" si="62"/>
        <v>4.3151969981238276E-2</v>
      </c>
      <c r="H551" s="17">
        <f t="shared" si="61"/>
        <v>5.5386853087576249E-5</v>
      </c>
    </row>
    <row r="552" spans="1:8" ht="25.5" x14ac:dyDescent="0.2">
      <c r="A552" s="14"/>
      <c r="B552" s="15" t="s">
        <v>525</v>
      </c>
      <c r="C552" s="16">
        <v>336</v>
      </c>
      <c r="D552" s="16">
        <v>162</v>
      </c>
      <c r="E552" s="17">
        <f t="shared" si="59"/>
        <v>8.0912967988807044E-4</v>
      </c>
      <c r="F552" s="17">
        <f t="shared" si="60"/>
        <v>4.2878922627366279E-4</v>
      </c>
      <c r="G552" s="17">
        <f t="shared" si="62"/>
        <v>-0.5178571428571429</v>
      </c>
      <c r="H552" s="17">
        <f t="shared" si="61"/>
        <v>-4.1901358422775079E-4</v>
      </c>
    </row>
    <row r="553" spans="1:8" x14ac:dyDescent="0.2">
      <c r="A553" s="14"/>
      <c r="B553" s="15" t="s">
        <v>526</v>
      </c>
      <c r="C553" s="16">
        <v>5</v>
      </c>
      <c r="D553" s="16">
        <v>0</v>
      </c>
      <c r="E553" s="17">
        <f t="shared" si="59"/>
        <v>1.2040620236429619E-5</v>
      </c>
      <c r="F553" s="17" t="str">
        <f t="shared" si="60"/>
        <v/>
      </c>
      <c r="G553" s="17">
        <f t="shared" si="62"/>
        <v>-1</v>
      </c>
      <c r="H553" s="17">
        <f t="shared" si="61"/>
        <v>-1.2040620236429619E-5</v>
      </c>
    </row>
    <row r="554" spans="1:8" x14ac:dyDescent="0.2">
      <c r="A554" s="14"/>
      <c r="B554" s="15" t="s">
        <v>527</v>
      </c>
      <c r="C554" s="16">
        <v>3558</v>
      </c>
      <c r="D554" s="16">
        <v>3642</v>
      </c>
      <c r="E554" s="17">
        <f t="shared" si="59"/>
        <v>8.5681053602433173E-3</v>
      </c>
      <c r="F554" s="17">
        <f t="shared" si="60"/>
        <v>9.6398170499301227E-3</v>
      </c>
      <c r="G554" s="17">
        <f t="shared" si="62"/>
        <v>2.3608768971332208E-2</v>
      </c>
      <c r="H554" s="17">
        <f t="shared" si="61"/>
        <v>2.0228241997201761E-4</v>
      </c>
    </row>
    <row r="555" spans="1:8" ht="25.5" x14ac:dyDescent="0.2">
      <c r="A555" s="14"/>
      <c r="B555" s="15" t="s">
        <v>528</v>
      </c>
      <c r="C555" s="16">
        <v>197</v>
      </c>
      <c r="D555" s="16">
        <v>38</v>
      </c>
      <c r="E555" s="17">
        <f t="shared" si="59"/>
        <v>4.74400437315327E-4</v>
      </c>
      <c r="F555" s="17">
        <f t="shared" si="60"/>
        <v>1.0058018887900733E-4</v>
      </c>
      <c r="G555" s="17">
        <f t="shared" si="62"/>
        <v>-0.80710659898477155</v>
      </c>
      <c r="H555" s="17">
        <f t="shared" si="61"/>
        <v>-3.8289172351846189E-4</v>
      </c>
    </row>
    <row r="556" spans="1:8" x14ac:dyDescent="0.2">
      <c r="A556" s="14"/>
      <c r="B556" s="15" t="s">
        <v>529</v>
      </c>
      <c r="C556" s="16">
        <v>324</v>
      </c>
      <c r="D556" s="16">
        <v>204</v>
      </c>
      <c r="E556" s="17">
        <f t="shared" si="59"/>
        <v>7.802321913206393E-4</v>
      </c>
      <c r="F556" s="17">
        <f t="shared" si="60"/>
        <v>5.3995680345572358E-4</v>
      </c>
      <c r="G556" s="17">
        <f t="shared" si="62"/>
        <v>-0.37037037037037035</v>
      </c>
      <c r="H556" s="17">
        <f t="shared" si="61"/>
        <v>-2.8897488567431086E-4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7045</v>
      </c>
      <c r="D559" s="16">
        <v>6367</v>
      </c>
      <c r="E559" s="17">
        <f t="shared" si="59"/>
        <v>1.6965233913129332E-2</v>
      </c>
      <c r="F559" s="17">
        <f t="shared" si="60"/>
        <v>1.6852475331385255E-2</v>
      </c>
      <c r="G559" s="17">
        <f t="shared" si="62"/>
        <v>-9.6238466997870836E-2</v>
      </c>
      <c r="H559" s="17">
        <f t="shared" si="61"/>
        <v>-1.6327081040598563E-3</v>
      </c>
    </row>
    <row r="560" spans="1:8" ht="25.5" x14ac:dyDescent="0.2">
      <c r="A560" s="14"/>
      <c r="B560" s="15" t="s">
        <v>533</v>
      </c>
      <c r="C560" s="16">
        <v>6353</v>
      </c>
      <c r="D560" s="16">
        <v>3263</v>
      </c>
      <c r="E560" s="17">
        <f t="shared" si="59"/>
        <v>1.5298812072407474E-2</v>
      </c>
      <c r="F560" s="17">
        <f t="shared" si="60"/>
        <v>8.6366620082158133E-3</v>
      </c>
      <c r="G560" s="17">
        <f t="shared" si="62"/>
        <v>-0.48638438532976547</v>
      </c>
      <c r="H560" s="17">
        <f t="shared" si="61"/>
        <v>-7.4411033061135045E-3</v>
      </c>
    </row>
    <row r="561" spans="1:8" x14ac:dyDescent="0.2">
      <c r="A561" s="14"/>
      <c r="B561" s="15" t="s">
        <v>534</v>
      </c>
      <c r="C561" s="16">
        <v>7478</v>
      </c>
      <c r="D561" s="16">
        <v>5788</v>
      </c>
      <c r="E561" s="17">
        <f t="shared" si="59"/>
        <v>1.8007951625604139E-2</v>
      </c>
      <c r="F561" s="17">
        <f t="shared" si="60"/>
        <v>1.5319950874518274E-2</v>
      </c>
      <c r="G561" s="17">
        <f t="shared" si="62"/>
        <v>-0.22599625568333778</v>
      </c>
      <c r="H561" s="17">
        <f t="shared" si="61"/>
        <v>-4.0697296399132112E-3</v>
      </c>
    </row>
    <row r="562" spans="1:8" x14ac:dyDescent="0.2">
      <c r="A562" s="14"/>
      <c r="B562" s="15" t="s">
        <v>535</v>
      </c>
      <c r="C562" s="16">
        <v>736</v>
      </c>
      <c r="D562" s="16">
        <v>619</v>
      </c>
      <c r="E562" s="17">
        <f t="shared" si="59"/>
        <v>1.77237929880244E-3</v>
      </c>
      <c r="F562" s="17">
        <f t="shared" si="60"/>
        <v>1.6383983398975141E-3</v>
      </c>
      <c r="G562" s="17">
        <f t="shared" si="62"/>
        <v>-0.15896739130434784</v>
      </c>
      <c r="H562" s="17">
        <f t="shared" si="61"/>
        <v>-2.817505135324531E-4</v>
      </c>
    </row>
    <row r="563" spans="1:8" x14ac:dyDescent="0.2">
      <c r="A563" s="14"/>
      <c r="B563" s="15" t="s">
        <v>536</v>
      </c>
      <c r="C563" s="16">
        <v>159</v>
      </c>
      <c r="D563" s="16">
        <v>215</v>
      </c>
      <c r="E563" s="17">
        <f t="shared" si="59"/>
        <v>3.8289172351846189E-4</v>
      </c>
      <c r="F563" s="17">
        <f t="shared" si="60"/>
        <v>5.6907212128912035E-4</v>
      </c>
      <c r="G563" s="17">
        <f t="shared" si="62"/>
        <v>0.3522012578616352</v>
      </c>
      <c r="H563" s="17">
        <f t="shared" si="61"/>
        <v>1.3485494664801172E-4</v>
      </c>
    </row>
    <row r="564" spans="1:8" x14ac:dyDescent="0.2">
      <c r="A564" s="14"/>
      <c r="B564" s="15" t="s">
        <v>537</v>
      </c>
      <c r="C564" s="16">
        <v>41</v>
      </c>
      <c r="D564" s="16">
        <v>6</v>
      </c>
      <c r="E564" s="17">
        <f t="shared" si="59"/>
        <v>9.8733085938722872E-5</v>
      </c>
      <c r="F564" s="17">
        <f t="shared" si="60"/>
        <v>1.5881082454580103E-5</v>
      </c>
      <c r="G564" s="17">
        <f t="shared" si="62"/>
        <v>-0.85365853658536583</v>
      </c>
      <c r="H564" s="17">
        <f t="shared" si="61"/>
        <v>-8.4284341655007326E-5</v>
      </c>
    </row>
    <row r="565" spans="1:8" x14ac:dyDescent="0.2">
      <c r="A565" s="14"/>
      <c r="B565" s="15" t="s">
        <v>538</v>
      </c>
      <c r="C565" s="16">
        <v>59</v>
      </c>
      <c r="D565" s="16">
        <v>261</v>
      </c>
      <c r="E565" s="17">
        <f t="shared" si="59"/>
        <v>1.4207931878986951E-4</v>
      </c>
      <c r="F565" s="17">
        <f t="shared" si="60"/>
        <v>6.9082708677423459E-4</v>
      </c>
      <c r="G565" s="17">
        <f t="shared" si="62"/>
        <v>3.4237288135593222</v>
      </c>
      <c r="H565" s="17">
        <f t="shared" si="61"/>
        <v>4.8644105755175665E-4</v>
      </c>
    </row>
    <row r="566" spans="1:8" x14ac:dyDescent="0.2">
      <c r="A566" s="14"/>
      <c r="B566" s="15" t="s">
        <v>539</v>
      </c>
      <c r="C566" s="16">
        <v>826</v>
      </c>
      <c r="D566" s="16">
        <v>393</v>
      </c>
      <c r="E566" s="17">
        <f t="shared" si="59"/>
        <v>1.9891104630581731E-3</v>
      </c>
      <c r="F566" s="17">
        <f t="shared" si="60"/>
        <v>1.0402109007749969E-3</v>
      </c>
      <c r="G566" s="17">
        <f t="shared" si="62"/>
        <v>-0.52421307506053272</v>
      </c>
      <c r="H566" s="17">
        <f t="shared" si="61"/>
        <v>-1.0427177124748051E-3</v>
      </c>
    </row>
    <row r="567" spans="1:8" x14ac:dyDescent="0.2">
      <c r="A567" s="14"/>
      <c r="B567" s="15" t="s">
        <v>540</v>
      </c>
      <c r="C567" s="16">
        <v>369</v>
      </c>
      <c r="D567" s="16">
        <v>337</v>
      </c>
      <c r="E567" s="17">
        <f t="shared" si="59"/>
        <v>8.8859777344850585E-4</v>
      </c>
      <c r="F567" s="17">
        <f t="shared" si="60"/>
        <v>8.9198746453224916E-4</v>
      </c>
      <c r="G567" s="17">
        <f t="shared" si="62"/>
        <v>-8.6720867208672087E-2</v>
      </c>
      <c r="H567" s="17">
        <f t="shared" si="61"/>
        <v>-7.7059969513149554E-5</v>
      </c>
    </row>
    <row r="568" spans="1:8" x14ac:dyDescent="0.2">
      <c r="A568" s="14"/>
      <c r="B568" s="15" t="s">
        <v>541</v>
      </c>
      <c r="C568" s="16">
        <v>2747</v>
      </c>
      <c r="D568" s="16">
        <v>2957</v>
      </c>
      <c r="E568" s="17">
        <f t="shared" si="59"/>
        <v>6.6151167578944329E-3</v>
      </c>
      <c r="F568" s="17">
        <f t="shared" si="60"/>
        <v>7.8267268030322284E-3</v>
      </c>
      <c r="G568" s="17">
        <f t="shared" si="62"/>
        <v>7.6447033127047689E-2</v>
      </c>
      <c r="H568" s="17">
        <f t="shared" si="61"/>
        <v>5.0570604993004401E-4</v>
      </c>
    </row>
    <row r="569" spans="1:8" x14ac:dyDescent="0.2">
      <c r="A569" s="14"/>
      <c r="B569" s="15" t="s">
        <v>542</v>
      </c>
      <c r="C569" s="16">
        <v>434</v>
      </c>
      <c r="D569" s="16">
        <v>557</v>
      </c>
      <c r="E569" s="17">
        <f t="shared" si="59"/>
        <v>1.045125836522091E-3</v>
      </c>
      <c r="F569" s="17">
        <f t="shared" si="60"/>
        <v>1.4742938212001864E-3</v>
      </c>
      <c r="G569" s="17">
        <f t="shared" si="62"/>
        <v>0.28341013824884792</v>
      </c>
      <c r="H569" s="17">
        <f t="shared" si="61"/>
        <v>2.9619925781616867E-4</v>
      </c>
    </row>
    <row r="570" spans="1:8" x14ac:dyDescent="0.2">
      <c r="A570" s="14"/>
      <c r="B570" s="15" t="s">
        <v>543</v>
      </c>
      <c r="C570" s="16">
        <v>1594</v>
      </c>
      <c r="D570" s="16">
        <v>1126</v>
      </c>
      <c r="E570" s="17">
        <f t="shared" si="59"/>
        <v>3.8385497313737625E-3</v>
      </c>
      <c r="F570" s="17">
        <f t="shared" si="60"/>
        <v>2.9803498073095328E-3</v>
      </c>
      <c r="G570" s="17">
        <f t="shared" si="62"/>
        <v>-0.29360100376411541</v>
      </c>
      <c r="H570" s="17">
        <f t="shared" si="61"/>
        <v>-1.1270020541298122E-3</v>
      </c>
    </row>
    <row r="571" spans="1:8" ht="25.5" x14ac:dyDescent="0.2">
      <c r="A571" s="14"/>
      <c r="B571" s="15" t="s">
        <v>544</v>
      </c>
      <c r="C571" s="16">
        <v>54</v>
      </c>
      <c r="D571" s="16">
        <v>208</v>
      </c>
      <c r="E571" s="17">
        <f t="shared" si="59"/>
        <v>1.3003869855343988E-4</v>
      </c>
      <c r="F571" s="17">
        <f t="shared" si="60"/>
        <v>5.5054419175877697E-4</v>
      </c>
      <c r="G571" s="17">
        <f t="shared" si="62"/>
        <v>2.8518518518518516</v>
      </c>
      <c r="H571" s="17">
        <f t="shared" si="61"/>
        <v>3.7085110328203224E-4</v>
      </c>
    </row>
    <row r="572" spans="1:8" x14ac:dyDescent="0.2">
      <c r="A572" s="14"/>
      <c r="B572" s="15" t="s">
        <v>545</v>
      </c>
      <c r="C572" s="16">
        <v>416</v>
      </c>
      <c r="D572" s="16">
        <v>175</v>
      </c>
      <c r="E572" s="17">
        <f t="shared" si="59"/>
        <v>1.0017796036709443E-3</v>
      </c>
      <c r="F572" s="17">
        <f t="shared" si="60"/>
        <v>4.6319823825858637E-4</v>
      </c>
      <c r="G572" s="17">
        <f t="shared" si="62"/>
        <v>-0.57932692307692313</v>
      </c>
      <c r="H572" s="17">
        <f t="shared" si="61"/>
        <v>-5.8035789539590769E-4</v>
      </c>
    </row>
    <row r="573" spans="1:8" x14ac:dyDescent="0.2">
      <c r="A573" s="14"/>
      <c r="B573" s="15" t="s">
        <v>546</v>
      </c>
      <c r="C573" s="16">
        <v>30</v>
      </c>
      <c r="D573" s="16">
        <v>53</v>
      </c>
      <c r="E573" s="17">
        <f t="shared" si="59"/>
        <v>7.2243721418577714E-5</v>
      </c>
      <c r="F573" s="17">
        <f t="shared" si="60"/>
        <v>1.4028289501545759E-4</v>
      </c>
      <c r="G573" s="17">
        <f t="shared" si="62"/>
        <v>0.76666666666666672</v>
      </c>
      <c r="H573" s="17">
        <f t="shared" si="61"/>
        <v>5.5386853087576249E-5</v>
      </c>
    </row>
    <row r="574" spans="1:8" x14ac:dyDescent="0.2">
      <c r="A574" s="14"/>
      <c r="B574" s="15" t="s">
        <v>547</v>
      </c>
      <c r="C574" s="16">
        <v>215</v>
      </c>
      <c r="D574" s="16">
        <v>160</v>
      </c>
      <c r="E574" s="17">
        <f t="shared" si="59"/>
        <v>5.1774667016647367E-4</v>
      </c>
      <c r="F574" s="17">
        <f t="shared" si="60"/>
        <v>4.2349553212213609E-4</v>
      </c>
      <c r="G574" s="17">
        <f t="shared" si="62"/>
        <v>-0.2558139534883721</v>
      </c>
      <c r="H574" s="17">
        <f t="shared" si="61"/>
        <v>-1.3244682260072583E-4</v>
      </c>
    </row>
    <row r="575" spans="1:8" ht="25.5" x14ac:dyDescent="0.2">
      <c r="A575" s="14"/>
      <c r="B575" s="15" t="s">
        <v>548</v>
      </c>
      <c r="C575" s="16">
        <v>6</v>
      </c>
      <c r="D575" s="16">
        <v>8</v>
      </c>
      <c r="E575" s="17">
        <f t="shared" si="59"/>
        <v>1.4448744283715542E-5</v>
      </c>
      <c r="F575" s="17">
        <f t="shared" si="60"/>
        <v>2.1174776606106806E-5</v>
      </c>
      <c r="G575" s="17">
        <f t="shared" si="62"/>
        <v>0.33333333333333331</v>
      </c>
      <c r="H575" s="17">
        <f t="shared" si="61"/>
        <v>4.8162480945718471E-6</v>
      </c>
    </row>
    <row r="576" spans="1:8" ht="25.5" x14ac:dyDescent="0.2">
      <c r="A576" s="14"/>
      <c r="B576" s="15" t="s">
        <v>549</v>
      </c>
      <c r="C576" s="16">
        <v>22</v>
      </c>
      <c r="D576" s="16">
        <v>5</v>
      </c>
      <c r="E576" s="17">
        <f t="shared" si="59"/>
        <v>5.2978729040290322E-5</v>
      </c>
      <c r="F576" s="17">
        <f t="shared" si="60"/>
        <v>1.3234235378816753E-5</v>
      </c>
      <c r="G576" s="17">
        <f t="shared" si="62"/>
        <v>-0.77272727272727271</v>
      </c>
      <c r="H576" s="17">
        <f t="shared" si="61"/>
        <v>-4.0938108803860703E-5</v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125357</v>
      </c>
      <c r="D582" s="19">
        <f>SUM(D583:D609)</f>
        <v>110654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-0.11728902255159265</v>
      </c>
      <c r="H582" s="20">
        <f t="shared" ref="H582:H609" si="65">+IF(OR(AND(E582=""),(G582="")),"",E582*G582)</f>
        <v>-0.11728902255159265</v>
      </c>
    </row>
    <row r="583" spans="1:8" x14ac:dyDescent="0.2">
      <c r="A583" s="14"/>
      <c r="B583" s="15" t="s">
        <v>550</v>
      </c>
      <c r="C583" s="16">
        <v>805</v>
      </c>
      <c r="D583" s="16">
        <v>1461</v>
      </c>
      <c r="E583" s="17">
        <f t="shared" si="63"/>
        <v>6.4216597397831789E-3</v>
      </c>
      <c r="F583" s="17">
        <f t="shared" si="64"/>
        <v>1.3203318452111989E-2</v>
      </c>
      <c r="G583" s="17">
        <f t="shared" ref="G583:G609" si="66">+IF(AND(C583=0,D583=0)," ",IF(C583=0,1,IF(D583=0,-1,(D583-C583)/C583)))</f>
        <v>0.81490683229813665</v>
      </c>
      <c r="H583" s="17">
        <f t="shared" si="65"/>
        <v>5.233054396643187E-3</v>
      </c>
    </row>
    <row r="584" spans="1:8" x14ac:dyDescent="0.2">
      <c r="A584" s="14"/>
      <c r="B584" s="15" t="s">
        <v>551</v>
      </c>
      <c r="C584" s="16">
        <v>2611</v>
      </c>
      <c r="D584" s="16">
        <v>3011</v>
      </c>
      <c r="E584" s="17">
        <f t="shared" si="63"/>
        <v>2.0828513764688052E-2</v>
      </c>
      <c r="F584" s="17">
        <f t="shared" si="64"/>
        <v>2.7210945831149348E-2</v>
      </c>
      <c r="G584" s="17">
        <f t="shared" si="66"/>
        <v>0.15319800842589046</v>
      </c>
      <c r="H584" s="17">
        <f t="shared" si="65"/>
        <v>3.1908868272214558E-3</v>
      </c>
    </row>
    <row r="585" spans="1:8" ht="25.5" x14ac:dyDescent="0.2">
      <c r="A585" s="14"/>
      <c r="B585" s="15" t="s">
        <v>552</v>
      </c>
      <c r="C585" s="16">
        <v>12301</v>
      </c>
      <c r="D585" s="16">
        <v>7655</v>
      </c>
      <c r="E585" s="17">
        <f t="shared" si="63"/>
        <v>9.8127747154127809E-2</v>
      </c>
      <c r="F585" s="17">
        <f t="shared" si="64"/>
        <v>6.9179604894536117E-2</v>
      </c>
      <c r="G585" s="17">
        <f t="shared" si="66"/>
        <v>-0.37769287049833344</v>
      </c>
      <c r="H585" s="17">
        <f t="shared" si="65"/>
        <v>-3.7062150498177203E-2</v>
      </c>
    </row>
    <row r="586" spans="1:8" x14ac:dyDescent="0.2">
      <c r="A586" s="14"/>
      <c r="B586" s="15" t="s">
        <v>553</v>
      </c>
      <c r="C586" s="16">
        <v>15113</v>
      </c>
      <c r="D586" s="16">
        <v>13522</v>
      </c>
      <c r="E586" s="17">
        <f t="shared" si="63"/>
        <v>0.12055968154949465</v>
      </c>
      <c r="F586" s="17">
        <f t="shared" si="64"/>
        <v>0.12220073381893108</v>
      </c>
      <c r="G586" s="17">
        <f t="shared" si="66"/>
        <v>-0.1052736055051942</v>
      </c>
      <c r="H586" s="17">
        <f t="shared" si="65"/>
        <v>-1.2691752355273339E-2</v>
      </c>
    </row>
    <row r="587" spans="1:8" x14ac:dyDescent="0.2">
      <c r="A587" s="14"/>
      <c r="B587" s="15" t="s">
        <v>554</v>
      </c>
      <c r="C587" s="16">
        <v>1578</v>
      </c>
      <c r="D587" s="16">
        <v>1109</v>
      </c>
      <c r="E587" s="17">
        <f t="shared" si="63"/>
        <v>1.2588048533388642E-2</v>
      </c>
      <c r="F587" s="17">
        <f t="shared" si="64"/>
        <v>1.0022231460227375E-2</v>
      </c>
      <c r="G587" s="17">
        <f t="shared" si="66"/>
        <v>-0.29721166032953106</v>
      </c>
      <c r="H587" s="17">
        <f t="shared" si="65"/>
        <v>-3.7413148049171567E-3</v>
      </c>
    </row>
    <row r="588" spans="1:8" x14ac:dyDescent="0.2">
      <c r="A588" s="14"/>
      <c r="B588" s="15" t="s">
        <v>555</v>
      </c>
      <c r="C588" s="16">
        <v>168</v>
      </c>
      <c r="D588" s="16">
        <v>18</v>
      </c>
      <c r="E588" s="17">
        <f t="shared" si="63"/>
        <v>1.3401724674330113E-3</v>
      </c>
      <c r="F588" s="17">
        <f t="shared" si="64"/>
        <v>1.6266922117591772E-4</v>
      </c>
      <c r="G588" s="17">
        <f t="shared" si="66"/>
        <v>-0.8928571428571429</v>
      </c>
      <c r="H588" s="17">
        <f t="shared" si="65"/>
        <v>-1.1965825602080458E-3</v>
      </c>
    </row>
    <row r="589" spans="1:8" x14ac:dyDescent="0.2">
      <c r="A589" s="14"/>
      <c r="B589" s="15" t="s">
        <v>556</v>
      </c>
      <c r="C589" s="16">
        <v>273</v>
      </c>
      <c r="D589" s="16">
        <v>223</v>
      </c>
      <c r="E589" s="17">
        <f t="shared" si="63"/>
        <v>2.1777802595786436E-3</v>
      </c>
      <c r="F589" s="17">
        <f t="shared" si="64"/>
        <v>2.0152909067905362E-3</v>
      </c>
      <c r="G589" s="17">
        <f t="shared" si="66"/>
        <v>-0.18315018315018314</v>
      </c>
      <c r="H589" s="17">
        <f t="shared" si="65"/>
        <v>-3.9886085340268192E-4</v>
      </c>
    </row>
    <row r="590" spans="1:8" x14ac:dyDescent="0.2">
      <c r="A590" s="14"/>
      <c r="B590" s="15" t="s">
        <v>557</v>
      </c>
      <c r="C590" s="16">
        <v>333</v>
      </c>
      <c r="D590" s="16">
        <v>147</v>
      </c>
      <c r="E590" s="17">
        <f t="shared" si="63"/>
        <v>2.6564132836618616E-3</v>
      </c>
      <c r="F590" s="17">
        <f t="shared" si="64"/>
        <v>1.3284653062699949E-3</v>
      </c>
      <c r="G590" s="17">
        <f t="shared" si="66"/>
        <v>-0.55855855855855852</v>
      </c>
      <c r="H590" s="17">
        <f t="shared" si="65"/>
        <v>-1.4837623746579767E-3</v>
      </c>
    </row>
    <row r="591" spans="1:8" x14ac:dyDescent="0.2">
      <c r="A591" s="14"/>
      <c r="B591" s="15" t="s">
        <v>558</v>
      </c>
      <c r="C591" s="16">
        <v>408</v>
      </c>
      <c r="D591" s="16">
        <v>131</v>
      </c>
      <c r="E591" s="17">
        <f t="shared" si="63"/>
        <v>3.2547045637658844E-3</v>
      </c>
      <c r="F591" s="17">
        <f t="shared" si="64"/>
        <v>1.1838704430025123E-3</v>
      </c>
      <c r="G591" s="17">
        <f t="shared" si="66"/>
        <v>-0.67892156862745101</v>
      </c>
      <c r="H591" s="17">
        <f t="shared" si="65"/>
        <v>-2.2096891278508579E-3</v>
      </c>
    </row>
    <row r="592" spans="1:8" ht="25.5" x14ac:dyDescent="0.2">
      <c r="A592" s="14"/>
      <c r="B592" s="15" t="s">
        <v>559</v>
      </c>
      <c r="C592" s="16">
        <v>973</v>
      </c>
      <c r="D592" s="16">
        <v>1366</v>
      </c>
      <c r="E592" s="17">
        <f t="shared" si="63"/>
        <v>7.7618322072161901E-3</v>
      </c>
      <c r="F592" s="17">
        <f t="shared" si="64"/>
        <v>1.2344786451461311E-2</v>
      </c>
      <c r="G592" s="17">
        <f t="shared" si="66"/>
        <v>0.40390544707091469</v>
      </c>
      <c r="H592" s="17">
        <f t="shared" si="65"/>
        <v>3.1350463077450797E-3</v>
      </c>
    </row>
    <row r="593" spans="1:8" x14ac:dyDescent="0.2">
      <c r="A593" s="14"/>
      <c r="B593" s="15" t="s">
        <v>560</v>
      </c>
      <c r="C593" s="16">
        <v>1644</v>
      </c>
      <c r="D593" s="16">
        <v>684</v>
      </c>
      <c r="E593" s="17">
        <f t="shared" si="63"/>
        <v>1.3114544859880181E-2</v>
      </c>
      <c r="F593" s="17">
        <f t="shared" si="64"/>
        <v>6.1814304046848732E-3</v>
      </c>
      <c r="G593" s="17">
        <f t="shared" si="66"/>
        <v>-0.58394160583941601</v>
      </c>
      <c r="H593" s="17">
        <f t="shared" si="65"/>
        <v>-7.6581283853314926E-3</v>
      </c>
    </row>
    <row r="594" spans="1:8" x14ac:dyDescent="0.2">
      <c r="A594" s="14"/>
      <c r="B594" s="15" t="s">
        <v>561</v>
      </c>
      <c r="C594" s="16">
        <v>30</v>
      </c>
      <c r="D594" s="16">
        <v>24</v>
      </c>
      <c r="E594" s="17">
        <f t="shared" si="63"/>
        <v>2.3931651204160917E-4</v>
      </c>
      <c r="F594" s="17">
        <f t="shared" si="64"/>
        <v>2.1689229490122364E-4</v>
      </c>
      <c r="G594" s="17">
        <f t="shared" si="66"/>
        <v>-0.2</v>
      </c>
      <c r="H594" s="17">
        <f t="shared" si="65"/>
        <v>-4.7863302408321839E-5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284</v>
      </c>
      <c r="E595" s="17" t="str">
        <f t="shared" si="63"/>
        <v/>
      </c>
      <c r="F595" s="17">
        <f t="shared" si="64"/>
        <v>2.5665588229978132E-3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270</v>
      </c>
      <c r="D596" s="16">
        <v>75</v>
      </c>
      <c r="E596" s="17">
        <f t="shared" si="63"/>
        <v>2.1538486083744826E-3</v>
      </c>
      <c r="F596" s="17">
        <f t="shared" si="64"/>
        <v>6.7778842156632386E-4</v>
      </c>
      <c r="G596" s="17">
        <f t="shared" si="66"/>
        <v>-0.72222222222222221</v>
      </c>
      <c r="H596" s="17">
        <f t="shared" si="65"/>
        <v>-1.5555573282704596E-3</v>
      </c>
    </row>
    <row r="597" spans="1:8" ht="25.5" x14ac:dyDescent="0.2">
      <c r="A597" s="14"/>
      <c r="B597" s="15" t="s">
        <v>564</v>
      </c>
      <c r="C597" s="16">
        <v>10012</v>
      </c>
      <c r="D597" s="16">
        <v>6677</v>
      </c>
      <c r="E597" s="17">
        <f t="shared" si="63"/>
        <v>7.9867897285353026E-2</v>
      </c>
      <c r="F597" s="17">
        <f t="shared" si="64"/>
        <v>6.0341243877311261E-2</v>
      </c>
      <c r="G597" s="17">
        <f t="shared" si="66"/>
        <v>-0.3331002796644027</v>
      </c>
      <c r="H597" s="17">
        <f t="shared" si="65"/>
        <v>-2.6604018921958881E-2</v>
      </c>
    </row>
    <row r="598" spans="1:8" x14ac:dyDescent="0.2">
      <c r="A598" s="14"/>
      <c r="B598" s="15" t="s">
        <v>565</v>
      </c>
      <c r="C598" s="16">
        <v>2086</v>
      </c>
      <c r="D598" s="16">
        <v>2983</v>
      </c>
      <c r="E598" s="17">
        <f t="shared" si="63"/>
        <v>1.6640474803959891E-2</v>
      </c>
      <c r="F598" s="17">
        <f t="shared" si="64"/>
        <v>2.6957904820431255E-2</v>
      </c>
      <c r="G598" s="17">
        <f t="shared" si="66"/>
        <v>0.43000958772770853</v>
      </c>
      <c r="H598" s="17">
        <f t="shared" si="65"/>
        <v>7.155563710044114E-3</v>
      </c>
    </row>
    <row r="599" spans="1:8" x14ac:dyDescent="0.2">
      <c r="A599" s="14"/>
      <c r="B599" s="15" t="s">
        <v>566</v>
      </c>
      <c r="C599" s="16">
        <v>1632</v>
      </c>
      <c r="D599" s="16">
        <v>958</v>
      </c>
      <c r="E599" s="17">
        <f t="shared" si="63"/>
        <v>1.3018818255063538E-2</v>
      </c>
      <c r="F599" s="17">
        <f t="shared" si="64"/>
        <v>8.6576174381405094E-3</v>
      </c>
      <c r="G599" s="17">
        <f t="shared" si="66"/>
        <v>-0.41299019607843135</v>
      </c>
      <c r="H599" s="17">
        <f t="shared" si="65"/>
        <v>-5.3766443038681519E-3</v>
      </c>
    </row>
    <row r="600" spans="1:8" x14ac:dyDescent="0.2">
      <c r="A600" s="14"/>
      <c r="B600" s="15" t="s">
        <v>567</v>
      </c>
      <c r="C600" s="16">
        <v>34800</v>
      </c>
      <c r="D600" s="16">
        <v>25365</v>
      </c>
      <c r="E600" s="17">
        <f t="shared" si="63"/>
        <v>0.27760715396826663</v>
      </c>
      <c r="F600" s="17">
        <f t="shared" si="64"/>
        <v>0.22922804417373072</v>
      </c>
      <c r="G600" s="17">
        <f t="shared" si="66"/>
        <v>-0.27112068965517239</v>
      </c>
      <c r="H600" s="17">
        <f t="shared" si="65"/>
        <v>-7.5265043037086074E-2</v>
      </c>
    </row>
    <row r="601" spans="1:8" x14ac:dyDescent="0.2">
      <c r="A601" s="14"/>
      <c r="B601" s="15" t="s">
        <v>568</v>
      </c>
      <c r="C601" s="16">
        <v>6687</v>
      </c>
      <c r="D601" s="16">
        <v>6416</v>
      </c>
      <c r="E601" s="17">
        <f t="shared" si="63"/>
        <v>5.334365053407468E-2</v>
      </c>
      <c r="F601" s="17">
        <f t="shared" si="64"/>
        <v>5.7982540170260451E-2</v>
      </c>
      <c r="G601" s="17">
        <f t="shared" si="66"/>
        <v>-4.0526394496784808E-2</v>
      </c>
      <c r="H601" s="17">
        <f t="shared" si="65"/>
        <v>-2.161825825442536E-3</v>
      </c>
    </row>
    <row r="602" spans="1:8" x14ac:dyDescent="0.2">
      <c r="A602" s="14"/>
      <c r="B602" s="15" t="s">
        <v>569</v>
      </c>
      <c r="C602" s="16">
        <v>1097</v>
      </c>
      <c r="D602" s="16">
        <v>726</v>
      </c>
      <c r="E602" s="17">
        <f t="shared" si="63"/>
        <v>8.7510071236548415E-3</v>
      </c>
      <c r="F602" s="17">
        <f t="shared" si="64"/>
        <v>6.5609919207620148E-3</v>
      </c>
      <c r="G602" s="17">
        <f t="shared" si="66"/>
        <v>-0.33819507748404742</v>
      </c>
      <c r="H602" s="17">
        <f t="shared" si="65"/>
        <v>-2.9595475322479001E-3</v>
      </c>
    </row>
    <row r="603" spans="1:8" x14ac:dyDescent="0.2">
      <c r="A603" s="14"/>
      <c r="B603" s="15" t="s">
        <v>570</v>
      </c>
      <c r="C603" s="16">
        <v>1548</v>
      </c>
      <c r="D603" s="16">
        <v>1550</v>
      </c>
      <c r="E603" s="17">
        <f t="shared" si="63"/>
        <v>1.2348732021347033E-2</v>
      </c>
      <c r="F603" s="17">
        <f t="shared" si="64"/>
        <v>1.400762737903736E-2</v>
      </c>
      <c r="G603" s="17">
        <f t="shared" si="66"/>
        <v>1.2919896640826874E-3</v>
      </c>
      <c r="H603" s="17">
        <f t="shared" si="65"/>
        <v>1.5954434136107279E-5</v>
      </c>
    </row>
    <row r="604" spans="1:8" ht="25.5" x14ac:dyDescent="0.2">
      <c r="A604" s="14"/>
      <c r="B604" s="15" t="s">
        <v>571</v>
      </c>
      <c r="C604" s="16">
        <v>57</v>
      </c>
      <c r="D604" s="16">
        <v>355</v>
      </c>
      <c r="E604" s="17">
        <f t="shared" si="63"/>
        <v>4.5470137287905739E-4</v>
      </c>
      <c r="F604" s="17">
        <f t="shared" si="64"/>
        <v>3.2081985287472662E-3</v>
      </c>
      <c r="G604" s="17">
        <f t="shared" si="66"/>
        <v>5.2280701754385968</v>
      </c>
      <c r="H604" s="17">
        <f t="shared" si="65"/>
        <v>2.3772106862799845E-3</v>
      </c>
    </row>
    <row r="605" spans="1:8" x14ac:dyDescent="0.2">
      <c r="A605" s="14"/>
      <c r="B605" s="15" t="s">
        <v>572</v>
      </c>
      <c r="C605" s="16">
        <v>2677</v>
      </c>
      <c r="D605" s="16">
        <v>2540</v>
      </c>
      <c r="E605" s="17">
        <f t="shared" si="63"/>
        <v>2.1355010091179592E-2</v>
      </c>
      <c r="F605" s="17">
        <f t="shared" si="64"/>
        <v>2.2954434543712834E-2</v>
      </c>
      <c r="G605" s="17">
        <f t="shared" si="66"/>
        <v>-5.1176690324990663E-2</v>
      </c>
      <c r="H605" s="17">
        <f t="shared" si="65"/>
        <v>-1.0928787383233487E-3</v>
      </c>
    </row>
    <row r="606" spans="1:8" x14ac:dyDescent="0.2">
      <c r="A606" s="14"/>
      <c r="B606" s="15" t="s">
        <v>573</v>
      </c>
      <c r="C606" s="16">
        <v>280</v>
      </c>
      <c r="D606" s="16">
        <v>401</v>
      </c>
      <c r="E606" s="17">
        <f t="shared" si="63"/>
        <v>2.2336207790550188E-3</v>
      </c>
      <c r="F606" s="17">
        <f t="shared" si="64"/>
        <v>3.6239087606412782E-3</v>
      </c>
      <c r="G606" s="17">
        <f t="shared" si="66"/>
        <v>0.43214285714285716</v>
      </c>
      <c r="H606" s="17">
        <f t="shared" si="65"/>
        <v>9.6524326523449036E-4</v>
      </c>
    </row>
    <row r="607" spans="1:8" ht="25.5" x14ac:dyDescent="0.2">
      <c r="A607" s="14"/>
      <c r="B607" s="15" t="s">
        <v>574</v>
      </c>
      <c r="C607" s="16">
        <v>132</v>
      </c>
      <c r="D607" s="16">
        <v>125</v>
      </c>
      <c r="E607" s="17">
        <f t="shared" si="63"/>
        <v>1.0529926529830804E-3</v>
      </c>
      <c r="F607" s="17">
        <f t="shared" si="64"/>
        <v>1.1296473692772064E-3</v>
      </c>
      <c r="G607" s="17">
        <f t="shared" si="66"/>
        <v>-5.3030303030303032E-2</v>
      </c>
      <c r="H607" s="17">
        <f t="shared" si="65"/>
        <v>-5.5840519476375477E-5</v>
      </c>
    </row>
    <row r="608" spans="1:8" ht="25.5" x14ac:dyDescent="0.2">
      <c r="A608" s="14"/>
      <c r="B608" s="24" t="s">
        <v>575</v>
      </c>
      <c r="C608" s="25">
        <v>2838</v>
      </c>
      <c r="D608" s="25">
        <v>2404</v>
      </c>
      <c r="E608" s="26">
        <f t="shared" si="63"/>
        <v>2.2639342039136225E-2</v>
      </c>
      <c r="F608" s="26">
        <f t="shared" si="64"/>
        <v>2.1725378205939234E-2</v>
      </c>
      <c r="G608" s="26">
        <f t="shared" si="66"/>
        <v>-0.1529245947850599</v>
      </c>
      <c r="H608" s="26">
        <f t="shared" si="65"/>
        <v>-3.4621122075352792E-3</v>
      </c>
    </row>
    <row r="609" spans="1:8" ht="25.5" x14ac:dyDescent="0.2">
      <c r="A609" s="14"/>
      <c r="B609" s="31" t="s">
        <v>576</v>
      </c>
      <c r="C609" s="32">
        <v>25004</v>
      </c>
      <c r="D609" s="32">
        <v>30444</v>
      </c>
      <c r="E609" s="33">
        <f t="shared" si="63"/>
        <v>0.19946233556961318</v>
      </c>
      <c r="F609" s="33">
        <f t="shared" si="64"/>
        <v>0.27512787608220218</v>
      </c>
      <c r="G609" s="33">
        <f t="shared" si="66"/>
        <v>0.21756518956966886</v>
      </c>
      <c r="H609" s="33">
        <f t="shared" si="65"/>
        <v>4.3396060850211797E-2</v>
      </c>
    </row>
    <row r="610" spans="1:8" s="30" customFormat="1" x14ac:dyDescent="0.2">
      <c r="A610" s="27"/>
      <c r="B610" s="28" t="s">
        <v>12</v>
      </c>
      <c r="C610" s="29"/>
      <c r="D610" s="29"/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593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594</v>
      </c>
      <c r="C8" s="12">
        <f>+C19+C75+C173+C349+C582</f>
        <v>2965</v>
      </c>
      <c r="D8" s="13">
        <f>+D19+D75+D173+D349+D582</f>
        <v>1695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-0.42833052276559863</v>
      </c>
      <c r="H8" s="10">
        <f t="shared" ref="H8:H13" si="1">+IF(OR(AND(E8=""),(G8="")),"",E8*G8)</f>
        <v>-0.42833052276559863</v>
      </c>
    </row>
    <row r="9" spans="1:8" x14ac:dyDescent="0.2">
      <c r="A9" s="14"/>
      <c r="B9" s="15" t="s">
        <v>7</v>
      </c>
      <c r="C9" s="16">
        <f>+C19</f>
        <v>38</v>
      </c>
      <c r="D9" s="16">
        <f>+D19</f>
        <v>13</v>
      </c>
      <c r="E9" s="17">
        <f t="shared" ref="E9:F13" si="2">+C9/C$8</f>
        <v>1.2816188870151771E-2</v>
      </c>
      <c r="F9" s="17">
        <f t="shared" si="2"/>
        <v>7.6696165191740412E-3</v>
      </c>
      <c r="G9" s="17">
        <f t="shared" si="0"/>
        <v>-0.65789473684210531</v>
      </c>
      <c r="H9" s="17">
        <f t="shared" si="1"/>
        <v>-8.4317032040472188E-3</v>
      </c>
    </row>
    <row r="10" spans="1:8" x14ac:dyDescent="0.2">
      <c r="A10" s="14"/>
      <c r="B10" s="15" t="s">
        <v>8</v>
      </c>
      <c r="C10" s="16">
        <f>+C75</f>
        <v>641</v>
      </c>
      <c r="D10" s="16">
        <f>+D75</f>
        <v>498</v>
      </c>
      <c r="E10" s="17">
        <f t="shared" si="2"/>
        <v>0.21618887015177066</v>
      </c>
      <c r="F10" s="17">
        <f t="shared" si="2"/>
        <v>0.2938053097345133</v>
      </c>
      <c r="G10" s="17">
        <f t="shared" si="0"/>
        <v>-0.22308892355694226</v>
      </c>
      <c r="H10" s="17">
        <f t="shared" si="1"/>
        <v>-4.8229342327150079E-2</v>
      </c>
    </row>
    <row r="11" spans="1:8" ht="25.5" x14ac:dyDescent="0.2">
      <c r="A11" s="14"/>
      <c r="B11" s="15" t="s">
        <v>9</v>
      </c>
      <c r="C11" s="16">
        <f>+C173</f>
        <v>329</v>
      </c>
      <c r="D11" s="16">
        <f>+D173</f>
        <v>194</v>
      </c>
      <c r="E11" s="17">
        <f t="shared" si="2"/>
        <v>0.11096121416526138</v>
      </c>
      <c r="F11" s="17">
        <f t="shared" si="2"/>
        <v>0.11445427728613569</v>
      </c>
      <c r="G11" s="17">
        <f t="shared" si="0"/>
        <v>-0.41033434650455924</v>
      </c>
      <c r="H11" s="17">
        <f t="shared" si="1"/>
        <v>-4.5531197301854967E-2</v>
      </c>
    </row>
    <row r="12" spans="1:8" x14ac:dyDescent="0.2">
      <c r="A12" s="14"/>
      <c r="B12" s="15" t="s">
        <v>10</v>
      </c>
      <c r="C12" s="16">
        <f>+C349</f>
        <v>1685</v>
      </c>
      <c r="D12" s="16">
        <f>+D349</f>
        <v>746</v>
      </c>
      <c r="E12" s="17">
        <f t="shared" si="2"/>
        <v>0.56829679595278249</v>
      </c>
      <c r="F12" s="17">
        <f t="shared" si="2"/>
        <v>0.44011799410029501</v>
      </c>
      <c r="G12" s="17">
        <f t="shared" si="0"/>
        <v>-0.55727002967359052</v>
      </c>
      <c r="H12" s="17">
        <f t="shared" si="1"/>
        <v>-0.3166947723440135</v>
      </c>
    </row>
    <row r="13" spans="1:8" x14ac:dyDescent="0.2">
      <c r="A13" s="14"/>
      <c r="B13" s="15" t="s">
        <v>11</v>
      </c>
      <c r="C13" s="16">
        <f>+C582</f>
        <v>272</v>
      </c>
      <c r="D13" s="16">
        <f>+D582</f>
        <v>244</v>
      </c>
      <c r="E13" s="17">
        <f t="shared" si="2"/>
        <v>9.1736930860033733E-2</v>
      </c>
      <c r="F13" s="17">
        <f t="shared" si="2"/>
        <v>0.143952802359882</v>
      </c>
      <c r="G13" s="17">
        <f t="shared" si="0"/>
        <v>-0.10294117647058823</v>
      </c>
      <c r="H13" s="17">
        <f t="shared" si="1"/>
        <v>-9.4435075885328842E-3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38</v>
      </c>
      <c r="D19" s="19">
        <f>SUM(D20:D69)</f>
        <v>13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-0.65789473684210531</v>
      </c>
      <c r="H19" s="20">
        <f t="shared" ref="H19:H50" si="5">+IF(OR(AND(E19=""),(G19="")),"",E19*G19)</f>
        <v>-0.65789473684210531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1</v>
      </c>
      <c r="E27" s="17">
        <f t="shared" si="3"/>
        <v>7.8947368421052627E-2</v>
      </c>
      <c r="F27" s="17">
        <f t="shared" si="4"/>
        <v>7.6923076923076927E-2</v>
      </c>
      <c r="G27" s="17">
        <f t="shared" si="6"/>
        <v>-0.66666666666666663</v>
      </c>
      <c r="H27" s="17">
        <f t="shared" si="5"/>
        <v>-5.2631578947368418E-2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2.6315789473684209E-2</v>
      </c>
      <c r="F29" s="17" t="str">
        <f t="shared" si="4"/>
        <v/>
      </c>
      <c r="G29" s="17">
        <f t="shared" si="6"/>
        <v>-1</v>
      </c>
      <c r="H29" s="17">
        <f t="shared" si="5"/>
        <v>-2.6315789473684209E-2</v>
      </c>
    </row>
    <row r="30" spans="1:8" x14ac:dyDescent="0.2">
      <c r="A30" s="14"/>
      <c r="B30" s="15" t="s">
        <v>23</v>
      </c>
      <c r="C30" s="16">
        <v>10</v>
      </c>
      <c r="D30" s="16">
        <v>2</v>
      </c>
      <c r="E30" s="17">
        <f t="shared" si="3"/>
        <v>0.26315789473684209</v>
      </c>
      <c r="F30" s="17">
        <f t="shared" si="4"/>
        <v>0.15384615384615385</v>
      </c>
      <c r="G30" s="17">
        <f t="shared" si="6"/>
        <v>-0.8</v>
      </c>
      <c r="H30" s="17">
        <f t="shared" si="5"/>
        <v>-0.21052631578947367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2.6315789473684209E-2</v>
      </c>
      <c r="F32" s="17" t="str">
        <f t="shared" si="4"/>
        <v/>
      </c>
      <c r="G32" s="17">
        <f t="shared" si="6"/>
        <v>-1</v>
      </c>
      <c r="H32" s="17">
        <f t="shared" si="5"/>
        <v>-2.6315789473684209E-2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4</v>
      </c>
      <c r="D39" s="16">
        <v>0</v>
      </c>
      <c r="E39" s="17">
        <f t="shared" si="3"/>
        <v>0.10526315789473684</v>
      </c>
      <c r="F39" s="17" t="str">
        <f t="shared" si="4"/>
        <v/>
      </c>
      <c r="G39" s="17">
        <f t="shared" si="6"/>
        <v>-1</v>
      </c>
      <c r="H39" s="17">
        <f t="shared" si="5"/>
        <v>-0.10526315789473684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2.6315789473684209E-2</v>
      </c>
      <c r="F44" s="17">
        <f t="shared" si="4"/>
        <v>7.6923076923076927E-2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2</v>
      </c>
      <c r="E45" s="17" t="str">
        <f t="shared" si="3"/>
        <v/>
      </c>
      <c r="F45" s="17">
        <f t="shared" si="4"/>
        <v>0.15384615384615385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10</v>
      </c>
      <c r="D50" s="16">
        <v>0</v>
      </c>
      <c r="E50" s="17">
        <f t="shared" si="3"/>
        <v>0.26315789473684209</v>
      </c>
      <c r="F50" s="17" t="str">
        <f t="shared" si="4"/>
        <v/>
      </c>
      <c r="G50" s="17">
        <f t="shared" si="6"/>
        <v>-1</v>
      </c>
      <c r="H50" s="17">
        <f t="shared" si="5"/>
        <v>-0.26315789473684209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2.6315789473684209E-2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-2.6315789473684209E-2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2</v>
      </c>
      <c r="E54" s="17" t="str">
        <f t="shared" si="7"/>
        <v/>
      </c>
      <c r="F54" s="17">
        <f t="shared" si="8"/>
        <v>0.15384615384615385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1</v>
      </c>
      <c r="E59" s="17">
        <f t="shared" si="7"/>
        <v>2.6315789473684209E-2</v>
      </c>
      <c r="F59" s="17">
        <f t="shared" si="8"/>
        <v>7.6923076923076927E-2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3</v>
      </c>
      <c r="E61" s="17">
        <f t="shared" si="7"/>
        <v>5.2631578947368418E-2</v>
      </c>
      <c r="F61" s="17">
        <f t="shared" si="8"/>
        <v>0.23076923076923078</v>
      </c>
      <c r="G61" s="17">
        <f t="shared" si="10"/>
        <v>0.5</v>
      </c>
      <c r="H61" s="17">
        <f t="shared" si="9"/>
        <v>2.6315789473684209E-2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0</v>
      </c>
      <c r="E64" s="17">
        <f t="shared" si="7"/>
        <v>5.2631578947368418E-2</v>
      </c>
      <c r="F64" s="17" t="str">
        <f t="shared" si="8"/>
        <v/>
      </c>
      <c r="G64" s="17">
        <f t="shared" si="10"/>
        <v>-1</v>
      </c>
      <c r="H64" s="17">
        <f t="shared" si="9"/>
        <v>-5.2631578947368418E-2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2</v>
      </c>
      <c r="D66" s="16">
        <v>1</v>
      </c>
      <c r="E66" s="17">
        <f t="shared" si="7"/>
        <v>5.2631578947368418E-2</v>
      </c>
      <c r="F66" s="17">
        <f t="shared" si="8"/>
        <v>7.6923076923076927E-2</v>
      </c>
      <c r="G66" s="17">
        <f t="shared" si="10"/>
        <v>-0.5</v>
      </c>
      <c r="H66" s="17">
        <f t="shared" si="9"/>
        <v>-2.6315789473684209E-2</v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641</v>
      </c>
      <c r="D75" s="19">
        <f>SUM(D76:D167)</f>
        <v>498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-0.22308892355694226</v>
      </c>
      <c r="H75" s="20">
        <f t="shared" ref="H75:H106" si="13">+IF(OR(AND(E75=""),(G75="")),"",E75*G75)</f>
        <v>-0.22308892355694226</v>
      </c>
    </row>
    <row r="76" spans="1:8" x14ac:dyDescent="0.2">
      <c r="A76" s="14"/>
      <c r="B76" s="15" t="s">
        <v>63</v>
      </c>
      <c r="C76" s="16">
        <v>25</v>
      </c>
      <c r="D76" s="16">
        <v>12</v>
      </c>
      <c r="E76" s="17">
        <f t="shared" si="11"/>
        <v>3.9001560062402497E-2</v>
      </c>
      <c r="F76" s="17">
        <f t="shared" si="12"/>
        <v>2.4096385542168676E-2</v>
      </c>
      <c r="G76" s="17">
        <f t="shared" ref="G76:G107" si="14">+IF(AND(C76=0,D76=0)," ",IF(C76=0,1,IF(D76=0,-1,(D76-C76)/C76)))</f>
        <v>-0.52</v>
      </c>
      <c r="H76" s="17">
        <f t="shared" si="13"/>
        <v>-2.0280811232449299E-2</v>
      </c>
    </row>
    <row r="77" spans="1:8" ht="25.5" x14ac:dyDescent="0.2">
      <c r="A77" s="14"/>
      <c r="B77" s="15" t="s">
        <v>64</v>
      </c>
      <c r="C77" s="16">
        <v>6</v>
      </c>
      <c r="D77" s="16">
        <v>0</v>
      </c>
      <c r="E77" s="17">
        <f t="shared" si="11"/>
        <v>9.3603744149765994E-3</v>
      </c>
      <c r="F77" s="17" t="str">
        <f t="shared" si="12"/>
        <v/>
      </c>
      <c r="G77" s="17">
        <f t="shared" si="14"/>
        <v>-1</v>
      </c>
      <c r="H77" s="17">
        <f t="shared" si="13"/>
        <v>-9.3603744149765994E-3</v>
      </c>
    </row>
    <row r="78" spans="1:8" x14ac:dyDescent="0.2">
      <c r="A78" s="14"/>
      <c r="B78" s="15" t="s">
        <v>65</v>
      </c>
      <c r="C78" s="16">
        <v>0</v>
      </c>
      <c r="D78" s="16">
        <v>1</v>
      </c>
      <c r="E78" s="17" t="str">
        <f t="shared" si="11"/>
        <v/>
      </c>
      <c r="F78" s="17">
        <f t="shared" si="12"/>
        <v>2.008032128514056E-3</v>
      </c>
      <c r="G78" s="17">
        <f t="shared" si="14"/>
        <v>1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11</v>
      </c>
      <c r="D79" s="16">
        <v>2</v>
      </c>
      <c r="E79" s="17">
        <f t="shared" si="11"/>
        <v>1.7160686427457099E-2</v>
      </c>
      <c r="F79" s="17">
        <f t="shared" si="12"/>
        <v>4.0160642570281121E-3</v>
      </c>
      <c r="G79" s="17">
        <f t="shared" si="14"/>
        <v>-0.81818181818181823</v>
      </c>
      <c r="H79" s="17">
        <f t="shared" si="13"/>
        <v>-1.4040561622464899E-2</v>
      </c>
    </row>
    <row r="80" spans="1:8" ht="25.5" x14ac:dyDescent="0.2">
      <c r="A80" s="14"/>
      <c r="B80" s="15" t="s">
        <v>67</v>
      </c>
      <c r="C80" s="16">
        <v>6</v>
      </c>
      <c r="D80" s="16">
        <v>9</v>
      </c>
      <c r="E80" s="17">
        <f t="shared" si="11"/>
        <v>9.3603744149765994E-3</v>
      </c>
      <c r="F80" s="17">
        <f t="shared" si="12"/>
        <v>1.8072289156626505E-2</v>
      </c>
      <c r="G80" s="17">
        <f t="shared" si="14"/>
        <v>0.5</v>
      </c>
      <c r="H80" s="17">
        <f t="shared" si="13"/>
        <v>4.6801872074882997E-3</v>
      </c>
    </row>
    <row r="81" spans="1:8" x14ac:dyDescent="0.2">
      <c r="A81" s="14"/>
      <c r="B81" s="15" t="s">
        <v>68</v>
      </c>
      <c r="C81" s="16">
        <v>3</v>
      </c>
      <c r="D81" s="16">
        <v>2</v>
      </c>
      <c r="E81" s="17">
        <f t="shared" si="11"/>
        <v>4.6801872074882997E-3</v>
      </c>
      <c r="F81" s="17">
        <f t="shared" si="12"/>
        <v>4.0160642570281121E-3</v>
      </c>
      <c r="G81" s="17">
        <f t="shared" si="14"/>
        <v>-0.33333333333333331</v>
      </c>
      <c r="H81" s="17">
        <f t="shared" si="13"/>
        <v>-1.5600624024960999E-3</v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1.5600624024960999E-3</v>
      </c>
      <c r="F82" s="17" t="str">
        <f t="shared" si="12"/>
        <v/>
      </c>
      <c r="G82" s="17">
        <f t="shared" si="14"/>
        <v>-1</v>
      </c>
      <c r="H82" s="17">
        <f t="shared" si="13"/>
        <v>-1.5600624024960999E-3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1</v>
      </c>
      <c r="E84" s="17">
        <f t="shared" si="11"/>
        <v>1.5600624024960999E-3</v>
      </c>
      <c r="F84" s="17">
        <f t="shared" si="12"/>
        <v>2.008032128514056E-3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14</v>
      </c>
      <c r="D87" s="16">
        <v>0</v>
      </c>
      <c r="E87" s="17">
        <f t="shared" si="11"/>
        <v>2.1840873634945399E-2</v>
      </c>
      <c r="F87" s="17" t="str">
        <f t="shared" si="12"/>
        <v/>
      </c>
      <c r="G87" s="17">
        <f t="shared" si="14"/>
        <v>-1</v>
      </c>
      <c r="H87" s="17">
        <f t="shared" si="13"/>
        <v>-2.1840873634945399E-2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22</v>
      </c>
      <c r="D89" s="16">
        <v>15</v>
      </c>
      <c r="E89" s="17">
        <f t="shared" si="11"/>
        <v>3.4321372854914198E-2</v>
      </c>
      <c r="F89" s="17">
        <f t="shared" si="12"/>
        <v>3.0120481927710843E-2</v>
      </c>
      <c r="G89" s="17">
        <f t="shared" si="14"/>
        <v>-0.31818181818181818</v>
      </c>
      <c r="H89" s="17">
        <f t="shared" si="13"/>
        <v>-1.0920436817472699E-2</v>
      </c>
    </row>
    <row r="90" spans="1:8" x14ac:dyDescent="0.2">
      <c r="A90" s="14"/>
      <c r="B90" s="15" t="s">
        <v>77</v>
      </c>
      <c r="C90" s="16">
        <v>5</v>
      </c>
      <c r="D90" s="16">
        <v>2</v>
      </c>
      <c r="E90" s="17">
        <f t="shared" si="11"/>
        <v>7.8003120124804995E-3</v>
      </c>
      <c r="F90" s="17">
        <f t="shared" si="12"/>
        <v>4.0160642570281121E-3</v>
      </c>
      <c r="G90" s="17">
        <f t="shared" si="14"/>
        <v>-0.6</v>
      </c>
      <c r="H90" s="17">
        <f t="shared" si="13"/>
        <v>-4.6801872074882997E-3</v>
      </c>
    </row>
    <row r="91" spans="1:8" x14ac:dyDescent="0.2">
      <c r="A91" s="14"/>
      <c r="B91" s="15" t="s">
        <v>78</v>
      </c>
      <c r="C91" s="16">
        <v>12</v>
      </c>
      <c r="D91" s="16">
        <v>6</v>
      </c>
      <c r="E91" s="17">
        <f t="shared" si="11"/>
        <v>1.8720748829953199E-2</v>
      </c>
      <c r="F91" s="17">
        <f t="shared" si="12"/>
        <v>1.2048192771084338E-2</v>
      </c>
      <c r="G91" s="17">
        <f t="shared" si="14"/>
        <v>-0.5</v>
      </c>
      <c r="H91" s="17">
        <f t="shared" si="13"/>
        <v>-9.3603744149765994E-3</v>
      </c>
    </row>
    <row r="92" spans="1:8" x14ac:dyDescent="0.2">
      <c r="A92" s="14"/>
      <c r="B92" s="15" t="s">
        <v>79</v>
      </c>
      <c r="C92" s="16">
        <v>0</v>
      </c>
      <c r="D92" s="16">
        <v>1</v>
      </c>
      <c r="E92" s="17" t="str">
        <f t="shared" si="11"/>
        <v/>
      </c>
      <c r="F92" s="17">
        <f t="shared" si="12"/>
        <v>2.008032128514056E-3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1</v>
      </c>
      <c r="D93" s="16">
        <v>4</v>
      </c>
      <c r="E93" s="17">
        <f t="shared" si="11"/>
        <v>1.5600624024960999E-3</v>
      </c>
      <c r="F93" s="17">
        <f t="shared" si="12"/>
        <v>8.0321285140562242E-3</v>
      </c>
      <c r="G93" s="17">
        <f t="shared" si="14"/>
        <v>3</v>
      </c>
      <c r="H93" s="17">
        <f t="shared" si="13"/>
        <v>4.6801872074882997E-3</v>
      </c>
    </row>
    <row r="94" spans="1:8" x14ac:dyDescent="0.2">
      <c r="A94" s="14"/>
      <c r="B94" s="15" t="s">
        <v>81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2.008032128514056E-3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2.008032128514056E-3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7</v>
      </c>
      <c r="D103" s="16">
        <v>1</v>
      </c>
      <c r="E103" s="17">
        <f t="shared" si="11"/>
        <v>1.0920436817472699E-2</v>
      </c>
      <c r="F103" s="17">
        <f t="shared" si="12"/>
        <v>2.008032128514056E-3</v>
      </c>
      <c r="G103" s="17">
        <f t="shared" si="14"/>
        <v>-0.8571428571428571</v>
      </c>
      <c r="H103" s="17">
        <f t="shared" si="13"/>
        <v>-9.3603744149765994E-3</v>
      </c>
    </row>
    <row r="104" spans="1:8" x14ac:dyDescent="0.2">
      <c r="A104" s="14"/>
      <c r="B104" s="15" t="s">
        <v>91</v>
      </c>
      <c r="C104" s="16">
        <v>3</v>
      </c>
      <c r="D104" s="16">
        <v>7</v>
      </c>
      <c r="E104" s="17">
        <f t="shared" si="11"/>
        <v>4.6801872074882997E-3</v>
      </c>
      <c r="F104" s="17">
        <f t="shared" si="12"/>
        <v>1.4056224899598393E-2</v>
      </c>
      <c r="G104" s="17">
        <f t="shared" si="14"/>
        <v>1.3333333333333333</v>
      </c>
      <c r="H104" s="17">
        <f t="shared" si="13"/>
        <v>6.2402496099843996E-3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2</v>
      </c>
      <c r="E106" s="17">
        <f t="shared" si="11"/>
        <v>3.1201248049921998E-3</v>
      </c>
      <c r="F106" s="17">
        <f t="shared" si="12"/>
        <v>4.0160642570281121E-3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5</v>
      </c>
      <c r="D111" s="16">
        <v>5</v>
      </c>
      <c r="E111" s="17">
        <f t="shared" si="15"/>
        <v>7.8003120124804995E-3</v>
      </c>
      <c r="F111" s="17">
        <f t="shared" si="16"/>
        <v>1.0040160642570281E-2</v>
      </c>
      <c r="G111" s="17">
        <f t="shared" si="18"/>
        <v>0</v>
      </c>
      <c r="H111" s="17">
        <f t="shared" si="17"/>
        <v>0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1.5600624024960999E-3</v>
      </c>
      <c r="F112" s="17" t="str">
        <f t="shared" si="16"/>
        <v/>
      </c>
      <c r="G112" s="17">
        <f t="shared" si="18"/>
        <v>-1</v>
      </c>
      <c r="H112" s="17">
        <f t="shared" si="17"/>
        <v>-1.5600624024960999E-3</v>
      </c>
    </row>
    <row r="113" spans="1:8" ht="25.5" x14ac:dyDescent="0.2">
      <c r="A113" s="14"/>
      <c r="B113" s="15" t="s">
        <v>101</v>
      </c>
      <c r="C113" s="16">
        <v>0</v>
      </c>
      <c r="D113" s="16">
        <v>1</v>
      </c>
      <c r="E113" s="17" t="str">
        <f t="shared" si="15"/>
        <v/>
      </c>
      <c r="F113" s="17">
        <f t="shared" si="16"/>
        <v>2.008032128514056E-3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29</v>
      </c>
      <c r="D114" s="16">
        <v>1</v>
      </c>
      <c r="E114" s="17">
        <f t="shared" si="15"/>
        <v>4.5241809672386897E-2</v>
      </c>
      <c r="F114" s="17">
        <f t="shared" si="16"/>
        <v>2.008032128514056E-3</v>
      </c>
      <c r="G114" s="17">
        <f t="shared" si="18"/>
        <v>-0.96551724137931039</v>
      </c>
      <c r="H114" s="17">
        <f t="shared" si="17"/>
        <v>-4.3681747269890797E-2</v>
      </c>
    </row>
    <row r="115" spans="1:8" x14ac:dyDescent="0.2">
      <c r="A115" s="14"/>
      <c r="B115" s="15" t="s">
        <v>103</v>
      </c>
      <c r="C115" s="16">
        <v>36</v>
      </c>
      <c r="D115" s="16">
        <v>8</v>
      </c>
      <c r="E115" s="17">
        <f t="shared" si="15"/>
        <v>5.6162246489859596E-2</v>
      </c>
      <c r="F115" s="17">
        <f t="shared" si="16"/>
        <v>1.6064257028112448E-2</v>
      </c>
      <c r="G115" s="17">
        <f t="shared" si="18"/>
        <v>-0.77777777777777779</v>
      </c>
      <c r="H115" s="17">
        <f t="shared" si="17"/>
        <v>-4.3681747269890797E-2</v>
      </c>
    </row>
    <row r="116" spans="1:8" x14ac:dyDescent="0.2">
      <c r="A116" s="14"/>
      <c r="B116" s="15" t="s">
        <v>104</v>
      </c>
      <c r="C116" s="16">
        <v>6</v>
      </c>
      <c r="D116" s="16">
        <v>2</v>
      </c>
      <c r="E116" s="17">
        <f t="shared" si="15"/>
        <v>9.3603744149765994E-3</v>
      </c>
      <c r="F116" s="17">
        <f t="shared" si="16"/>
        <v>4.0160642570281121E-3</v>
      </c>
      <c r="G116" s="17">
        <f t="shared" si="18"/>
        <v>-0.66666666666666663</v>
      </c>
      <c r="H116" s="17">
        <f t="shared" si="17"/>
        <v>-6.2402496099843996E-3</v>
      </c>
    </row>
    <row r="117" spans="1:8" x14ac:dyDescent="0.2">
      <c r="A117" s="14"/>
      <c r="B117" s="15" t="s">
        <v>105</v>
      </c>
      <c r="C117" s="16">
        <v>14</v>
      </c>
      <c r="D117" s="16">
        <v>10</v>
      </c>
      <c r="E117" s="17">
        <f t="shared" si="15"/>
        <v>2.1840873634945399E-2</v>
      </c>
      <c r="F117" s="17">
        <f t="shared" si="16"/>
        <v>2.0080321285140562E-2</v>
      </c>
      <c r="G117" s="17">
        <f t="shared" si="18"/>
        <v>-0.2857142857142857</v>
      </c>
      <c r="H117" s="17">
        <f t="shared" si="17"/>
        <v>-6.2402496099843996E-3</v>
      </c>
    </row>
    <row r="118" spans="1:8" x14ac:dyDescent="0.2">
      <c r="A118" s="14"/>
      <c r="B118" s="15" t="s">
        <v>106</v>
      </c>
      <c r="C118" s="16">
        <v>2</v>
      </c>
      <c r="D118" s="16">
        <v>0</v>
      </c>
      <c r="E118" s="17">
        <f t="shared" si="15"/>
        <v>3.1201248049921998E-3</v>
      </c>
      <c r="F118" s="17" t="str">
        <f t="shared" si="16"/>
        <v/>
      </c>
      <c r="G118" s="17">
        <f t="shared" si="18"/>
        <v>-1</v>
      </c>
      <c r="H118" s="17">
        <f t="shared" si="17"/>
        <v>-3.1201248049921998E-3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9</v>
      </c>
      <c r="D120" s="16">
        <v>2</v>
      </c>
      <c r="E120" s="17">
        <f t="shared" si="15"/>
        <v>1.4040561622464899E-2</v>
      </c>
      <c r="F120" s="17">
        <f t="shared" si="16"/>
        <v>4.0160642570281121E-3</v>
      </c>
      <c r="G120" s="17">
        <f t="shared" si="18"/>
        <v>-0.77777777777777779</v>
      </c>
      <c r="H120" s="17">
        <f t="shared" si="17"/>
        <v>-1.0920436817472699E-2</v>
      </c>
    </row>
    <row r="121" spans="1:8" x14ac:dyDescent="0.2">
      <c r="A121" s="14"/>
      <c r="B121" s="15" t="s">
        <v>109</v>
      </c>
      <c r="C121" s="16">
        <v>7</v>
      </c>
      <c r="D121" s="16">
        <v>16</v>
      </c>
      <c r="E121" s="17">
        <f t="shared" si="15"/>
        <v>1.0920436817472699E-2</v>
      </c>
      <c r="F121" s="17">
        <f t="shared" si="16"/>
        <v>3.2128514056224897E-2</v>
      </c>
      <c r="G121" s="17">
        <f t="shared" si="18"/>
        <v>1.2857142857142858</v>
      </c>
      <c r="H121" s="17">
        <f t="shared" si="17"/>
        <v>1.4040561622464901E-2</v>
      </c>
    </row>
    <row r="122" spans="1:8" x14ac:dyDescent="0.2">
      <c r="A122" s="14"/>
      <c r="B122" s="15" t="s">
        <v>110</v>
      </c>
      <c r="C122" s="16">
        <v>6</v>
      </c>
      <c r="D122" s="16">
        <v>0</v>
      </c>
      <c r="E122" s="17">
        <f t="shared" si="15"/>
        <v>9.3603744149765994E-3</v>
      </c>
      <c r="F122" s="17" t="str">
        <f t="shared" si="16"/>
        <v/>
      </c>
      <c r="G122" s="17">
        <f t="shared" si="18"/>
        <v>-1</v>
      </c>
      <c r="H122" s="17">
        <f t="shared" si="17"/>
        <v>-9.3603744149765994E-3</v>
      </c>
    </row>
    <row r="123" spans="1:8" x14ac:dyDescent="0.2">
      <c r="A123" s="14"/>
      <c r="B123" s="15" t="s">
        <v>111</v>
      </c>
      <c r="C123" s="16">
        <v>3</v>
      </c>
      <c r="D123" s="16">
        <v>3</v>
      </c>
      <c r="E123" s="17">
        <f t="shared" si="15"/>
        <v>4.6801872074882997E-3</v>
      </c>
      <c r="F123" s="17">
        <f t="shared" si="16"/>
        <v>6.024096385542169E-3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2</v>
      </c>
      <c r="D124" s="16">
        <v>0</v>
      </c>
      <c r="E124" s="17">
        <f t="shared" si="15"/>
        <v>3.1201248049921998E-3</v>
      </c>
      <c r="F124" s="17" t="str">
        <f t="shared" si="16"/>
        <v/>
      </c>
      <c r="G124" s="17">
        <f t="shared" si="18"/>
        <v>-1</v>
      </c>
      <c r="H124" s="17">
        <f t="shared" si="17"/>
        <v>-3.1201248049921998E-3</v>
      </c>
    </row>
    <row r="125" spans="1:8" x14ac:dyDescent="0.2">
      <c r="A125" s="14"/>
      <c r="B125" s="15" t="s">
        <v>113</v>
      </c>
      <c r="C125" s="16">
        <v>84</v>
      </c>
      <c r="D125" s="16">
        <v>8</v>
      </c>
      <c r="E125" s="17">
        <f t="shared" si="15"/>
        <v>0.13104524180967239</v>
      </c>
      <c r="F125" s="17">
        <f t="shared" si="16"/>
        <v>1.6064257028112448E-2</v>
      </c>
      <c r="G125" s="17">
        <f t="shared" si="18"/>
        <v>-0.90476190476190477</v>
      </c>
      <c r="H125" s="17">
        <f t="shared" si="17"/>
        <v>-0.11856474258970359</v>
      </c>
    </row>
    <row r="126" spans="1:8" x14ac:dyDescent="0.2">
      <c r="A126" s="14"/>
      <c r="B126" s="15" t="s">
        <v>114</v>
      </c>
      <c r="C126" s="16">
        <v>31</v>
      </c>
      <c r="D126" s="16">
        <v>47</v>
      </c>
      <c r="E126" s="17">
        <f t="shared" si="15"/>
        <v>4.8361934477379097E-2</v>
      </c>
      <c r="F126" s="17">
        <f t="shared" si="16"/>
        <v>9.4377510040160636E-2</v>
      </c>
      <c r="G126" s="17">
        <f t="shared" si="18"/>
        <v>0.5161290322580645</v>
      </c>
      <c r="H126" s="17">
        <f t="shared" si="17"/>
        <v>2.4960998439937598E-2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30</v>
      </c>
      <c r="D128" s="16">
        <v>25</v>
      </c>
      <c r="E128" s="17">
        <f t="shared" si="15"/>
        <v>4.6801872074882997E-2</v>
      </c>
      <c r="F128" s="17">
        <f t="shared" si="16"/>
        <v>5.0200803212851405E-2</v>
      </c>
      <c r="G128" s="17">
        <f t="shared" si="18"/>
        <v>-0.16666666666666666</v>
      </c>
      <c r="H128" s="17">
        <f t="shared" si="17"/>
        <v>-7.8003120124804995E-3</v>
      </c>
    </row>
    <row r="129" spans="1:8" x14ac:dyDescent="0.2">
      <c r="A129" s="14"/>
      <c r="B129" s="15" t="s">
        <v>117</v>
      </c>
      <c r="C129" s="16">
        <v>2</v>
      </c>
      <c r="D129" s="16">
        <v>0</v>
      </c>
      <c r="E129" s="17">
        <f t="shared" si="15"/>
        <v>3.1201248049921998E-3</v>
      </c>
      <c r="F129" s="17" t="str">
        <f t="shared" si="16"/>
        <v/>
      </c>
      <c r="G129" s="17">
        <f t="shared" si="18"/>
        <v>-1</v>
      </c>
      <c r="H129" s="17">
        <f t="shared" si="17"/>
        <v>-3.1201248049921998E-3</v>
      </c>
    </row>
    <row r="130" spans="1:8" x14ac:dyDescent="0.2">
      <c r="A130" s="14"/>
      <c r="B130" s="15" t="s">
        <v>118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6.024096385542169E-3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75</v>
      </c>
      <c r="D131" s="16">
        <v>148</v>
      </c>
      <c r="E131" s="17">
        <f t="shared" si="15"/>
        <v>0.11700468018720749</v>
      </c>
      <c r="F131" s="17">
        <f t="shared" si="16"/>
        <v>0.2971887550200803</v>
      </c>
      <c r="G131" s="17">
        <f t="shared" si="18"/>
        <v>0.97333333333333338</v>
      </c>
      <c r="H131" s="17">
        <f t="shared" si="17"/>
        <v>0.11388455538221529</v>
      </c>
    </row>
    <row r="132" spans="1:8" ht="25.5" x14ac:dyDescent="0.2">
      <c r="A132" s="14"/>
      <c r="B132" s="15" t="s">
        <v>120</v>
      </c>
      <c r="C132" s="16">
        <v>20</v>
      </c>
      <c r="D132" s="16">
        <v>5</v>
      </c>
      <c r="E132" s="17">
        <f t="shared" si="15"/>
        <v>3.1201248049921998E-2</v>
      </c>
      <c r="F132" s="17">
        <f t="shared" si="16"/>
        <v>1.0040160642570281E-2</v>
      </c>
      <c r="G132" s="17">
        <f t="shared" si="18"/>
        <v>-0.75</v>
      </c>
      <c r="H132" s="17">
        <f t="shared" si="17"/>
        <v>-2.3400936037441498E-2</v>
      </c>
    </row>
    <row r="133" spans="1:8" x14ac:dyDescent="0.2">
      <c r="A133" s="14"/>
      <c r="B133" s="15" t="s">
        <v>121</v>
      </c>
      <c r="C133" s="16">
        <v>6</v>
      </c>
      <c r="D133" s="16">
        <v>2</v>
      </c>
      <c r="E133" s="17">
        <f t="shared" si="15"/>
        <v>9.3603744149765994E-3</v>
      </c>
      <c r="F133" s="17">
        <f t="shared" si="16"/>
        <v>4.0160642570281121E-3</v>
      </c>
      <c r="G133" s="17">
        <f t="shared" si="18"/>
        <v>-0.66666666666666663</v>
      </c>
      <c r="H133" s="17">
        <f t="shared" si="17"/>
        <v>-6.2402496099843996E-3</v>
      </c>
    </row>
    <row r="134" spans="1:8" x14ac:dyDescent="0.2">
      <c r="A134" s="14"/>
      <c r="B134" s="15" t="s">
        <v>122</v>
      </c>
      <c r="C134" s="16">
        <v>131</v>
      </c>
      <c r="D134" s="16">
        <v>123</v>
      </c>
      <c r="E134" s="17">
        <f t="shared" si="15"/>
        <v>0.20436817472698907</v>
      </c>
      <c r="F134" s="17">
        <f t="shared" si="16"/>
        <v>0.24698795180722891</v>
      </c>
      <c r="G134" s="17">
        <f t="shared" si="18"/>
        <v>-6.1068702290076333E-2</v>
      </c>
      <c r="H134" s="17">
        <f t="shared" si="17"/>
        <v>-1.2480499219968797E-2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2</v>
      </c>
      <c r="D136" s="16">
        <v>18</v>
      </c>
      <c r="E136" s="17">
        <f t="shared" si="15"/>
        <v>3.1201248049921998E-3</v>
      </c>
      <c r="F136" s="17">
        <f t="shared" si="16"/>
        <v>3.614457831325301E-2</v>
      </c>
      <c r="G136" s="17">
        <f t="shared" si="18"/>
        <v>8</v>
      </c>
      <c r="H136" s="17">
        <f t="shared" si="17"/>
        <v>2.4960998439937598E-2</v>
      </c>
    </row>
    <row r="137" spans="1:8" x14ac:dyDescent="0.2">
      <c r="A137" s="14"/>
      <c r="B137" s="15" t="s">
        <v>125</v>
      </c>
      <c r="C137" s="16">
        <v>2</v>
      </c>
      <c r="D137" s="16">
        <v>0</v>
      </c>
      <c r="E137" s="17">
        <f t="shared" si="15"/>
        <v>3.1201248049921998E-3</v>
      </c>
      <c r="F137" s="17" t="str">
        <f t="shared" si="16"/>
        <v/>
      </c>
      <c r="G137" s="17">
        <f t="shared" si="18"/>
        <v>-1</v>
      </c>
      <c r="H137" s="17">
        <f t="shared" si="17"/>
        <v>-3.1201248049921998E-3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1.5600624024960999E-3</v>
      </c>
      <c r="F141" s="17" t="str">
        <f t="shared" si="20"/>
        <v/>
      </c>
      <c r="G141" s="17">
        <f t="shared" si="22"/>
        <v>-1</v>
      </c>
      <c r="H141" s="17">
        <f t="shared" si="21"/>
        <v>-1.5600624024960999E-3</v>
      </c>
    </row>
    <row r="142" spans="1:8" ht="25.5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1.5600624024960999E-3</v>
      </c>
      <c r="F142" s="17" t="str">
        <f t="shared" si="20"/>
        <v/>
      </c>
      <c r="G142" s="17">
        <f t="shared" si="22"/>
        <v>-1</v>
      </c>
      <c r="H142" s="17">
        <f t="shared" si="21"/>
        <v>-1.5600624024960999E-3</v>
      </c>
    </row>
    <row r="143" spans="1:8" ht="25.5" x14ac:dyDescent="0.2">
      <c r="A143" s="14"/>
      <c r="B143" s="15" t="s">
        <v>131</v>
      </c>
      <c r="C143" s="16">
        <v>9</v>
      </c>
      <c r="D143" s="16">
        <v>1</v>
      </c>
      <c r="E143" s="17">
        <f t="shared" si="19"/>
        <v>1.4040561622464899E-2</v>
      </c>
      <c r="F143" s="17">
        <f t="shared" si="20"/>
        <v>2.008032128514056E-3</v>
      </c>
      <c r="G143" s="17">
        <f t="shared" si="22"/>
        <v>-0.88888888888888884</v>
      </c>
      <c r="H143" s="17">
        <f t="shared" si="21"/>
        <v>-1.2480499219968799E-2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9"/>
        <v>1.5600624024960999E-3</v>
      </c>
      <c r="F153" s="17">
        <f t="shared" si="20"/>
        <v>2.008032128514056E-3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3</v>
      </c>
      <c r="D155" s="16">
        <v>1</v>
      </c>
      <c r="E155" s="17">
        <f t="shared" si="19"/>
        <v>4.6801872074882997E-3</v>
      </c>
      <c r="F155" s="17">
        <f t="shared" si="20"/>
        <v>2.008032128514056E-3</v>
      </c>
      <c r="G155" s="17">
        <f t="shared" si="22"/>
        <v>-0.66666666666666663</v>
      </c>
      <c r="H155" s="17">
        <f t="shared" si="21"/>
        <v>-3.1201248049921998E-3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4</v>
      </c>
      <c r="D158" s="16">
        <v>0</v>
      </c>
      <c r="E158" s="17">
        <f t="shared" si="19"/>
        <v>6.2402496099843996E-3</v>
      </c>
      <c r="F158" s="17" t="str">
        <f t="shared" si="20"/>
        <v/>
      </c>
      <c r="G158" s="17">
        <f t="shared" si="22"/>
        <v>-1</v>
      </c>
      <c r="H158" s="17">
        <f t="shared" si="21"/>
        <v>-6.2402496099843996E-3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2.008032128514056E-3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329</v>
      </c>
      <c r="D173" s="19">
        <f>SUM(D174:D343)</f>
        <v>194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-0.41033434650455924</v>
      </c>
      <c r="H173" s="20">
        <f t="shared" ref="H173:H204" si="25">+IF(OR(AND(E173=""),(G173="")),"",E173*G173)</f>
        <v>-0.41033434650455924</v>
      </c>
    </row>
    <row r="174" spans="1:8" x14ac:dyDescent="0.2">
      <c r="A174" s="14"/>
      <c r="B174" s="15" t="s">
        <v>156</v>
      </c>
      <c r="C174" s="16">
        <v>20</v>
      </c>
      <c r="D174" s="16">
        <v>17</v>
      </c>
      <c r="E174" s="17">
        <f t="shared" si="23"/>
        <v>6.0790273556231005E-2</v>
      </c>
      <c r="F174" s="17">
        <f t="shared" si="24"/>
        <v>8.7628865979381437E-2</v>
      </c>
      <c r="G174" s="17">
        <f t="shared" ref="G174:G205" si="26">+IF(AND(C174=0,D174=0)," ",IF(C174=0,1,IF(D174=0,-1,(D174-C174)/C174)))</f>
        <v>-0.15</v>
      </c>
      <c r="H174" s="17">
        <f t="shared" si="25"/>
        <v>-9.11854103343465E-3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14</v>
      </c>
      <c r="D176" s="16">
        <v>15</v>
      </c>
      <c r="E176" s="17">
        <f t="shared" si="23"/>
        <v>4.2553191489361701E-2</v>
      </c>
      <c r="F176" s="17">
        <f t="shared" si="24"/>
        <v>7.7319587628865982E-2</v>
      </c>
      <c r="G176" s="17">
        <f t="shared" si="26"/>
        <v>7.1428571428571425E-2</v>
      </c>
      <c r="H176" s="17">
        <f t="shared" si="25"/>
        <v>3.0395136778115497E-3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6</v>
      </c>
      <c r="D178" s="16">
        <v>2</v>
      </c>
      <c r="E178" s="17">
        <f t="shared" si="23"/>
        <v>1.82370820668693E-2</v>
      </c>
      <c r="F178" s="17">
        <f t="shared" si="24"/>
        <v>1.0309278350515464E-2</v>
      </c>
      <c r="G178" s="17">
        <f t="shared" si="26"/>
        <v>-0.66666666666666663</v>
      </c>
      <c r="H178" s="17">
        <f t="shared" si="25"/>
        <v>-1.2158054711246199E-2</v>
      </c>
    </row>
    <row r="179" spans="1:8" x14ac:dyDescent="0.2">
      <c r="A179" s="14"/>
      <c r="B179" s="15" t="s">
        <v>161</v>
      </c>
      <c r="C179" s="16">
        <v>21</v>
      </c>
      <c r="D179" s="16">
        <v>4</v>
      </c>
      <c r="E179" s="17">
        <f t="shared" si="23"/>
        <v>6.3829787234042548E-2</v>
      </c>
      <c r="F179" s="17">
        <f t="shared" si="24"/>
        <v>2.0618556701030927E-2</v>
      </c>
      <c r="G179" s="17">
        <f t="shared" si="26"/>
        <v>-0.80952380952380953</v>
      </c>
      <c r="H179" s="17">
        <f t="shared" si="25"/>
        <v>-5.1671732522796346E-2</v>
      </c>
    </row>
    <row r="180" spans="1:8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3.0395136778115501E-3</v>
      </c>
      <c r="F180" s="17" t="str">
        <f t="shared" si="24"/>
        <v/>
      </c>
      <c r="G180" s="17">
        <f t="shared" si="26"/>
        <v>-1</v>
      </c>
      <c r="H180" s="17">
        <f t="shared" si="25"/>
        <v>-3.0395136778115501E-3</v>
      </c>
    </row>
    <row r="181" spans="1:8" x14ac:dyDescent="0.2">
      <c r="A181" s="14"/>
      <c r="B181" s="15" t="s">
        <v>163</v>
      </c>
      <c r="C181" s="16">
        <v>0</v>
      </c>
      <c r="D181" s="16">
        <v>1</v>
      </c>
      <c r="E181" s="17" t="str">
        <f t="shared" si="23"/>
        <v/>
      </c>
      <c r="F181" s="17">
        <f t="shared" si="24"/>
        <v>5.1546391752577319E-3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0</v>
      </c>
      <c r="E186" s="17">
        <f t="shared" si="23"/>
        <v>1.5197568389057751E-2</v>
      </c>
      <c r="F186" s="17" t="str">
        <f t="shared" si="24"/>
        <v/>
      </c>
      <c r="G186" s="17">
        <f t="shared" si="26"/>
        <v>-1</v>
      </c>
      <c r="H186" s="17">
        <f t="shared" si="25"/>
        <v>-1.5197568389057751E-2</v>
      </c>
    </row>
    <row r="187" spans="1:8" x14ac:dyDescent="0.2">
      <c r="A187" s="14"/>
      <c r="B187" s="15" t="s">
        <v>169</v>
      </c>
      <c r="C187" s="16">
        <v>7</v>
      </c>
      <c r="D187" s="16">
        <v>0</v>
      </c>
      <c r="E187" s="17">
        <f t="shared" si="23"/>
        <v>2.1276595744680851E-2</v>
      </c>
      <c r="F187" s="17" t="str">
        <f t="shared" si="24"/>
        <v/>
      </c>
      <c r="G187" s="17">
        <f t="shared" si="26"/>
        <v>-1</v>
      </c>
      <c r="H187" s="17">
        <f t="shared" si="25"/>
        <v>-2.1276595744680851E-2</v>
      </c>
    </row>
    <row r="188" spans="1:8" ht="25.5" x14ac:dyDescent="0.2">
      <c r="A188" s="14"/>
      <c r="B188" s="15" t="s">
        <v>170</v>
      </c>
      <c r="C188" s="16">
        <v>2</v>
      </c>
      <c r="D188" s="16">
        <v>5</v>
      </c>
      <c r="E188" s="17">
        <f t="shared" si="23"/>
        <v>6.0790273556231003E-3</v>
      </c>
      <c r="F188" s="17">
        <f t="shared" si="24"/>
        <v>2.5773195876288658E-2</v>
      </c>
      <c r="G188" s="17">
        <f t="shared" si="26"/>
        <v>1.5</v>
      </c>
      <c r="H188" s="17">
        <f t="shared" si="25"/>
        <v>9.11854103343465E-3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2.0618556701030927E-2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3.0395136778115501E-3</v>
      </c>
      <c r="F194" s="17" t="str">
        <f t="shared" si="24"/>
        <v/>
      </c>
      <c r="G194" s="17">
        <f t="shared" si="26"/>
        <v>-1</v>
      </c>
      <c r="H194" s="17">
        <f t="shared" si="25"/>
        <v>-3.0395136778115501E-3</v>
      </c>
    </row>
    <row r="195" spans="1:8" x14ac:dyDescent="0.2">
      <c r="A195" s="14"/>
      <c r="B195" s="15" t="s">
        <v>177</v>
      </c>
      <c r="C195" s="16">
        <v>2</v>
      </c>
      <c r="D195" s="16">
        <v>0</v>
      </c>
      <c r="E195" s="17">
        <f t="shared" si="23"/>
        <v>6.0790273556231003E-3</v>
      </c>
      <c r="F195" s="17" t="str">
        <f t="shared" si="24"/>
        <v/>
      </c>
      <c r="G195" s="17">
        <f t="shared" si="26"/>
        <v>-1</v>
      </c>
      <c r="H195" s="17">
        <f t="shared" si="25"/>
        <v>-6.0790273556231003E-3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</v>
      </c>
      <c r="D199" s="16">
        <v>1</v>
      </c>
      <c r="E199" s="17">
        <f t="shared" si="23"/>
        <v>3.0395136778115501E-3</v>
      </c>
      <c r="F199" s="17">
        <f t="shared" si="24"/>
        <v>5.1546391752577319E-3</v>
      </c>
      <c r="G199" s="17">
        <f t="shared" si="26"/>
        <v>0</v>
      </c>
      <c r="H199" s="17">
        <f t="shared" si="25"/>
        <v>0</v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9</v>
      </c>
      <c r="D201" s="16">
        <v>4</v>
      </c>
      <c r="E201" s="17">
        <f t="shared" si="23"/>
        <v>2.7355623100303952E-2</v>
      </c>
      <c r="F201" s="17">
        <f t="shared" si="24"/>
        <v>2.0618556701030927E-2</v>
      </c>
      <c r="G201" s="17">
        <f t="shared" si="26"/>
        <v>-0.55555555555555558</v>
      </c>
      <c r="H201" s="17">
        <f t="shared" si="25"/>
        <v>-1.5197568389057751E-2</v>
      </c>
    </row>
    <row r="202" spans="1:8" x14ac:dyDescent="0.2">
      <c r="A202" s="14"/>
      <c r="B202" s="15" t="s">
        <v>184</v>
      </c>
      <c r="C202" s="16">
        <v>9</v>
      </c>
      <c r="D202" s="16">
        <v>4</v>
      </c>
      <c r="E202" s="17">
        <f t="shared" si="23"/>
        <v>2.7355623100303952E-2</v>
      </c>
      <c r="F202" s="17">
        <f t="shared" si="24"/>
        <v>2.0618556701030927E-2</v>
      </c>
      <c r="G202" s="17">
        <f t="shared" si="26"/>
        <v>-0.55555555555555558</v>
      </c>
      <c r="H202" s="17">
        <f t="shared" si="25"/>
        <v>-1.5197568389057751E-2</v>
      </c>
    </row>
    <row r="203" spans="1:8" x14ac:dyDescent="0.2">
      <c r="A203" s="14"/>
      <c r="B203" s="15" t="s">
        <v>185</v>
      </c>
      <c r="C203" s="16">
        <v>2</v>
      </c>
      <c r="D203" s="16">
        <v>1</v>
      </c>
      <c r="E203" s="17">
        <f t="shared" si="23"/>
        <v>6.0790273556231003E-3</v>
      </c>
      <c r="F203" s="17">
        <f t="shared" si="24"/>
        <v>5.1546391752577319E-3</v>
      </c>
      <c r="G203" s="17">
        <f t="shared" si="26"/>
        <v>-0.5</v>
      </c>
      <c r="H203" s="17">
        <f t="shared" si="25"/>
        <v>-3.0395136778115501E-3</v>
      </c>
    </row>
    <row r="204" spans="1:8" x14ac:dyDescent="0.2">
      <c r="A204" s="14"/>
      <c r="B204" s="15" t="s">
        <v>186</v>
      </c>
      <c r="C204" s="16">
        <v>32</v>
      </c>
      <c r="D204" s="16">
        <v>10</v>
      </c>
      <c r="E204" s="17">
        <f t="shared" si="23"/>
        <v>9.7264437689969604E-2</v>
      </c>
      <c r="F204" s="17">
        <f t="shared" si="24"/>
        <v>5.1546391752577317E-2</v>
      </c>
      <c r="G204" s="17">
        <f t="shared" si="26"/>
        <v>-0.6875</v>
      </c>
      <c r="H204" s="17">
        <f t="shared" si="25"/>
        <v>-6.6869300911854099E-2</v>
      </c>
    </row>
    <row r="205" spans="1:8" x14ac:dyDescent="0.2">
      <c r="A205" s="14"/>
      <c r="B205" s="15" t="s">
        <v>187</v>
      </c>
      <c r="C205" s="16">
        <v>0</v>
      </c>
      <c r="D205" s="16">
        <v>3</v>
      </c>
      <c r="E205" s="17" t="str">
        <f t="shared" ref="E205:E236" si="27">+IF(C205=0,"",C205/C$173)</f>
        <v/>
      </c>
      <c r="F205" s="17">
        <f t="shared" ref="F205:F236" si="28">+IF(D205=0,"",D205/D$173)</f>
        <v>1.5463917525773196E-2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5</v>
      </c>
      <c r="D206" s="16">
        <v>0</v>
      </c>
      <c r="E206" s="17">
        <f t="shared" si="27"/>
        <v>1.5197568389057751E-2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-1.5197568389057751E-2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12</v>
      </c>
      <c r="D208" s="16">
        <v>0</v>
      </c>
      <c r="E208" s="17">
        <f t="shared" si="27"/>
        <v>3.64741641337386E-2</v>
      </c>
      <c r="F208" s="17" t="str">
        <f t="shared" si="28"/>
        <v/>
      </c>
      <c r="G208" s="17">
        <f t="shared" si="30"/>
        <v>-1</v>
      </c>
      <c r="H208" s="17">
        <f t="shared" si="29"/>
        <v>-3.64741641337386E-2</v>
      </c>
    </row>
    <row r="209" spans="1:8" x14ac:dyDescent="0.2">
      <c r="A209" s="14"/>
      <c r="B209" s="15" t="s">
        <v>191</v>
      </c>
      <c r="C209" s="16">
        <v>1</v>
      </c>
      <c r="D209" s="16">
        <v>1</v>
      </c>
      <c r="E209" s="17">
        <f t="shared" si="27"/>
        <v>3.0395136778115501E-3</v>
      </c>
      <c r="F209" s="17">
        <f t="shared" si="28"/>
        <v>5.1546391752577319E-3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192</v>
      </c>
      <c r="C210" s="16">
        <v>4</v>
      </c>
      <c r="D210" s="16">
        <v>0</v>
      </c>
      <c r="E210" s="17">
        <f t="shared" si="27"/>
        <v>1.2158054711246201E-2</v>
      </c>
      <c r="F210" s="17" t="str">
        <f t="shared" si="28"/>
        <v/>
      </c>
      <c r="G210" s="17">
        <f t="shared" si="30"/>
        <v>-1</v>
      </c>
      <c r="H210" s="17">
        <f t="shared" si="29"/>
        <v>-1.2158054711246201E-2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19</v>
      </c>
      <c r="D213" s="16">
        <v>21</v>
      </c>
      <c r="E213" s="17">
        <f t="shared" si="27"/>
        <v>5.7750759878419454E-2</v>
      </c>
      <c r="F213" s="17">
        <f t="shared" si="28"/>
        <v>0.10824742268041238</v>
      </c>
      <c r="G213" s="17">
        <f t="shared" si="30"/>
        <v>0.10526315789473684</v>
      </c>
      <c r="H213" s="17">
        <f t="shared" si="29"/>
        <v>6.0790273556231003E-3</v>
      </c>
    </row>
    <row r="214" spans="1:8" x14ac:dyDescent="0.2">
      <c r="A214" s="14"/>
      <c r="B214" s="15" t="s">
        <v>196</v>
      </c>
      <c r="C214" s="16">
        <v>2</v>
      </c>
      <c r="D214" s="16">
        <v>4</v>
      </c>
      <c r="E214" s="17">
        <f t="shared" si="27"/>
        <v>6.0790273556231003E-3</v>
      </c>
      <c r="F214" s="17">
        <f t="shared" si="28"/>
        <v>2.0618556701030927E-2</v>
      </c>
      <c r="G214" s="17">
        <f t="shared" si="30"/>
        <v>1</v>
      </c>
      <c r="H214" s="17">
        <f t="shared" si="29"/>
        <v>6.0790273556231003E-3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3.0395136778115501E-3</v>
      </c>
      <c r="F215" s="17" t="str">
        <f t="shared" si="28"/>
        <v/>
      </c>
      <c r="G215" s="17">
        <f t="shared" si="30"/>
        <v>-1</v>
      </c>
      <c r="H215" s="17">
        <f t="shared" si="29"/>
        <v>-3.0395136778115501E-3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1.5463917525773196E-2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5.1546391752577319E-3</v>
      </c>
      <c r="G220" s="17">
        <f t="shared" si="30"/>
        <v>1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10</v>
      </c>
      <c r="D225" s="16">
        <v>30</v>
      </c>
      <c r="E225" s="17">
        <f t="shared" si="27"/>
        <v>3.0395136778115502E-2</v>
      </c>
      <c r="F225" s="17">
        <f t="shared" si="28"/>
        <v>0.15463917525773196</v>
      </c>
      <c r="G225" s="17">
        <f t="shared" si="30"/>
        <v>2</v>
      </c>
      <c r="H225" s="17">
        <f t="shared" si="29"/>
        <v>6.0790273556231005E-2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4</v>
      </c>
      <c r="D227" s="16">
        <v>1</v>
      </c>
      <c r="E227" s="17">
        <f t="shared" si="27"/>
        <v>1.2158054711246201E-2</v>
      </c>
      <c r="F227" s="17">
        <f t="shared" si="28"/>
        <v>5.1546391752577319E-3</v>
      </c>
      <c r="G227" s="17">
        <f t="shared" si="30"/>
        <v>-0.75</v>
      </c>
      <c r="H227" s="17">
        <f t="shared" si="29"/>
        <v>-9.11854103343465E-3</v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5.1546391752577319E-3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9</v>
      </c>
      <c r="D230" s="16">
        <v>1</v>
      </c>
      <c r="E230" s="17">
        <f t="shared" si="27"/>
        <v>2.7355623100303952E-2</v>
      </c>
      <c r="F230" s="17">
        <f t="shared" si="28"/>
        <v>5.1546391752577319E-3</v>
      </c>
      <c r="G230" s="17">
        <f t="shared" si="30"/>
        <v>-0.88888888888888884</v>
      </c>
      <c r="H230" s="17">
        <f t="shared" si="29"/>
        <v>-2.4316109422492401E-2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6</v>
      </c>
      <c r="E232" s="17" t="str">
        <f t="shared" si="27"/>
        <v/>
      </c>
      <c r="F232" s="17">
        <f t="shared" si="28"/>
        <v>3.0927835051546393E-2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6.0790273556231003E-3</v>
      </c>
      <c r="F233" s="17" t="str">
        <f t="shared" si="28"/>
        <v/>
      </c>
      <c r="G233" s="17">
        <f t="shared" si="30"/>
        <v>-1</v>
      </c>
      <c r="H233" s="17">
        <f t="shared" si="29"/>
        <v>-6.0790273556231003E-3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8</v>
      </c>
      <c r="D238" s="16">
        <v>2</v>
      </c>
      <c r="E238" s="17">
        <f t="shared" si="31"/>
        <v>2.4316109422492401E-2</v>
      </c>
      <c r="F238" s="17">
        <f t="shared" si="32"/>
        <v>1.0309278350515464E-2</v>
      </c>
      <c r="G238" s="17">
        <f t="shared" ref="G238:G269" si="34">+IF(AND(C238=0,D238=0)," ",IF(C238=0,1,IF(D238=0,-1,(D238-C238)/C238)))</f>
        <v>-0.75</v>
      </c>
      <c r="H238" s="17">
        <f t="shared" si="33"/>
        <v>-1.82370820668693E-2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</v>
      </c>
      <c r="D241" s="16">
        <v>5</v>
      </c>
      <c r="E241" s="17">
        <f t="shared" si="31"/>
        <v>6.0790273556231003E-3</v>
      </c>
      <c r="F241" s="17">
        <f t="shared" si="32"/>
        <v>2.5773195876288658E-2</v>
      </c>
      <c r="G241" s="17">
        <f t="shared" si="34"/>
        <v>1.5</v>
      </c>
      <c r="H241" s="17">
        <f t="shared" si="33"/>
        <v>9.11854103343465E-3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3</v>
      </c>
      <c r="D244" s="16">
        <v>0</v>
      </c>
      <c r="E244" s="17">
        <f t="shared" si="31"/>
        <v>9.11854103343465E-3</v>
      </c>
      <c r="F244" s="17" t="str">
        <f t="shared" si="32"/>
        <v/>
      </c>
      <c r="G244" s="17">
        <f t="shared" si="34"/>
        <v>-1</v>
      </c>
      <c r="H244" s="17">
        <f t="shared" si="33"/>
        <v>-9.11854103343465E-3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2</v>
      </c>
      <c r="D248" s="16">
        <v>0</v>
      </c>
      <c r="E248" s="17">
        <f t="shared" si="31"/>
        <v>6.0790273556231003E-3</v>
      </c>
      <c r="F248" s="17" t="str">
        <f t="shared" si="32"/>
        <v/>
      </c>
      <c r="G248" s="17">
        <f t="shared" si="34"/>
        <v>-1</v>
      </c>
      <c r="H248" s="17">
        <f t="shared" si="33"/>
        <v>-6.0790273556231003E-3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0</v>
      </c>
      <c r="E259" s="17">
        <f t="shared" si="31"/>
        <v>6.0790273556231003E-3</v>
      </c>
      <c r="F259" s="17" t="str">
        <f t="shared" si="32"/>
        <v/>
      </c>
      <c r="G259" s="17">
        <f t="shared" si="34"/>
        <v>-1</v>
      </c>
      <c r="H259" s="17">
        <f t="shared" si="33"/>
        <v>-6.0790273556231003E-3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5.1546391752577319E-3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5</v>
      </c>
      <c r="D275" s="16">
        <v>0</v>
      </c>
      <c r="E275" s="17">
        <f t="shared" si="35"/>
        <v>1.5197568389057751E-2</v>
      </c>
      <c r="F275" s="17" t="str">
        <f t="shared" si="36"/>
        <v/>
      </c>
      <c r="G275" s="17">
        <f t="shared" si="38"/>
        <v>-1</v>
      </c>
      <c r="H275" s="17">
        <f t="shared" si="37"/>
        <v>-1.5197568389057751E-2</v>
      </c>
    </row>
    <row r="276" spans="1:8" ht="25.5" x14ac:dyDescent="0.2">
      <c r="A276" s="14"/>
      <c r="B276" s="15" t="s">
        <v>257</v>
      </c>
      <c r="C276" s="16">
        <v>8</v>
      </c>
      <c r="D276" s="16">
        <v>6</v>
      </c>
      <c r="E276" s="17">
        <f t="shared" si="35"/>
        <v>2.4316109422492401E-2</v>
      </c>
      <c r="F276" s="17">
        <f t="shared" si="36"/>
        <v>3.0927835051546393E-2</v>
      </c>
      <c r="G276" s="17">
        <f t="shared" si="38"/>
        <v>-0.25</v>
      </c>
      <c r="H276" s="17">
        <f t="shared" si="37"/>
        <v>-6.0790273556231003E-3</v>
      </c>
    </row>
    <row r="277" spans="1:8" x14ac:dyDescent="0.2">
      <c r="A277" s="14"/>
      <c r="B277" s="15" t="s">
        <v>258</v>
      </c>
      <c r="C277" s="16">
        <v>2</v>
      </c>
      <c r="D277" s="16">
        <v>0</v>
      </c>
      <c r="E277" s="17">
        <f t="shared" si="35"/>
        <v>6.0790273556231003E-3</v>
      </c>
      <c r="F277" s="17" t="str">
        <f t="shared" si="36"/>
        <v/>
      </c>
      <c r="G277" s="17">
        <f t="shared" si="38"/>
        <v>-1</v>
      </c>
      <c r="H277" s="17">
        <f t="shared" si="37"/>
        <v>-6.0790273556231003E-3</v>
      </c>
    </row>
    <row r="278" spans="1:8" x14ac:dyDescent="0.2">
      <c r="A278" s="14"/>
      <c r="B278" s="15" t="s">
        <v>259</v>
      </c>
      <c r="C278" s="16">
        <v>0</v>
      </c>
      <c r="D278" s="16">
        <v>3</v>
      </c>
      <c r="E278" s="17" t="str">
        <f t="shared" si="35"/>
        <v/>
      </c>
      <c r="F278" s="17">
        <f t="shared" si="36"/>
        <v>1.5463917525773196E-2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3.0395136778115501E-3</v>
      </c>
      <c r="F280" s="17" t="str">
        <f t="shared" si="36"/>
        <v/>
      </c>
      <c r="G280" s="17">
        <f t="shared" si="38"/>
        <v>-1</v>
      </c>
      <c r="H280" s="17">
        <f t="shared" si="37"/>
        <v>-3.0395136778115501E-3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5.1546391752577319E-3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5</v>
      </c>
      <c r="D283" s="16">
        <v>0</v>
      </c>
      <c r="E283" s="17">
        <f t="shared" si="35"/>
        <v>1.5197568389057751E-2</v>
      </c>
      <c r="F283" s="17" t="str">
        <f t="shared" si="36"/>
        <v/>
      </c>
      <c r="G283" s="17">
        <f t="shared" si="38"/>
        <v>-1</v>
      </c>
      <c r="H283" s="17">
        <f t="shared" si="37"/>
        <v>-1.5197568389057751E-2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5.1546391752577319E-3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15</v>
      </c>
      <c r="D288" s="16">
        <v>0</v>
      </c>
      <c r="E288" s="17">
        <f t="shared" si="35"/>
        <v>4.5592705167173252E-2</v>
      </c>
      <c r="F288" s="17" t="str">
        <f t="shared" si="36"/>
        <v/>
      </c>
      <c r="G288" s="17">
        <f t="shared" si="38"/>
        <v>-1</v>
      </c>
      <c r="H288" s="17">
        <f t="shared" si="37"/>
        <v>-4.5592705167173252E-2</v>
      </c>
    </row>
    <row r="289" spans="1:8" x14ac:dyDescent="0.2">
      <c r="A289" s="14"/>
      <c r="B289" s="15" t="s">
        <v>270</v>
      </c>
      <c r="C289" s="16">
        <v>2</v>
      </c>
      <c r="D289" s="16">
        <v>5</v>
      </c>
      <c r="E289" s="17">
        <f t="shared" si="35"/>
        <v>6.0790273556231003E-3</v>
      </c>
      <c r="F289" s="17">
        <f t="shared" si="36"/>
        <v>2.5773195876288658E-2</v>
      </c>
      <c r="G289" s="17">
        <f t="shared" si="38"/>
        <v>1.5</v>
      </c>
      <c r="H289" s="17">
        <f t="shared" si="37"/>
        <v>9.11854103343465E-3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7</v>
      </c>
      <c r="E292" s="17" t="str">
        <f t="shared" si="35"/>
        <v/>
      </c>
      <c r="F292" s="17">
        <f t="shared" si="36"/>
        <v>3.608247422680412E-2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0</v>
      </c>
      <c r="E293" s="17">
        <f t="shared" si="35"/>
        <v>3.0395136778115501E-3</v>
      </c>
      <c r="F293" s="17" t="str">
        <f t="shared" si="36"/>
        <v/>
      </c>
      <c r="G293" s="17">
        <f t="shared" si="38"/>
        <v>-1</v>
      </c>
      <c r="H293" s="17">
        <f t="shared" si="37"/>
        <v>-3.0395136778115501E-3</v>
      </c>
    </row>
    <row r="294" spans="1:8" x14ac:dyDescent="0.2">
      <c r="A294" s="14"/>
      <c r="B294" s="15" t="s">
        <v>275</v>
      </c>
      <c r="C294" s="16">
        <v>27</v>
      </c>
      <c r="D294" s="16">
        <v>7</v>
      </c>
      <c r="E294" s="17">
        <f t="shared" si="35"/>
        <v>8.2066869300911852E-2</v>
      </c>
      <c r="F294" s="17">
        <f t="shared" si="36"/>
        <v>3.608247422680412E-2</v>
      </c>
      <c r="G294" s="17">
        <f t="shared" si="38"/>
        <v>-0.7407407407407407</v>
      </c>
      <c r="H294" s="17">
        <f t="shared" si="37"/>
        <v>-6.0790273556230998E-2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2</v>
      </c>
      <c r="E300" s="17" t="str">
        <f t="shared" si="35"/>
        <v/>
      </c>
      <c r="F300" s="17">
        <f t="shared" si="36"/>
        <v>1.0309278350515464E-2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2</v>
      </c>
      <c r="D301" s="16">
        <v>0</v>
      </c>
      <c r="E301" s="17">
        <f t="shared" ref="E301:E332" si="39">+IF(C301=0,"",C301/C$173)</f>
        <v>6.0790273556231003E-3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-6.0790273556231003E-3</v>
      </c>
    </row>
    <row r="302" spans="1:8" ht="25.5" x14ac:dyDescent="0.2">
      <c r="A302" s="14"/>
      <c r="B302" s="15" t="s">
        <v>643</v>
      </c>
      <c r="C302" s="16">
        <v>27</v>
      </c>
      <c r="D302" s="16">
        <v>1</v>
      </c>
      <c r="E302" s="17">
        <f t="shared" si="39"/>
        <v>8.2066869300911852E-2</v>
      </c>
      <c r="F302" s="17">
        <f t="shared" si="40"/>
        <v>5.1546391752577319E-3</v>
      </c>
      <c r="G302" s="17">
        <f t="shared" ref="G302:G333" si="42">+IF(AND(C302=0,D302=0)," ",IF(C302=0,1,IF(D302=0,-1,(D302-C302)/C302)))</f>
        <v>-0.96296296296296291</v>
      </c>
      <c r="H302" s="17">
        <f t="shared" si="41"/>
        <v>-7.9027355623100301E-2</v>
      </c>
    </row>
    <row r="303" spans="1:8" x14ac:dyDescent="0.2">
      <c r="A303" s="14"/>
      <c r="B303" s="15" t="s">
        <v>283</v>
      </c>
      <c r="C303" s="16">
        <v>2</v>
      </c>
      <c r="D303" s="16">
        <v>0</v>
      </c>
      <c r="E303" s="17">
        <f t="shared" si="39"/>
        <v>6.0790273556231003E-3</v>
      </c>
      <c r="F303" s="17" t="str">
        <f t="shared" si="40"/>
        <v/>
      </c>
      <c r="G303" s="17">
        <f t="shared" si="42"/>
        <v>-1</v>
      </c>
      <c r="H303" s="17">
        <f t="shared" si="41"/>
        <v>-6.0790273556231003E-3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</v>
      </c>
      <c r="D305" s="16">
        <v>2</v>
      </c>
      <c r="E305" s="17">
        <f t="shared" si="39"/>
        <v>3.0395136778115501E-3</v>
      </c>
      <c r="F305" s="17">
        <f t="shared" si="40"/>
        <v>1.0309278350515464E-2</v>
      </c>
      <c r="G305" s="17">
        <f t="shared" si="42"/>
        <v>1</v>
      </c>
      <c r="H305" s="17">
        <f t="shared" si="41"/>
        <v>3.0395136778115501E-3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</v>
      </c>
      <c r="D308" s="16">
        <v>1</v>
      </c>
      <c r="E308" s="17">
        <f t="shared" si="39"/>
        <v>3.0395136778115501E-3</v>
      </c>
      <c r="F308" s="17">
        <f t="shared" si="40"/>
        <v>5.1546391752577319E-3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0</v>
      </c>
      <c r="E317" s="17">
        <f t="shared" si="39"/>
        <v>6.0790273556231003E-3</v>
      </c>
      <c r="F317" s="17" t="str">
        <f t="shared" si="40"/>
        <v/>
      </c>
      <c r="G317" s="17">
        <f t="shared" si="42"/>
        <v>-1</v>
      </c>
      <c r="H317" s="17">
        <f t="shared" si="41"/>
        <v>-6.0790273556231003E-3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7</v>
      </c>
      <c r="D319" s="16">
        <v>9</v>
      </c>
      <c r="E319" s="17">
        <f t="shared" si="39"/>
        <v>2.1276595744680851E-2</v>
      </c>
      <c r="F319" s="17">
        <f t="shared" si="40"/>
        <v>4.6391752577319589E-2</v>
      </c>
      <c r="G319" s="17">
        <f t="shared" si="42"/>
        <v>0.2857142857142857</v>
      </c>
      <c r="H319" s="17">
        <f t="shared" si="41"/>
        <v>6.0790273556230994E-3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3.0395136778115501E-3</v>
      </c>
      <c r="F321" s="17" t="str">
        <f t="shared" si="40"/>
        <v/>
      </c>
      <c r="G321" s="17">
        <f t="shared" si="42"/>
        <v>-1</v>
      </c>
      <c r="H321" s="17">
        <f t="shared" si="41"/>
        <v>-3.0395136778115501E-3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2</v>
      </c>
      <c r="D324" s="16">
        <v>0</v>
      </c>
      <c r="E324" s="17">
        <f t="shared" si="39"/>
        <v>6.0790273556231003E-3</v>
      </c>
      <c r="F324" s="17" t="str">
        <f t="shared" si="40"/>
        <v/>
      </c>
      <c r="G324" s="17">
        <f t="shared" si="42"/>
        <v>-1</v>
      </c>
      <c r="H324" s="17">
        <f t="shared" si="41"/>
        <v>-6.0790273556231003E-3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5.1546391752577319E-3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1685</v>
      </c>
      <c r="D349" s="19">
        <f>SUM(D350:D576)</f>
        <v>746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-0.55727002967359052</v>
      </c>
      <c r="H349" s="20">
        <f t="shared" ref="H349:H412" si="49">+IF(OR(AND(E349=""),(G349="")),"",E349*G349)</f>
        <v>-0.55727002967359052</v>
      </c>
    </row>
    <row r="350" spans="1:8" x14ac:dyDescent="0.2">
      <c r="A350" s="14"/>
      <c r="B350" s="15" t="s">
        <v>324</v>
      </c>
      <c r="C350" s="16">
        <v>25</v>
      </c>
      <c r="D350" s="16">
        <v>9</v>
      </c>
      <c r="E350" s="17">
        <f t="shared" si="47"/>
        <v>1.483679525222552E-2</v>
      </c>
      <c r="F350" s="17">
        <f t="shared" si="48"/>
        <v>1.2064343163538873E-2</v>
      </c>
      <c r="G350" s="17">
        <f t="shared" ref="G350:G413" si="50">+IF(AND(C350=0,D350=0)," ",IF(C350=0,1,IF(D350=0,-1,(D350-C350)/C350)))</f>
        <v>-0.64</v>
      </c>
      <c r="H350" s="17">
        <f t="shared" si="49"/>
        <v>-9.4955489614243337E-3</v>
      </c>
    </row>
    <row r="351" spans="1:8" x14ac:dyDescent="0.2">
      <c r="A351" s="14"/>
      <c r="B351" s="15" t="s">
        <v>325</v>
      </c>
      <c r="C351" s="16">
        <v>1</v>
      </c>
      <c r="D351" s="16">
        <v>2</v>
      </c>
      <c r="E351" s="17">
        <f t="shared" si="47"/>
        <v>5.9347181008902075E-4</v>
      </c>
      <c r="F351" s="17">
        <f t="shared" si="48"/>
        <v>2.6809651474530832E-3</v>
      </c>
      <c r="G351" s="17">
        <f t="shared" si="50"/>
        <v>1</v>
      </c>
      <c r="H351" s="17">
        <f t="shared" si="49"/>
        <v>5.9347181008902075E-4</v>
      </c>
    </row>
    <row r="352" spans="1:8" x14ac:dyDescent="0.2">
      <c r="A352" s="14"/>
      <c r="B352" s="15" t="s">
        <v>326</v>
      </c>
      <c r="C352" s="16">
        <v>5</v>
      </c>
      <c r="D352" s="16">
        <v>0</v>
      </c>
      <c r="E352" s="17">
        <f t="shared" si="47"/>
        <v>2.967359050445104E-3</v>
      </c>
      <c r="F352" s="17" t="str">
        <f t="shared" si="48"/>
        <v/>
      </c>
      <c r="G352" s="17">
        <f t="shared" si="50"/>
        <v>-1</v>
      </c>
      <c r="H352" s="17">
        <f t="shared" si="49"/>
        <v>-2.967359050445104E-3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48</v>
      </c>
      <c r="D355" s="16">
        <v>27</v>
      </c>
      <c r="E355" s="17">
        <f t="shared" si="47"/>
        <v>2.8486646884272996E-2</v>
      </c>
      <c r="F355" s="17">
        <f t="shared" si="48"/>
        <v>3.6193029490616625E-2</v>
      </c>
      <c r="G355" s="17">
        <f t="shared" si="50"/>
        <v>-0.4375</v>
      </c>
      <c r="H355" s="17">
        <f t="shared" si="49"/>
        <v>-1.2462908011869436E-2</v>
      </c>
    </row>
    <row r="356" spans="1:8" x14ac:dyDescent="0.2">
      <c r="A356" s="14"/>
      <c r="B356" s="15" t="s">
        <v>330</v>
      </c>
      <c r="C356" s="16">
        <v>12</v>
      </c>
      <c r="D356" s="16">
        <v>4</v>
      </c>
      <c r="E356" s="17">
        <f t="shared" si="47"/>
        <v>7.121661721068249E-3</v>
      </c>
      <c r="F356" s="17">
        <f t="shared" si="48"/>
        <v>5.3619302949061663E-3</v>
      </c>
      <c r="G356" s="17">
        <f t="shared" si="50"/>
        <v>-0.66666666666666663</v>
      </c>
      <c r="H356" s="17">
        <f t="shared" si="49"/>
        <v>-4.747774480712166E-3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3</v>
      </c>
      <c r="D358" s="16">
        <v>7</v>
      </c>
      <c r="E358" s="17">
        <f t="shared" si="47"/>
        <v>1.7804154302670622E-3</v>
      </c>
      <c r="F358" s="17">
        <f t="shared" si="48"/>
        <v>9.3833780160857902E-3</v>
      </c>
      <c r="G358" s="17">
        <f t="shared" si="50"/>
        <v>1.3333333333333333</v>
      </c>
      <c r="H358" s="17">
        <f t="shared" si="49"/>
        <v>2.373887240356083E-3</v>
      </c>
    </row>
    <row r="359" spans="1:8" x14ac:dyDescent="0.2">
      <c r="A359" s="14"/>
      <c r="B359" s="15" t="s">
        <v>333</v>
      </c>
      <c r="C359" s="16">
        <v>11</v>
      </c>
      <c r="D359" s="16">
        <v>0</v>
      </c>
      <c r="E359" s="17">
        <f t="shared" si="47"/>
        <v>6.5281899109792289E-3</v>
      </c>
      <c r="F359" s="17" t="str">
        <f t="shared" si="48"/>
        <v/>
      </c>
      <c r="G359" s="17">
        <f t="shared" si="50"/>
        <v>-1</v>
      </c>
      <c r="H359" s="17">
        <f t="shared" si="49"/>
        <v>-6.5281899109792289E-3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88</v>
      </c>
      <c r="D361" s="16">
        <v>43</v>
      </c>
      <c r="E361" s="17">
        <f t="shared" si="47"/>
        <v>5.2225519287833831E-2</v>
      </c>
      <c r="F361" s="17">
        <f t="shared" si="48"/>
        <v>5.7640750670241284E-2</v>
      </c>
      <c r="G361" s="17">
        <f t="shared" si="50"/>
        <v>-0.51136363636363635</v>
      </c>
      <c r="H361" s="17">
        <f t="shared" si="49"/>
        <v>-2.6706231454005937E-2</v>
      </c>
    </row>
    <row r="362" spans="1:8" x14ac:dyDescent="0.2">
      <c r="A362" s="14"/>
      <c r="B362" s="15" t="s">
        <v>336</v>
      </c>
      <c r="C362" s="16">
        <v>2</v>
      </c>
      <c r="D362" s="16">
        <v>1</v>
      </c>
      <c r="E362" s="17">
        <f t="shared" si="47"/>
        <v>1.1869436201780415E-3</v>
      </c>
      <c r="F362" s="17">
        <f t="shared" si="48"/>
        <v>1.3404825737265416E-3</v>
      </c>
      <c r="G362" s="17">
        <f t="shared" si="50"/>
        <v>-0.5</v>
      </c>
      <c r="H362" s="17">
        <f t="shared" si="49"/>
        <v>-5.9347181008902075E-4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20</v>
      </c>
      <c r="D364" s="16">
        <v>0</v>
      </c>
      <c r="E364" s="17">
        <f t="shared" si="47"/>
        <v>1.1869436201780416E-2</v>
      </c>
      <c r="F364" s="17" t="str">
        <f t="shared" si="48"/>
        <v/>
      </c>
      <c r="G364" s="17">
        <f t="shared" si="50"/>
        <v>-1</v>
      </c>
      <c r="H364" s="17">
        <f t="shared" si="49"/>
        <v>-1.1869436201780416E-2</v>
      </c>
    </row>
    <row r="365" spans="1:8" x14ac:dyDescent="0.2">
      <c r="A365" s="14"/>
      <c r="B365" s="15" t="s">
        <v>339</v>
      </c>
      <c r="C365" s="16">
        <v>9</v>
      </c>
      <c r="D365" s="16">
        <v>5</v>
      </c>
      <c r="E365" s="17">
        <f t="shared" si="47"/>
        <v>5.341246290801187E-3</v>
      </c>
      <c r="F365" s="17">
        <f t="shared" si="48"/>
        <v>6.7024128686327079E-3</v>
      </c>
      <c r="G365" s="17">
        <f t="shared" si="50"/>
        <v>-0.44444444444444442</v>
      </c>
      <c r="H365" s="17">
        <f t="shared" si="49"/>
        <v>-2.373887240356083E-3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31</v>
      </c>
      <c r="D369" s="16">
        <v>2</v>
      </c>
      <c r="E369" s="17">
        <f t="shared" si="47"/>
        <v>1.8397626112759646E-2</v>
      </c>
      <c r="F369" s="17">
        <f t="shared" si="48"/>
        <v>2.6809651474530832E-3</v>
      </c>
      <c r="G369" s="17">
        <f t="shared" si="50"/>
        <v>-0.93548387096774188</v>
      </c>
      <c r="H369" s="17">
        <f t="shared" si="49"/>
        <v>-1.7210682492581602E-2</v>
      </c>
    </row>
    <row r="370" spans="1:8" x14ac:dyDescent="0.2">
      <c r="A370" s="14"/>
      <c r="B370" s="15" t="s">
        <v>344</v>
      </c>
      <c r="C370" s="16">
        <v>35</v>
      </c>
      <c r="D370" s="16">
        <v>36</v>
      </c>
      <c r="E370" s="17">
        <f t="shared" si="47"/>
        <v>2.0771513353115726E-2</v>
      </c>
      <c r="F370" s="17">
        <f t="shared" si="48"/>
        <v>4.8257372654155493E-2</v>
      </c>
      <c r="G370" s="17">
        <f t="shared" si="50"/>
        <v>2.8571428571428571E-2</v>
      </c>
      <c r="H370" s="17">
        <f t="shared" si="49"/>
        <v>5.9347181008902075E-4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6</v>
      </c>
      <c r="D372" s="16">
        <v>4</v>
      </c>
      <c r="E372" s="17">
        <f t="shared" si="47"/>
        <v>3.5608308605341245E-3</v>
      </c>
      <c r="F372" s="17">
        <f t="shared" si="48"/>
        <v>5.3619302949061663E-3</v>
      </c>
      <c r="G372" s="17">
        <f t="shared" si="50"/>
        <v>-0.33333333333333331</v>
      </c>
      <c r="H372" s="17">
        <f t="shared" si="49"/>
        <v>-1.1869436201780415E-3</v>
      </c>
    </row>
    <row r="373" spans="1:8" x14ac:dyDescent="0.2">
      <c r="A373" s="14"/>
      <c r="B373" s="15" t="s">
        <v>347</v>
      </c>
      <c r="C373" s="16">
        <v>31</v>
      </c>
      <c r="D373" s="16">
        <v>25</v>
      </c>
      <c r="E373" s="17">
        <f t="shared" si="47"/>
        <v>1.8397626112759646E-2</v>
      </c>
      <c r="F373" s="17">
        <f t="shared" si="48"/>
        <v>3.351206434316354E-2</v>
      </c>
      <c r="G373" s="17">
        <f t="shared" si="50"/>
        <v>-0.19354838709677419</v>
      </c>
      <c r="H373" s="17">
        <f t="shared" si="49"/>
        <v>-3.5608308605341249E-3</v>
      </c>
    </row>
    <row r="374" spans="1:8" x14ac:dyDescent="0.2">
      <c r="A374" s="14"/>
      <c r="B374" s="15" t="s">
        <v>348</v>
      </c>
      <c r="C374" s="16">
        <v>16</v>
      </c>
      <c r="D374" s="16">
        <v>1</v>
      </c>
      <c r="E374" s="17">
        <f t="shared" si="47"/>
        <v>9.495548961424332E-3</v>
      </c>
      <c r="F374" s="17">
        <f t="shared" si="48"/>
        <v>1.3404825737265416E-3</v>
      </c>
      <c r="G374" s="17">
        <f t="shared" si="50"/>
        <v>-0.9375</v>
      </c>
      <c r="H374" s="17">
        <f t="shared" si="49"/>
        <v>-8.9020771513353119E-3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15</v>
      </c>
      <c r="D378" s="16">
        <v>0</v>
      </c>
      <c r="E378" s="17">
        <f t="shared" si="47"/>
        <v>8.9020771513353119E-3</v>
      </c>
      <c r="F378" s="17" t="str">
        <f t="shared" si="48"/>
        <v/>
      </c>
      <c r="G378" s="17">
        <f t="shared" si="50"/>
        <v>-1</v>
      </c>
      <c r="H378" s="17">
        <f t="shared" si="49"/>
        <v>-8.9020771513353119E-3</v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5.9347181008902075E-4</v>
      </c>
      <c r="F379" s="17" t="str">
        <f t="shared" si="48"/>
        <v/>
      </c>
      <c r="G379" s="17">
        <f t="shared" si="50"/>
        <v>-1</v>
      </c>
      <c r="H379" s="17">
        <f t="shared" si="49"/>
        <v>-5.9347181008902075E-4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1.3404825737265416E-3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</v>
      </c>
      <c r="D382" s="16">
        <v>0</v>
      </c>
      <c r="E382" s="17">
        <f t="shared" si="47"/>
        <v>5.9347181008902075E-4</v>
      </c>
      <c r="F382" s="17" t="str">
        <f t="shared" si="48"/>
        <v/>
      </c>
      <c r="G382" s="17">
        <f t="shared" si="50"/>
        <v>-1</v>
      </c>
      <c r="H382" s="17">
        <f t="shared" si="49"/>
        <v>-5.9347181008902075E-4</v>
      </c>
    </row>
    <row r="383" spans="1:8" ht="25.5" x14ac:dyDescent="0.2">
      <c r="A383" s="14"/>
      <c r="B383" s="15" t="s">
        <v>357</v>
      </c>
      <c r="C383" s="16">
        <v>2</v>
      </c>
      <c r="D383" s="16">
        <v>0</v>
      </c>
      <c r="E383" s="17">
        <f t="shared" si="47"/>
        <v>1.1869436201780415E-3</v>
      </c>
      <c r="F383" s="17" t="str">
        <f t="shared" si="48"/>
        <v/>
      </c>
      <c r="G383" s="17">
        <f t="shared" si="50"/>
        <v>-1</v>
      </c>
      <c r="H383" s="17">
        <f t="shared" si="49"/>
        <v>-1.1869436201780415E-3</v>
      </c>
    </row>
    <row r="384" spans="1:8" x14ac:dyDescent="0.2">
      <c r="A384" s="14"/>
      <c r="B384" s="15" t="s">
        <v>358</v>
      </c>
      <c r="C384" s="16">
        <v>138</v>
      </c>
      <c r="D384" s="16">
        <v>13</v>
      </c>
      <c r="E384" s="17">
        <f t="shared" si="47"/>
        <v>8.189910979228486E-2</v>
      </c>
      <c r="F384" s="17">
        <f t="shared" si="48"/>
        <v>1.7426273458445041E-2</v>
      </c>
      <c r="G384" s="17">
        <f t="shared" si="50"/>
        <v>-0.90579710144927539</v>
      </c>
      <c r="H384" s="17">
        <f t="shared" si="49"/>
        <v>-7.418397626112759E-2</v>
      </c>
    </row>
    <row r="385" spans="1:8" x14ac:dyDescent="0.2">
      <c r="A385" s="14"/>
      <c r="B385" s="15" t="s">
        <v>359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1.3404825737265416E-3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1</v>
      </c>
      <c r="D386" s="16">
        <v>0</v>
      </c>
      <c r="E386" s="17">
        <f t="shared" si="47"/>
        <v>5.9347181008902075E-4</v>
      </c>
      <c r="F386" s="17" t="str">
        <f t="shared" si="48"/>
        <v/>
      </c>
      <c r="G386" s="17">
        <f t="shared" si="50"/>
        <v>-1</v>
      </c>
      <c r="H386" s="17">
        <f t="shared" si="49"/>
        <v>-5.9347181008902075E-4</v>
      </c>
    </row>
    <row r="387" spans="1:8" x14ac:dyDescent="0.2">
      <c r="A387" s="14"/>
      <c r="B387" s="15" t="s">
        <v>361</v>
      </c>
      <c r="C387" s="16">
        <v>1</v>
      </c>
      <c r="D387" s="16">
        <v>0</v>
      </c>
      <c r="E387" s="17">
        <f t="shared" si="47"/>
        <v>5.9347181008902075E-4</v>
      </c>
      <c r="F387" s="17" t="str">
        <f t="shared" si="48"/>
        <v/>
      </c>
      <c r="G387" s="17">
        <f t="shared" si="50"/>
        <v>-1</v>
      </c>
      <c r="H387" s="17">
        <f t="shared" si="49"/>
        <v>-5.9347181008902075E-4</v>
      </c>
    </row>
    <row r="388" spans="1:8" x14ac:dyDescent="0.2">
      <c r="A388" s="14"/>
      <c r="B388" s="15" t="s">
        <v>362</v>
      </c>
      <c r="C388" s="16">
        <v>11</v>
      </c>
      <c r="D388" s="16">
        <v>9</v>
      </c>
      <c r="E388" s="17">
        <f t="shared" si="47"/>
        <v>6.5281899109792289E-3</v>
      </c>
      <c r="F388" s="17">
        <f t="shared" si="48"/>
        <v>1.2064343163538873E-2</v>
      </c>
      <c r="G388" s="17">
        <f t="shared" si="50"/>
        <v>-0.18181818181818182</v>
      </c>
      <c r="H388" s="17">
        <f t="shared" si="49"/>
        <v>-1.1869436201780417E-3</v>
      </c>
    </row>
    <row r="389" spans="1:8" x14ac:dyDescent="0.2">
      <c r="A389" s="14"/>
      <c r="B389" s="15" t="s">
        <v>363</v>
      </c>
      <c r="C389" s="16">
        <v>3</v>
      </c>
      <c r="D389" s="16">
        <v>0</v>
      </c>
      <c r="E389" s="17">
        <f t="shared" si="47"/>
        <v>1.7804154302670622E-3</v>
      </c>
      <c r="F389" s="17" t="str">
        <f t="shared" si="48"/>
        <v/>
      </c>
      <c r="G389" s="17">
        <f t="shared" si="50"/>
        <v>-1</v>
      </c>
      <c r="H389" s="17">
        <f t="shared" si="49"/>
        <v>-1.7804154302670622E-3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51</v>
      </c>
      <c r="D391" s="16">
        <v>66</v>
      </c>
      <c r="E391" s="17">
        <f t="shared" si="47"/>
        <v>3.0267062314540058E-2</v>
      </c>
      <c r="F391" s="17">
        <f t="shared" si="48"/>
        <v>8.8471849865951746E-2</v>
      </c>
      <c r="G391" s="17">
        <f t="shared" si="50"/>
        <v>0.29411764705882354</v>
      </c>
      <c r="H391" s="17">
        <f t="shared" si="49"/>
        <v>8.9020771513353119E-3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289</v>
      </c>
      <c r="D395" s="16">
        <v>168</v>
      </c>
      <c r="E395" s="17">
        <f t="shared" si="47"/>
        <v>0.17151335311572699</v>
      </c>
      <c r="F395" s="17">
        <f t="shared" si="48"/>
        <v>0.22520107238605899</v>
      </c>
      <c r="G395" s="17">
        <f t="shared" si="50"/>
        <v>-0.41868512110726641</v>
      </c>
      <c r="H395" s="17">
        <f t="shared" si="49"/>
        <v>-7.1810089020771503E-2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69</v>
      </c>
      <c r="D397" s="16">
        <v>21</v>
      </c>
      <c r="E397" s="17">
        <f t="shared" si="47"/>
        <v>4.094955489614243E-2</v>
      </c>
      <c r="F397" s="17">
        <f t="shared" si="48"/>
        <v>2.8150134048257374E-2</v>
      </c>
      <c r="G397" s="17">
        <f t="shared" si="50"/>
        <v>-0.69565217391304346</v>
      </c>
      <c r="H397" s="17">
        <f t="shared" si="49"/>
        <v>-2.8486646884272993E-2</v>
      </c>
    </row>
    <row r="398" spans="1:8" x14ac:dyDescent="0.2">
      <c r="A398" s="14"/>
      <c r="B398" s="15" t="s">
        <v>372</v>
      </c>
      <c r="C398" s="16">
        <v>73</v>
      </c>
      <c r="D398" s="16">
        <v>13</v>
      </c>
      <c r="E398" s="17">
        <f t="shared" si="47"/>
        <v>4.3323442136498518E-2</v>
      </c>
      <c r="F398" s="17">
        <f t="shared" si="48"/>
        <v>1.7426273458445041E-2</v>
      </c>
      <c r="G398" s="17">
        <f t="shared" si="50"/>
        <v>-0.82191780821917804</v>
      </c>
      <c r="H398" s="17">
        <f t="shared" si="49"/>
        <v>-3.5608308605341248E-2</v>
      </c>
    </row>
    <row r="399" spans="1:8" x14ac:dyDescent="0.2">
      <c r="A399" s="14"/>
      <c r="B399" s="15" t="s">
        <v>373</v>
      </c>
      <c r="C399" s="16">
        <v>53</v>
      </c>
      <c r="D399" s="16">
        <v>9</v>
      </c>
      <c r="E399" s="17">
        <f t="shared" si="47"/>
        <v>3.1454005934718102E-2</v>
      </c>
      <c r="F399" s="17">
        <f t="shared" si="48"/>
        <v>1.2064343163538873E-2</v>
      </c>
      <c r="G399" s="17">
        <f t="shared" si="50"/>
        <v>-0.83018867924528306</v>
      </c>
      <c r="H399" s="17">
        <f t="shared" si="49"/>
        <v>-2.6112759643916916E-2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</v>
      </c>
      <c r="D401" s="16">
        <v>0</v>
      </c>
      <c r="E401" s="17">
        <f t="shared" si="47"/>
        <v>5.9347181008902075E-4</v>
      </c>
      <c r="F401" s="17" t="str">
        <f t="shared" si="48"/>
        <v/>
      </c>
      <c r="G401" s="17">
        <f t="shared" si="50"/>
        <v>-1</v>
      </c>
      <c r="H401" s="17">
        <f t="shared" si="49"/>
        <v>-5.9347181008902075E-4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</v>
      </c>
      <c r="D403" s="16">
        <v>3</v>
      </c>
      <c r="E403" s="17">
        <f t="shared" si="47"/>
        <v>1.1869436201780415E-3</v>
      </c>
      <c r="F403" s="17">
        <f t="shared" si="48"/>
        <v>4.0214477211796247E-3</v>
      </c>
      <c r="G403" s="17">
        <f t="shared" si="50"/>
        <v>0.5</v>
      </c>
      <c r="H403" s="17">
        <f t="shared" si="49"/>
        <v>5.9347181008902075E-4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17</v>
      </c>
      <c r="D408" s="16">
        <v>3</v>
      </c>
      <c r="E408" s="17">
        <f t="shared" si="47"/>
        <v>1.0089020771513354E-2</v>
      </c>
      <c r="F408" s="17">
        <f t="shared" si="48"/>
        <v>4.0214477211796247E-3</v>
      </c>
      <c r="G408" s="17">
        <f t="shared" si="50"/>
        <v>-0.82352941176470584</v>
      </c>
      <c r="H408" s="17">
        <f t="shared" si="49"/>
        <v>-8.3086053412462918E-3</v>
      </c>
    </row>
    <row r="409" spans="1:8" x14ac:dyDescent="0.2">
      <c r="A409" s="14"/>
      <c r="B409" s="15" t="s">
        <v>383</v>
      </c>
      <c r="C409" s="16">
        <v>18</v>
      </c>
      <c r="D409" s="16">
        <v>3</v>
      </c>
      <c r="E409" s="17">
        <f t="shared" si="47"/>
        <v>1.0682492581602374E-2</v>
      </c>
      <c r="F409" s="17">
        <f t="shared" si="48"/>
        <v>4.0214477211796247E-3</v>
      </c>
      <c r="G409" s="17">
        <f t="shared" si="50"/>
        <v>-0.83333333333333337</v>
      </c>
      <c r="H409" s="17">
        <f t="shared" si="49"/>
        <v>-8.9020771513353119E-3</v>
      </c>
    </row>
    <row r="410" spans="1:8" x14ac:dyDescent="0.2">
      <c r="A410" s="14"/>
      <c r="B410" s="15" t="s">
        <v>384</v>
      </c>
      <c r="C410" s="16">
        <v>44</v>
      </c>
      <c r="D410" s="16">
        <v>4</v>
      </c>
      <c r="E410" s="17">
        <f t="shared" si="47"/>
        <v>2.6112759643916916E-2</v>
      </c>
      <c r="F410" s="17">
        <f t="shared" si="48"/>
        <v>5.3619302949061663E-3</v>
      </c>
      <c r="G410" s="17">
        <f t="shared" si="50"/>
        <v>-0.90909090909090906</v>
      </c>
      <c r="H410" s="17">
        <f t="shared" si="49"/>
        <v>-2.3738872403560832E-2</v>
      </c>
    </row>
    <row r="411" spans="1:8" x14ac:dyDescent="0.2">
      <c r="A411" s="14"/>
      <c r="B411" s="15" t="s">
        <v>385</v>
      </c>
      <c r="C411" s="16">
        <v>1</v>
      </c>
      <c r="D411" s="16">
        <v>1</v>
      </c>
      <c r="E411" s="17">
        <f t="shared" si="47"/>
        <v>5.9347181008902075E-4</v>
      </c>
      <c r="F411" s="17">
        <f t="shared" si="48"/>
        <v>1.3404825737265416E-3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386</v>
      </c>
      <c r="C412" s="16">
        <v>14</v>
      </c>
      <c r="D412" s="16">
        <v>5</v>
      </c>
      <c r="E412" s="17">
        <f t="shared" si="47"/>
        <v>8.3086053412462901E-3</v>
      </c>
      <c r="F412" s="17">
        <f t="shared" si="48"/>
        <v>6.7024128686327079E-3</v>
      </c>
      <c r="G412" s="17">
        <f t="shared" si="50"/>
        <v>-0.6428571428571429</v>
      </c>
      <c r="H412" s="17">
        <f t="shared" si="49"/>
        <v>-5.341246290801187E-3</v>
      </c>
    </row>
    <row r="413" spans="1:8" x14ac:dyDescent="0.2">
      <c r="A413" s="14"/>
      <c r="B413" s="15" t="s">
        <v>387</v>
      </c>
      <c r="C413" s="16">
        <v>2</v>
      </c>
      <c r="D413" s="16">
        <v>1</v>
      </c>
      <c r="E413" s="17">
        <f t="shared" ref="E413:E476" si="51">+IF(C413=0,"",C413/C$349)</f>
        <v>1.1869436201780415E-3</v>
      </c>
      <c r="F413" s="17">
        <f t="shared" ref="F413:F476" si="52">+IF(D413=0,"",D413/D$349)</f>
        <v>1.3404825737265416E-3</v>
      </c>
      <c r="G413" s="17">
        <f t="shared" si="50"/>
        <v>-0.5</v>
      </c>
      <c r="H413" s="17">
        <f t="shared" ref="H413:H476" si="53">+IF(OR(AND(E413=""),(G413="")),"",E413*G413)</f>
        <v>-5.9347181008902075E-4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116</v>
      </c>
      <c r="D420" s="16">
        <v>44</v>
      </c>
      <c r="E420" s="17">
        <f t="shared" si="51"/>
        <v>6.8842729970326408E-2</v>
      </c>
      <c r="F420" s="17">
        <f t="shared" si="52"/>
        <v>5.8981233243967826E-2</v>
      </c>
      <c r="G420" s="17">
        <f t="shared" si="54"/>
        <v>-0.62068965517241381</v>
      </c>
      <c r="H420" s="17">
        <f t="shared" si="53"/>
        <v>-4.2729970326409496E-2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6</v>
      </c>
      <c r="D424" s="16">
        <v>1</v>
      </c>
      <c r="E424" s="17">
        <f t="shared" si="51"/>
        <v>3.5608308605341245E-3</v>
      </c>
      <c r="F424" s="17">
        <f t="shared" si="52"/>
        <v>1.3404825737265416E-3</v>
      </c>
      <c r="G424" s="17">
        <f t="shared" si="54"/>
        <v>-0.83333333333333337</v>
      </c>
      <c r="H424" s="17">
        <f t="shared" si="53"/>
        <v>-2.967359050445104E-3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3</v>
      </c>
      <c r="D426" s="16">
        <v>0</v>
      </c>
      <c r="E426" s="17">
        <f t="shared" si="51"/>
        <v>1.7804154302670622E-3</v>
      </c>
      <c r="F426" s="17" t="str">
        <f t="shared" si="52"/>
        <v/>
      </c>
      <c r="G426" s="17">
        <f t="shared" si="54"/>
        <v>-1</v>
      </c>
      <c r="H426" s="17">
        <f t="shared" si="53"/>
        <v>-1.7804154302670622E-3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6</v>
      </c>
      <c r="D428" s="16">
        <v>0</v>
      </c>
      <c r="E428" s="17">
        <f t="shared" si="51"/>
        <v>3.5608308605341245E-3</v>
      </c>
      <c r="F428" s="17" t="str">
        <f t="shared" si="52"/>
        <v/>
      </c>
      <c r="G428" s="17">
        <f t="shared" si="54"/>
        <v>-1</v>
      </c>
      <c r="H428" s="17">
        <f t="shared" si="53"/>
        <v>-3.5608308605341245E-3</v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61</v>
      </c>
      <c r="D432" s="16">
        <v>20</v>
      </c>
      <c r="E432" s="17">
        <f t="shared" si="51"/>
        <v>3.6201780415430269E-2</v>
      </c>
      <c r="F432" s="17">
        <f t="shared" si="52"/>
        <v>2.6809651474530832E-2</v>
      </c>
      <c r="G432" s="17">
        <f t="shared" si="54"/>
        <v>-0.67213114754098358</v>
      </c>
      <c r="H432" s="17">
        <f t="shared" si="53"/>
        <v>-2.4332344213649854E-2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15</v>
      </c>
      <c r="D434" s="16">
        <v>0</v>
      </c>
      <c r="E434" s="17">
        <f t="shared" si="51"/>
        <v>8.9020771513353119E-3</v>
      </c>
      <c r="F434" s="17" t="str">
        <f t="shared" si="52"/>
        <v/>
      </c>
      <c r="G434" s="17">
        <f t="shared" si="54"/>
        <v>-1</v>
      </c>
      <c r="H434" s="17">
        <f t="shared" si="53"/>
        <v>-8.9020771513353119E-3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4</v>
      </c>
      <c r="D441" s="16">
        <v>1</v>
      </c>
      <c r="E441" s="17">
        <f t="shared" si="51"/>
        <v>2.373887240356083E-3</v>
      </c>
      <c r="F441" s="17">
        <f t="shared" si="52"/>
        <v>1.3404825737265416E-3</v>
      </c>
      <c r="G441" s="17">
        <f t="shared" si="54"/>
        <v>-0.75</v>
      </c>
      <c r="H441" s="17">
        <f t="shared" si="53"/>
        <v>-1.7804154302670622E-3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2</v>
      </c>
      <c r="D443" s="16">
        <v>16</v>
      </c>
      <c r="E443" s="17">
        <f t="shared" si="51"/>
        <v>1.1869436201780415E-3</v>
      </c>
      <c r="F443" s="17">
        <f t="shared" si="52"/>
        <v>2.1447721179624665E-2</v>
      </c>
      <c r="G443" s="17">
        <f t="shared" si="54"/>
        <v>7</v>
      </c>
      <c r="H443" s="17">
        <f t="shared" si="53"/>
        <v>8.3086053412462901E-3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49</v>
      </c>
      <c r="D445" s="16">
        <v>6</v>
      </c>
      <c r="E445" s="17">
        <f t="shared" si="51"/>
        <v>2.9080118694362018E-2</v>
      </c>
      <c r="F445" s="17">
        <f t="shared" si="52"/>
        <v>8.0428954423592495E-3</v>
      </c>
      <c r="G445" s="17">
        <f t="shared" si="54"/>
        <v>-0.87755102040816324</v>
      </c>
      <c r="H445" s="17">
        <f t="shared" si="53"/>
        <v>-2.5519287833827894E-2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15</v>
      </c>
      <c r="D447" s="16">
        <v>0</v>
      </c>
      <c r="E447" s="17">
        <f t="shared" si="51"/>
        <v>8.9020771513353119E-3</v>
      </c>
      <c r="F447" s="17" t="str">
        <f t="shared" si="52"/>
        <v/>
      </c>
      <c r="G447" s="17">
        <f t="shared" si="54"/>
        <v>-1</v>
      </c>
      <c r="H447" s="17">
        <f t="shared" si="53"/>
        <v>-8.9020771513353119E-3</v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4</v>
      </c>
      <c r="D450" s="16">
        <v>1</v>
      </c>
      <c r="E450" s="17">
        <f t="shared" si="51"/>
        <v>2.373887240356083E-3</v>
      </c>
      <c r="F450" s="17">
        <f t="shared" si="52"/>
        <v>1.3404825737265416E-3</v>
      </c>
      <c r="G450" s="17">
        <f t="shared" si="54"/>
        <v>-0.75</v>
      </c>
      <c r="H450" s="17">
        <f t="shared" si="53"/>
        <v>-1.7804154302670622E-3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</v>
      </c>
      <c r="D455" s="16">
        <v>0</v>
      </c>
      <c r="E455" s="17">
        <f t="shared" si="51"/>
        <v>5.9347181008902075E-4</v>
      </c>
      <c r="F455" s="17" t="str">
        <f t="shared" si="52"/>
        <v/>
      </c>
      <c r="G455" s="17">
        <f t="shared" si="54"/>
        <v>-1</v>
      </c>
      <c r="H455" s="17">
        <f t="shared" si="53"/>
        <v>-5.9347181008902075E-4</v>
      </c>
    </row>
    <row r="456" spans="1:8" x14ac:dyDescent="0.2">
      <c r="A456" s="14"/>
      <c r="B456" s="15" t="s">
        <v>430</v>
      </c>
      <c r="C456" s="16">
        <v>2</v>
      </c>
      <c r="D456" s="16">
        <v>5</v>
      </c>
      <c r="E456" s="17">
        <f t="shared" si="51"/>
        <v>1.1869436201780415E-3</v>
      </c>
      <c r="F456" s="17">
        <f t="shared" si="52"/>
        <v>6.7024128686327079E-3</v>
      </c>
      <c r="G456" s="17">
        <f t="shared" si="54"/>
        <v>1.5</v>
      </c>
      <c r="H456" s="17">
        <f t="shared" si="53"/>
        <v>1.7804154302670622E-3</v>
      </c>
    </row>
    <row r="457" spans="1:8" x14ac:dyDescent="0.2">
      <c r="A457" s="14"/>
      <c r="B457" s="15" t="s">
        <v>431</v>
      </c>
      <c r="C457" s="16">
        <v>17</v>
      </c>
      <c r="D457" s="16">
        <v>1</v>
      </c>
      <c r="E457" s="17">
        <f t="shared" si="51"/>
        <v>1.0089020771513354E-2</v>
      </c>
      <c r="F457" s="17">
        <f t="shared" si="52"/>
        <v>1.3404825737265416E-3</v>
      </c>
      <c r="G457" s="17">
        <f t="shared" si="54"/>
        <v>-0.94117647058823528</v>
      </c>
      <c r="H457" s="17">
        <f t="shared" si="53"/>
        <v>-9.4955489614243337E-3</v>
      </c>
    </row>
    <row r="458" spans="1:8" ht="25.5" x14ac:dyDescent="0.2">
      <c r="A458" s="14"/>
      <c r="B458" s="15" t="s">
        <v>432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1.3404825737265416E-3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2</v>
      </c>
      <c r="D459" s="16">
        <v>0</v>
      </c>
      <c r="E459" s="17">
        <f t="shared" si="51"/>
        <v>1.1869436201780415E-3</v>
      </c>
      <c r="F459" s="17" t="str">
        <f t="shared" si="52"/>
        <v/>
      </c>
      <c r="G459" s="17">
        <f t="shared" si="54"/>
        <v>-1</v>
      </c>
      <c r="H459" s="17">
        <f t="shared" si="53"/>
        <v>-1.1869436201780415E-3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3</v>
      </c>
      <c r="D461" s="16">
        <v>0</v>
      </c>
      <c r="E461" s="17">
        <f t="shared" si="51"/>
        <v>1.7804154302670622E-3</v>
      </c>
      <c r="F461" s="17" t="str">
        <f t="shared" si="52"/>
        <v/>
      </c>
      <c r="G461" s="17">
        <f t="shared" si="54"/>
        <v>-1</v>
      </c>
      <c r="H461" s="17">
        <f t="shared" si="53"/>
        <v>-1.7804154302670622E-3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4</v>
      </c>
      <c r="D463" s="16">
        <v>7</v>
      </c>
      <c r="E463" s="17">
        <f t="shared" si="51"/>
        <v>2.373887240356083E-3</v>
      </c>
      <c r="F463" s="17">
        <f t="shared" si="52"/>
        <v>9.3833780160857902E-3</v>
      </c>
      <c r="G463" s="17">
        <f t="shared" si="54"/>
        <v>0.75</v>
      </c>
      <c r="H463" s="17">
        <f t="shared" si="53"/>
        <v>1.7804154302670622E-3</v>
      </c>
    </row>
    <row r="464" spans="1:8" x14ac:dyDescent="0.2">
      <c r="A464" s="14"/>
      <c r="B464" s="15" t="s">
        <v>438</v>
      </c>
      <c r="C464" s="16">
        <v>4</v>
      </c>
      <c r="D464" s="16">
        <v>1</v>
      </c>
      <c r="E464" s="17">
        <f t="shared" si="51"/>
        <v>2.373887240356083E-3</v>
      </c>
      <c r="F464" s="17">
        <f t="shared" si="52"/>
        <v>1.3404825737265416E-3</v>
      </c>
      <c r="G464" s="17">
        <f t="shared" si="54"/>
        <v>-0.75</v>
      </c>
      <c r="H464" s="17">
        <f t="shared" si="53"/>
        <v>-1.7804154302670622E-3</v>
      </c>
    </row>
    <row r="465" spans="1:8" x14ac:dyDescent="0.2">
      <c r="A465" s="14"/>
      <c r="B465" s="15" t="s">
        <v>439</v>
      </c>
      <c r="C465" s="16">
        <v>5</v>
      </c>
      <c r="D465" s="16">
        <v>0</v>
      </c>
      <c r="E465" s="17">
        <f t="shared" si="51"/>
        <v>2.967359050445104E-3</v>
      </c>
      <c r="F465" s="17" t="str">
        <f t="shared" si="52"/>
        <v/>
      </c>
      <c r="G465" s="17">
        <f t="shared" si="54"/>
        <v>-1</v>
      </c>
      <c r="H465" s="17">
        <f t="shared" si="53"/>
        <v>-2.967359050445104E-3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</v>
      </c>
      <c r="D468" s="16">
        <v>0</v>
      </c>
      <c r="E468" s="17">
        <f t="shared" si="51"/>
        <v>5.9347181008902075E-4</v>
      </c>
      <c r="F468" s="17" t="str">
        <f t="shared" si="52"/>
        <v/>
      </c>
      <c r="G468" s="17">
        <f t="shared" si="54"/>
        <v>-1</v>
      </c>
      <c r="H468" s="17">
        <f t="shared" si="53"/>
        <v>-5.9347181008902075E-4</v>
      </c>
    </row>
    <row r="469" spans="1:8" x14ac:dyDescent="0.2">
      <c r="A469" s="14"/>
      <c r="B469" s="15" t="s">
        <v>443</v>
      </c>
      <c r="C469" s="16">
        <v>1</v>
      </c>
      <c r="D469" s="16">
        <v>0</v>
      </c>
      <c r="E469" s="17">
        <f t="shared" si="51"/>
        <v>5.9347181008902075E-4</v>
      </c>
      <c r="F469" s="17" t="str">
        <f t="shared" si="52"/>
        <v/>
      </c>
      <c r="G469" s="17">
        <f t="shared" si="54"/>
        <v>-1</v>
      </c>
      <c r="H469" s="17">
        <f t="shared" si="53"/>
        <v>-5.9347181008902075E-4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4</v>
      </c>
      <c r="D471" s="16">
        <v>25</v>
      </c>
      <c r="E471" s="17">
        <f t="shared" si="51"/>
        <v>2.373887240356083E-3</v>
      </c>
      <c r="F471" s="17">
        <f t="shared" si="52"/>
        <v>3.351206434316354E-2</v>
      </c>
      <c r="G471" s="17">
        <f t="shared" si="54"/>
        <v>5.25</v>
      </c>
      <c r="H471" s="17">
        <f t="shared" si="53"/>
        <v>1.2462908011869436E-2</v>
      </c>
    </row>
    <row r="472" spans="1:8" x14ac:dyDescent="0.2">
      <c r="A472" s="14"/>
      <c r="B472" s="15" t="s">
        <v>446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2.6809651474530832E-3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</v>
      </c>
      <c r="D476" s="16">
        <v>0</v>
      </c>
      <c r="E476" s="17">
        <f t="shared" si="51"/>
        <v>5.9347181008902075E-4</v>
      </c>
      <c r="F476" s="17" t="str">
        <f t="shared" si="52"/>
        <v/>
      </c>
      <c r="G476" s="17">
        <f t="shared" si="54"/>
        <v>-1</v>
      </c>
      <c r="H476" s="17">
        <f t="shared" si="53"/>
        <v>-5.9347181008902075E-4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</v>
      </c>
      <c r="D479" s="16">
        <v>1</v>
      </c>
      <c r="E479" s="17">
        <f t="shared" si="55"/>
        <v>2.373887240356083E-3</v>
      </c>
      <c r="F479" s="17">
        <f t="shared" si="56"/>
        <v>1.3404825737265416E-3</v>
      </c>
      <c r="G479" s="17">
        <f t="shared" si="58"/>
        <v>-0.75</v>
      </c>
      <c r="H479" s="17">
        <f t="shared" si="57"/>
        <v>-1.7804154302670622E-3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3</v>
      </c>
      <c r="D483" s="16">
        <v>0</v>
      </c>
      <c r="E483" s="17">
        <f t="shared" si="55"/>
        <v>1.7804154302670622E-3</v>
      </c>
      <c r="F483" s="17" t="str">
        <f t="shared" si="56"/>
        <v/>
      </c>
      <c r="G483" s="17">
        <f t="shared" si="58"/>
        <v>-1</v>
      </c>
      <c r="H483" s="17">
        <f t="shared" si="57"/>
        <v>-1.7804154302670622E-3</v>
      </c>
    </row>
    <row r="484" spans="1:8" x14ac:dyDescent="0.2">
      <c r="A484" s="14"/>
      <c r="B484" s="15" t="s">
        <v>458</v>
      </c>
      <c r="C484" s="16">
        <v>1</v>
      </c>
      <c r="D484" s="16">
        <v>13</v>
      </c>
      <c r="E484" s="17">
        <f t="shared" si="55"/>
        <v>5.9347181008902075E-4</v>
      </c>
      <c r="F484" s="17">
        <f t="shared" si="56"/>
        <v>1.7426273458445041E-2</v>
      </c>
      <c r="G484" s="17">
        <f t="shared" si="58"/>
        <v>12</v>
      </c>
      <c r="H484" s="17">
        <f t="shared" si="57"/>
        <v>7.121661721068249E-3</v>
      </c>
    </row>
    <row r="485" spans="1:8" x14ac:dyDescent="0.2">
      <c r="A485" s="14"/>
      <c r="B485" s="15" t="s">
        <v>459</v>
      </c>
      <c r="C485" s="16">
        <v>1</v>
      </c>
      <c r="D485" s="16">
        <v>0</v>
      </c>
      <c r="E485" s="17">
        <f t="shared" si="55"/>
        <v>5.9347181008902075E-4</v>
      </c>
      <c r="F485" s="17" t="str">
        <f t="shared" si="56"/>
        <v/>
      </c>
      <c r="G485" s="17">
        <f t="shared" si="58"/>
        <v>-1</v>
      </c>
      <c r="H485" s="17">
        <f t="shared" si="57"/>
        <v>-5.9347181008902075E-4</v>
      </c>
    </row>
    <row r="486" spans="1:8" x14ac:dyDescent="0.2">
      <c r="A486" s="14"/>
      <c r="B486" s="15" t="s">
        <v>460</v>
      </c>
      <c r="C486" s="16">
        <v>8</v>
      </c>
      <c r="D486" s="16">
        <v>3</v>
      </c>
      <c r="E486" s="17">
        <f t="shared" si="55"/>
        <v>4.747774480712166E-3</v>
      </c>
      <c r="F486" s="17">
        <f t="shared" si="56"/>
        <v>4.0214477211796247E-3</v>
      </c>
      <c r="G486" s="17">
        <f t="shared" si="58"/>
        <v>-0.625</v>
      </c>
      <c r="H486" s="17">
        <f t="shared" si="57"/>
        <v>-2.967359050445104E-3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5</v>
      </c>
      <c r="D489" s="16">
        <v>1</v>
      </c>
      <c r="E489" s="17">
        <f t="shared" si="55"/>
        <v>2.967359050445104E-3</v>
      </c>
      <c r="F489" s="17">
        <f t="shared" si="56"/>
        <v>1.3404825737265416E-3</v>
      </c>
      <c r="G489" s="17">
        <f t="shared" si="58"/>
        <v>-0.8</v>
      </c>
      <c r="H489" s="17">
        <f t="shared" si="57"/>
        <v>-2.3738872403560834E-3</v>
      </c>
    </row>
    <row r="490" spans="1:8" x14ac:dyDescent="0.2">
      <c r="A490" s="14"/>
      <c r="B490" s="15" t="s">
        <v>464</v>
      </c>
      <c r="C490" s="16">
        <v>5</v>
      </c>
      <c r="D490" s="16">
        <v>1</v>
      </c>
      <c r="E490" s="17">
        <f t="shared" si="55"/>
        <v>2.967359050445104E-3</v>
      </c>
      <c r="F490" s="17">
        <f t="shared" si="56"/>
        <v>1.3404825737265416E-3</v>
      </c>
      <c r="G490" s="17">
        <f t="shared" si="58"/>
        <v>-0.8</v>
      </c>
      <c r="H490" s="17">
        <f t="shared" si="57"/>
        <v>-2.3738872403560834E-3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13</v>
      </c>
      <c r="E500" s="17" t="str">
        <f t="shared" si="55"/>
        <v/>
      </c>
      <c r="F500" s="17">
        <f t="shared" si="56"/>
        <v>1.7426273458445041E-2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1</v>
      </c>
      <c r="D501" s="16">
        <v>0</v>
      </c>
      <c r="E501" s="17">
        <f t="shared" si="55"/>
        <v>5.9347181008902075E-4</v>
      </c>
      <c r="F501" s="17" t="str">
        <f t="shared" si="56"/>
        <v/>
      </c>
      <c r="G501" s="17">
        <f t="shared" si="58"/>
        <v>-1</v>
      </c>
      <c r="H501" s="17">
        <f t="shared" si="57"/>
        <v>-5.9347181008902075E-4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5</v>
      </c>
      <c r="D510" s="16">
        <v>6</v>
      </c>
      <c r="E510" s="17">
        <f t="shared" si="55"/>
        <v>2.967359050445104E-3</v>
      </c>
      <c r="F510" s="17">
        <f t="shared" si="56"/>
        <v>8.0428954423592495E-3</v>
      </c>
      <c r="G510" s="17">
        <f t="shared" si="58"/>
        <v>0.2</v>
      </c>
      <c r="H510" s="17">
        <f t="shared" si="57"/>
        <v>5.9347181008902086E-4</v>
      </c>
    </row>
    <row r="511" spans="1:8" x14ac:dyDescent="0.2">
      <c r="A511" s="14"/>
      <c r="B511" s="15" t="s">
        <v>485</v>
      </c>
      <c r="C511" s="16">
        <v>1</v>
      </c>
      <c r="D511" s="16">
        <v>1</v>
      </c>
      <c r="E511" s="17">
        <f t="shared" si="55"/>
        <v>5.9347181008902075E-4</v>
      </c>
      <c r="F511" s="17">
        <f t="shared" si="56"/>
        <v>1.3404825737265416E-3</v>
      </c>
      <c r="G511" s="17">
        <f t="shared" si="58"/>
        <v>0</v>
      </c>
      <c r="H511" s="17">
        <f t="shared" si="57"/>
        <v>0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19</v>
      </c>
      <c r="D515" s="16">
        <v>13</v>
      </c>
      <c r="E515" s="17">
        <f t="shared" si="55"/>
        <v>1.1275964391691394E-2</v>
      </c>
      <c r="F515" s="17">
        <f t="shared" si="56"/>
        <v>1.7426273458445041E-2</v>
      </c>
      <c r="G515" s="17">
        <f t="shared" si="58"/>
        <v>-0.31578947368421051</v>
      </c>
      <c r="H515" s="17">
        <f t="shared" si="57"/>
        <v>-3.5608308605341241E-3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0</v>
      </c>
      <c r="E524" s="17">
        <f t="shared" si="55"/>
        <v>5.9347181008902075E-4</v>
      </c>
      <c r="F524" s="17" t="str">
        <f t="shared" si="56"/>
        <v/>
      </c>
      <c r="G524" s="17">
        <f t="shared" si="58"/>
        <v>-1</v>
      </c>
      <c r="H524" s="17">
        <f t="shared" si="57"/>
        <v>-5.9347181008902075E-4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4</v>
      </c>
      <c r="D532" s="16">
        <v>0</v>
      </c>
      <c r="E532" s="17">
        <f t="shared" si="55"/>
        <v>2.373887240356083E-3</v>
      </c>
      <c r="F532" s="17" t="str">
        <f t="shared" si="56"/>
        <v/>
      </c>
      <c r="G532" s="17">
        <f t="shared" si="58"/>
        <v>-1</v>
      </c>
      <c r="H532" s="17">
        <f t="shared" si="57"/>
        <v>-2.373887240356083E-3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0</v>
      </c>
      <c r="E534" s="17">
        <f t="shared" si="55"/>
        <v>5.9347181008902075E-4</v>
      </c>
      <c r="F534" s="17" t="str">
        <f t="shared" si="56"/>
        <v/>
      </c>
      <c r="G534" s="17">
        <f t="shared" si="58"/>
        <v>-1</v>
      </c>
      <c r="H534" s="17">
        <f t="shared" si="57"/>
        <v>-5.9347181008902075E-4</v>
      </c>
    </row>
    <row r="535" spans="1:8" x14ac:dyDescent="0.2">
      <c r="A535" s="14"/>
      <c r="B535" s="15" t="s">
        <v>509</v>
      </c>
      <c r="C535" s="16">
        <v>7</v>
      </c>
      <c r="D535" s="16">
        <v>8</v>
      </c>
      <c r="E535" s="17">
        <f t="shared" si="55"/>
        <v>4.154302670623145E-3</v>
      </c>
      <c r="F535" s="17">
        <f t="shared" si="56"/>
        <v>1.0723860589812333E-2</v>
      </c>
      <c r="G535" s="17">
        <f t="shared" si="58"/>
        <v>0.14285714285714285</v>
      </c>
      <c r="H535" s="17">
        <f t="shared" si="57"/>
        <v>5.9347181008902064E-4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2</v>
      </c>
      <c r="D538" s="16">
        <v>0</v>
      </c>
      <c r="E538" s="17">
        <f t="shared" si="55"/>
        <v>1.1869436201780415E-3</v>
      </c>
      <c r="F538" s="17" t="str">
        <f t="shared" si="56"/>
        <v/>
      </c>
      <c r="G538" s="17">
        <f t="shared" si="58"/>
        <v>-1</v>
      </c>
      <c r="H538" s="17">
        <f t="shared" si="57"/>
        <v>-1.1869436201780415E-3</v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1.3404825737265416E-3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1</v>
      </c>
      <c r="D543" s="16">
        <v>0</v>
      </c>
      <c r="E543" s="17">
        <f t="shared" si="59"/>
        <v>5.9347181008902075E-4</v>
      </c>
      <c r="F543" s="17" t="str">
        <f t="shared" si="60"/>
        <v/>
      </c>
      <c r="G543" s="17">
        <f t="shared" si="62"/>
        <v>-1</v>
      </c>
      <c r="H543" s="17">
        <f t="shared" si="61"/>
        <v>-5.9347181008902075E-4</v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</v>
      </c>
      <c r="D548" s="16">
        <v>0</v>
      </c>
      <c r="E548" s="17">
        <f t="shared" si="59"/>
        <v>1.1869436201780415E-3</v>
      </c>
      <c r="F548" s="17" t="str">
        <f t="shared" si="60"/>
        <v/>
      </c>
      <c r="G548" s="17">
        <f t="shared" si="62"/>
        <v>-1</v>
      </c>
      <c r="H548" s="17">
        <f t="shared" si="61"/>
        <v>-1.1869436201780415E-3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3</v>
      </c>
      <c r="D551" s="16">
        <v>1</v>
      </c>
      <c r="E551" s="17">
        <f t="shared" si="59"/>
        <v>1.7804154302670622E-3</v>
      </c>
      <c r="F551" s="17">
        <f t="shared" si="60"/>
        <v>1.3404825737265416E-3</v>
      </c>
      <c r="G551" s="17">
        <f t="shared" si="62"/>
        <v>-0.66666666666666663</v>
      </c>
      <c r="H551" s="17">
        <f t="shared" si="61"/>
        <v>-1.1869436201780415E-3</v>
      </c>
    </row>
    <row r="552" spans="1:8" ht="25.5" x14ac:dyDescent="0.2">
      <c r="A552" s="14"/>
      <c r="B552" s="15" t="s">
        <v>525</v>
      </c>
      <c r="C552" s="16">
        <v>1</v>
      </c>
      <c r="D552" s="16">
        <v>0</v>
      </c>
      <c r="E552" s="17">
        <f t="shared" si="59"/>
        <v>5.9347181008902075E-4</v>
      </c>
      <c r="F552" s="17" t="str">
        <f t="shared" si="60"/>
        <v/>
      </c>
      <c r="G552" s="17">
        <f t="shared" si="62"/>
        <v>-1</v>
      </c>
      <c r="H552" s="17">
        <f t="shared" si="61"/>
        <v>-5.9347181008902075E-4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42</v>
      </c>
      <c r="D554" s="16">
        <v>16</v>
      </c>
      <c r="E554" s="17">
        <f t="shared" si="59"/>
        <v>2.4925816023738872E-2</v>
      </c>
      <c r="F554" s="17">
        <f t="shared" si="60"/>
        <v>2.1447721179624665E-2</v>
      </c>
      <c r="G554" s="17">
        <f t="shared" si="62"/>
        <v>-0.61904761904761907</v>
      </c>
      <c r="H554" s="17">
        <f t="shared" si="61"/>
        <v>-1.543026706231454E-2</v>
      </c>
    </row>
    <row r="555" spans="1:8" ht="25.5" x14ac:dyDescent="0.2">
      <c r="A555" s="14"/>
      <c r="B555" s="15" t="s">
        <v>528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2.6809651474530832E-3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30</v>
      </c>
      <c r="D559" s="16">
        <v>14</v>
      </c>
      <c r="E559" s="17">
        <f t="shared" si="59"/>
        <v>1.7804154302670624E-2</v>
      </c>
      <c r="F559" s="17">
        <f t="shared" si="60"/>
        <v>1.876675603217158E-2</v>
      </c>
      <c r="G559" s="17">
        <f t="shared" si="62"/>
        <v>-0.53333333333333333</v>
      </c>
      <c r="H559" s="17">
        <f t="shared" si="61"/>
        <v>-9.495548961424332E-3</v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59"/>
        <v>5.9347181008902075E-4</v>
      </c>
      <c r="F560" s="17" t="str">
        <f t="shared" si="60"/>
        <v/>
      </c>
      <c r="G560" s="17">
        <f t="shared" si="62"/>
        <v>-1</v>
      </c>
      <c r="H560" s="17">
        <f t="shared" si="61"/>
        <v>-5.9347181008902075E-4</v>
      </c>
    </row>
    <row r="561" spans="1:8" x14ac:dyDescent="0.2">
      <c r="A561" s="14"/>
      <c r="B561" s="15" t="s">
        <v>534</v>
      </c>
      <c r="C561" s="16">
        <v>42</v>
      </c>
      <c r="D561" s="16">
        <v>29</v>
      </c>
      <c r="E561" s="17">
        <f t="shared" si="59"/>
        <v>2.4925816023738872E-2</v>
      </c>
      <c r="F561" s="17">
        <f t="shared" si="60"/>
        <v>3.8873994638069703E-2</v>
      </c>
      <c r="G561" s="17">
        <f t="shared" si="62"/>
        <v>-0.30952380952380953</v>
      </c>
      <c r="H561" s="17">
        <f t="shared" si="61"/>
        <v>-7.71513353115727E-3</v>
      </c>
    </row>
    <row r="562" spans="1:8" x14ac:dyDescent="0.2">
      <c r="A562" s="14"/>
      <c r="B562" s="15" t="s">
        <v>535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1.3404825737265416E-3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</v>
      </c>
      <c r="D568" s="16">
        <v>3</v>
      </c>
      <c r="E568" s="17">
        <f t="shared" si="59"/>
        <v>2.373887240356083E-3</v>
      </c>
      <c r="F568" s="17">
        <f t="shared" si="60"/>
        <v>4.0214477211796247E-3</v>
      </c>
      <c r="G568" s="17">
        <f t="shared" si="62"/>
        <v>-0.25</v>
      </c>
      <c r="H568" s="17">
        <f t="shared" si="61"/>
        <v>-5.9347181008902075E-4</v>
      </c>
    </row>
    <row r="569" spans="1:8" x14ac:dyDescent="0.2">
      <c r="A569" s="14"/>
      <c r="B569" s="15" t="s">
        <v>542</v>
      </c>
      <c r="C569" s="16">
        <v>14</v>
      </c>
      <c r="D569" s="16">
        <v>1</v>
      </c>
      <c r="E569" s="17">
        <f t="shared" si="59"/>
        <v>8.3086053412462901E-3</v>
      </c>
      <c r="F569" s="17">
        <f t="shared" si="60"/>
        <v>1.3404825737265416E-3</v>
      </c>
      <c r="G569" s="17">
        <f t="shared" si="62"/>
        <v>-0.9285714285714286</v>
      </c>
      <c r="H569" s="17">
        <f t="shared" si="61"/>
        <v>-7.71513353115727E-3</v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</v>
      </c>
      <c r="D572" s="16">
        <v>0</v>
      </c>
      <c r="E572" s="17">
        <f t="shared" si="59"/>
        <v>5.9347181008902075E-4</v>
      </c>
      <c r="F572" s="17" t="str">
        <f t="shared" si="60"/>
        <v/>
      </c>
      <c r="G572" s="17">
        <f t="shared" si="62"/>
        <v>-1</v>
      </c>
      <c r="H572" s="17">
        <f t="shared" si="61"/>
        <v>-5.9347181008902075E-4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272</v>
      </c>
      <c r="D582" s="19">
        <f>SUM(D583:D609)</f>
        <v>244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-0.10294117647058823</v>
      </c>
      <c r="H582" s="20">
        <f t="shared" ref="H582:H609" si="65">+IF(OR(AND(E582=""),(G582="")),"",E582*G582)</f>
        <v>-0.10294117647058823</v>
      </c>
    </row>
    <row r="583" spans="1:8" x14ac:dyDescent="0.2">
      <c r="A583" s="14"/>
      <c r="B583" s="15" t="s">
        <v>550</v>
      </c>
      <c r="C583" s="16">
        <v>14</v>
      </c>
      <c r="D583" s="16">
        <v>1</v>
      </c>
      <c r="E583" s="17">
        <f t="shared" si="63"/>
        <v>5.1470588235294115E-2</v>
      </c>
      <c r="F583" s="17">
        <f t="shared" si="64"/>
        <v>4.0983606557377051E-3</v>
      </c>
      <c r="G583" s="17">
        <f t="shared" ref="G583:G609" si="66">+IF(AND(C583=0,D583=0)," ",IF(C583=0,1,IF(D583=0,-1,(D583-C583)/C583)))</f>
        <v>-0.9285714285714286</v>
      </c>
      <c r="H583" s="17">
        <f t="shared" si="65"/>
        <v>-4.779411764705882E-2</v>
      </c>
    </row>
    <row r="584" spans="1:8" x14ac:dyDescent="0.2">
      <c r="A584" s="14"/>
      <c r="B584" s="15" t="s">
        <v>551</v>
      </c>
      <c r="C584" s="16">
        <v>26</v>
      </c>
      <c r="D584" s="16">
        <v>14</v>
      </c>
      <c r="E584" s="17">
        <f t="shared" si="63"/>
        <v>9.5588235294117641E-2</v>
      </c>
      <c r="F584" s="17">
        <f t="shared" si="64"/>
        <v>5.737704918032787E-2</v>
      </c>
      <c r="G584" s="17">
        <f t="shared" si="66"/>
        <v>-0.46153846153846156</v>
      </c>
      <c r="H584" s="17">
        <f t="shared" si="65"/>
        <v>-4.4117647058823532E-2</v>
      </c>
    </row>
    <row r="585" spans="1:8" ht="25.5" x14ac:dyDescent="0.2">
      <c r="A585" s="14"/>
      <c r="B585" s="15" t="s">
        <v>552</v>
      </c>
      <c r="C585" s="16">
        <v>21</v>
      </c>
      <c r="D585" s="16">
        <v>40</v>
      </c>
      <c r="E585" s="17">
        <f t="shared" si="63"/>
        <v>7.720588235294118E-2</v>
      </c>
      <c r="F585" s="17">
        <f t="shared" si="64"/>
        <v>0.16393442622950818</v>
      </c>
      <c r="G585" s="17">
        <f t="shared" si="66"/>
        <v>0.90476190476190477</v>
      </c>
      <c r="H585" s="17">
        <f t="shared" si="65"/>
        <v>6.985294117647059E-2</v>
      </c>
    </row>
    <row r="586" spans="1:8" x14ac:dyDescent="0.2">
      <c r="A586" s="14"/>
      <c r="B586" s="15" t="s">
        <v>553</v>
      </c>
      <c r="C586" s="16">
        <v>75</v>
      </c>
      <c r="D586" s="16">
        <v>48</v>
      </c>
      <c r="E586" s="17">
        <f t="shared" si="63"/>
        <v>0.27573529411764708</v>
      </c>
      <c r="F586" s="17">
        <f t="shared" si="64"/>
        <v>0.19672131147540983</v>
      </c>
      <c r="G586" s="17">
        <f t="shared" si="66"/>
        <v>-0.36</v>
      </c>
      <c r="H586" s="17">
        <f t="shared" si="65"/>
        <v>-9.9264705882352949E-2</v>
      </c>
    </row>
    <row r="587" spans="1:8" x14ac:dyDescent="0.2">
      <c r="A587" s="14"/>
      <c r="B587" s="15" t="s">
        <v>554</v>
      </c>
      <c r="C587" s="16">
        <v>1</v>
      </c>
      <c r="D587" s="16">
        <v>3</v>
      </c>
      <c r="E587" s="17">
        <f t="shared" si="63"/>
        <v>3.6764705882352941E-3</v>
      </c>
      <c r="F587" s="17">
        <f t="shared" si="64"/>
        <v>1.2295081967213115E-2</v>
      </c>
      <c r="G587" s="17">
        <f t="shared" si="66"/>
        <v>2</v>
      </c>
      <c r="H587" s="17">
        <f t="shared" si="65"/>
        <v>7.3529411764705881E-3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1</v>
      </c>
      <c r="D592" s="16">
        <v>0</v>
      </c>
      <c r="E592" s="17">
        <f t="shared" si="63"/>
        <v>3.6764705882352941E-3</v>
      </c>
      <c r="F592" s="17" t="str">
        <f t="shared" si="64"/>
        <v/>
      </c>
      <c r="G592" s="17">
        <f t="shared" si="66"/>
        <v>-1</v>
      </c>
      <c r="H592" s="17">
        <f t="shared" si="65"/>
        <v>-3.6764705882352941E-3</v>
      </c>
    </row>
    <row r="593" spans="1:8" x14ac:dyDescent="0.2">
      <c r="A593" s="14"/>
      <c r="B593" s="15" t="s">
        <v>560</v>
      </c>
      <c r="C593" s="16">
        <v>1</v>
      </c>
      <c r="D593" s="16">
        <v>0</v>
      </c>
      <c r="E593" s="17">
        <f t="shared" si="63"/>
        <v>3.6764705882352941E-3</v>
      </c>
      <c r="F593" s="17" t="str">
        <f t="shared" si="64"/>
        <v/>
      </c>
      <c r="G593" s="17">
        <f t="shared" si="66"/>
        <v>-1</v>
      </c>
      <c r="H593" s="17">
        <f t="shared" si="65"/>
        <v>-3.6764705882352941E-3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48</v>
      </c>
      <c r="D597" s="16">
        <v>2</v>
      </c>
      <c r="E597" s="17">
        <f t="shared" si="63"/>
        <v>0.17647058823529413</v>
      </c>
      <c r="F597" s="17">
        <f t="shared" si="64"/>
        <v>8.1967213114754103E-3</v>
      </c>
      <c r="G597" s="17">
        <f t="shared" si="66"/>
        <v>-0.95833333333333337</v>
      </c>
      <c r="H597" s="17">
        <f t="shared" si="65"/>
        <v>-0.16911764705882354</v>
      </c>
    </row>
    <row r="598" spans="1:8" x14ac:dyDescent="0.2">
      <c r="A598" s="14"/>
      <c r="B598" s="15" t="s">
        <v>565</v>
      </c>
      <c r="C598" s="16">
        <v>6</v>
      </c>
      <c r="D598" s="16">
        <v>6</v>
      </c>
      <c r="E598" s="17">
        <f t="shared" si="63"/>
        <v>2.2058823529411766E-2</v>
      </c>
      <c r="F598" s="17">
        <f t="shared" si="64"/>
        <v>2.4590163934426229E-2</v>
      </c>
      <c r="G598" s="17">
        <f t="shared" si="66"/>
        <v>0</v>
      </c>
      <c r="H598" s="17">
        <f t="shared" si="65"/>
        <v>0</v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48</v>
      </c>
      <c r="D600" s="16">
        <v>99</v>
      </c>
      <c r="E600" s="17">
        <f t="shared" si="63"/>
        <v>0.17647058823529413</v>
      </c>
      <c r="F600" s="17">
        <f t="shared" si="64"/>
        <v>0.40573770491803279</v>
      </c>
      <c r="G600" s="17">
        <f t="shared" si="66"/>
        <v>1.0625</v>
      </c>
      <c r="H600" s="17">
        <f t="shared" si="65"/>
        <v>0.1875</v>
      </c>
    </row>
    <row r="601" spans="1:8" x14ac:dyDescent="0.2">
      <c r="A601" s="14"/>
      <c r="B601" s="15" t="s">
        <v>568</v>
      </c>
      <c r="C601" s="16">
        <v>9</v>
      </c>
      <c r="D601" s="16">
        <v>18</v>
      </c>
      <c r="E601" s="17">
        <f t="shared" si="63"/>
        <v>3.3088235294117647E-2</v>
      </c>
      <c r="F601" s="17">
        <f t="shared" si="64"/>
        <v>7.3770491803278687E-2</v>
      </c>
      <c r="G601" s="17">
        <f t="shared" si="66"/>
        <v>1</v>
      </c>
      <c r="H601" s="17">
        <f t="shared" si="65"/>
        <v>3.3088235294117647E-2</v>
      </c>
    </row>
    <row r="602" spans="1:8" x14ac:dyDescent="0.2">
      <c r="A602" s="14"/>
      <c r="B602" s="15" t="s">
        <v>569</v>
      </c>
      <c r="C602" s="16">
        <v>0</v>
      </c>
      <c r="D602" s="16">
        <v>5</v>
      </c>
      <c r="E602" s="17" t="str">
        <f t="shared" si="63"/>
        <v/>
      </c>
      <c r="F602" s="17">
        <f t="shared" si="64"/>
        <v>2.0491803278688523E-2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4</v>
      </c>
      <c r="D605" s="16">
        <v>0</v>
      </c>
      <c r="E605" s="17">
        <f t="shared" si="63"/>
        <v>1.4705882352941176E-2</v>
      </c>
      <c r="F605" s="17" t="str">
        <f t="shared" si="64"/>
        <v/>
      </c>
      <c r="G605" s="17">
        <f t="shared" si="66"/>
        <v>-1</v>
      </c>
      <c r="H605" s="17">
        <f t="shared" si="65"/>
        <v>-1.4705882352941176E-2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12</v>
      </c>
      <c r="D608" s="25">
        <v>5</v>
      </c>
      <c r="E608" s="26">
        <f t="shared" si="63"/>
        <v>4.4117647058823532E-2</v>
      </c>
      <c r="F608" s="26">
        <f t="shared" si="64"/>
        <v>2.0491803278688523E-2</v>
      </c>
      <c r="G608" s="26">
        <f t="shared" si="66"/>
        <v>-0.58333333333333337</v>
      </c>
      <c r="H608" s="26">
        <f t="shared" si="65"/>
        <v>-2.5735294117647061E-2</v>
      </c>
    </row>
    <row r="609" spans="1:8" ht="25.5" x14ac:dyDescent="0.2">
      <c r="A609" s="14"/>
      <c r="B609" s="31" t="s">
        <v>576</v>
      </c>
      <c r="C609" s="32">
        <v>6</v>
      </c>
      <c r="D609" s="32">
        <v>3</v>
      </c>
      <c r="E609" s="33">
        <f t="shared" si="63"/>
        <v>2.2058823529411766E-2</v>
      </c>
      <c r="F609" s="33">
        <f t="shared" si="64"/>
        <v>1.2295081967213115E-2</v>
      </c>
      <c r="G609" s="33">
        <f t="shared" si="66"/>
        <v>-0.5</v>
      </c>
      <c r="H609" s="33">
        <f t="shared" si="65"/>
        <v>-1.1029411764705883E-2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595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596</v>
      </c>
      <c r="C8" s="12">
        <f>+C19+C75+C173+C349+C582</f>
        <v>13841</v>
      </c>
      <c r="D8" s="13">
        <f>+D19+D75+D173+D349+D582</f>
        <v>11670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-0.15685282855285024</v>
      </c>
      <c r="H8" s="10">
        <f t="shared" ref="H8:H13" si="1">+IF(OR(AND(E8=""),(G8="")),"",E8*G8)</f>
        <v>-0.15685282855285024</v>
      </c>
    </row>
    <row r="9" spans="1:8" x14ac:dyDescent="0.2">
      <c r="A9" s="14"/>
      <c r="B9" s="15" t="s">
        <v>7</v>
      </c>
      <c r="C9" s="16">
        <f>+C19</f>
        <v>117</v>
      </c>
      <c r="D9" s="16">
        <f>+D19</f>
        <v>64</v>
      </c>
      <c r="E9" s="17">
        <f t="shared" ref="E9:F13" si="2">+C9/C$8</f>
        <v>8.4531464489560008E-3</v>
      </c>
      <c r="F9" s="17">
        <f t="shared" si="2"/>
        <v>5.4841473864610107E-3</v>
      </c>
      <c r="G9" s="17">
        <f t="shared" si="0"/>
        <v>-0.45299145299145299</v>
      </c>
      <c r="H9" s="17">
        <f t="shared" si="1"/>
        <v>-3.82920309226212E-3</v>
      </c>
    </row>
    <row r="10" spans="1:8" x14ac:dyDescent="0.2">
      <c r="A10" s="14"/>
      <c r="B10" s="15" t="s">
        <v>8</v>
      </c>
      <c r="C10" s="16">
        <f>+C75</f>
        <v>779</v>
      </c>
      <c r="D10" s="16">
        <f>+D75</f>
        <v>642</v>
      </c>
      <c r="E10" s="17">
        <f t="shared" si="2"/>
        <v>5.6282060544758324E-2</v>
      </c>
      <c r="F10" s="17">
        <f t="shared" si="2"/>
        <v>5.5012853470437016E-2</v>
      </c>
      <c r="G10" s="17">
        <f t="shared" si="0"/>
        <v>-0.17586649550706032</v>
      </c>
      <c r="H10" s="17">
        <f t="shared" si="1"/>
        <v>-9.8981287479228373E-3</v>
      </c>
    </row>
    <row r="11" spans="1:8" ht="25.5" x14ac:dyDescent="0.2">
      <c r="A11" s="14"/>
      <c r="B11" s="15" t="s">
        <v>9</v>
      </c>
      <c r="C11" s="16">
        <f>+C173</f>
        <v>1575</v>
      </c>
      <c r="D11" s="16">
        <f>+D173</f>
        <v>1305</v>
      </c>
      <c r="E11" s="17">
        <f t="shared" si="2"/>
        <v>0.11379235604363847</v>
      </c>
      <c r="F11" s="17">
        <f t="shared" si="2"/>
        <v>0.11182519280205655</v>
      </c>
      <c r="G11" s="17">
        <f t="shared" si="0"/>
        <v>-0.17142857142857143</v>
      </c>
      <c r="H11" s="17">
        <f t="shared" si="1"/>
        <v>-1.9507261036052308E-2</v>
      </c>
    </row>
    <row r="12" spans="1:8" x14ac:dyDescent="0.2">
      <c r="A12" s="14"/>
      <c r="B12" s="15" t="s">
        <v>10</v>
      </c>
      <c r="C12" s="16">
        <f>+C349</f>
        <v>6374</v>
      </c>
      <c r="D12" s="16">
        <f>+D349</f>
        <v>5514</v>
      </c>
      <c r="E12" s="17">
        <f t="shared" si="2"/>
        <v>0.46051585868073114</v>
      </c>
      <c r="F12" s="17">
        <f t="shared" si="2"/>
        <v>0.47249357326478147</v>
      </c>
      <c r="G12" s="17">
        <f t="shared" si="0"/>
        <v>-0.13492312519610919</v>
      </c>
      <c r="H12" s="17">
        <f t="shared" si="1"/>
        <v>-6.2134238855574016E-2</v>
      </c>
    </row>
    <row r="13" spans="1:8" x14ac:dyDescent="0.2">
      <c r="A13" s="14"/>
      <c r="B13" s="15" t="s">
        <v>11</v>
      </c>
      <c r="C13" s="16">
        <f>+C582</f>
        <v>4996</v>
      </c>
      <c r="D13" s="16">
        <f>+D582</f>
        <v>4145</v>
      </c>
      <c r="E13" s="17">
        <f t="shared" si="2"/>
        <v>0.36095657828191607</v>
      </c>
      <c r="F13" s="17">
        <f t="shared" si="2"/>
        <v>0.3551842330762639</v>
      </c>
      <c r="G13" s="17">
        <f t="shared" si="0"/>
        <v>-0.17033626901521218</v>
      </c>
      <c r="H13" s="17">
        <f t="shared" si="1"/>
        <v>-6.1483996821038951E-2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117</v>
      </c>
      <c r="D19" s="19">
        <f>SUM(D20:D69)</f>
        <v>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-0.45299145299145299</v>
      </c>
      <c r="H19" s="20">
        <f t="shared" ref="H19:H50" si="5">+IF(OR(AND(E19=""),(G19="")),"",E19*G19)</f>
        <v>-0.45299145299145299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3</v>
      </c>
      <c r="E23" s="17">
        <f t="shared" si="3"/>
        <v>8.5470085470085479E-3</v>
      </c>
      <c r="F23" s="17">
        <f t="shared" si="4"/>
        <v>4.6875E-2</v>
      </c>
      <c r="G23" s="17">
        <f t="shared" si="6"/>
        <v>2</v>
      </c>
      <c r="H23" s="17">
        <f t="shared" si="5"/>
        <v>1.7094017094017096E-2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3</v>
      </c>
      <c r="D27" s="16">
        <v>3</v>
      </c>
      <c r="E27" s="17">
        <f t="shared" si="3"/>
        <v>2.564102564102564E-2</v>
      </c>
      <c r="F27" s="17">
        <f t="shared" si="4"/>
        <v>4.6875E-2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8.5470085470085479E-3</v>
      </c>
      <c r="F28" s="17" t="str">
        <f t="shared" si="4"/>
        <v/>
      </c>
      <c r="G28" s="17">
        <f t="shared" si="6"/>
        <v>-1</v>
      </c>
      <c r="H28" s="17">
        <f t="shared" si="5"/>
        <v>-8.5470085470085479E-3</v>
      </c>
    </row>
    <row r="29" spans="1:8" x14ac:dyDescent="0.2">
      <c r="A29" s="14"/>
      <c r="B29" s="15" t="s">
        <v>22</v>
      </c>
      <c r="C29" s="16">
        <v>3</v>
      </c>
      <c r="D29" s="16">
        <v>3</v>
      </c>
      <c r="E29" s="17">
        <f t="shared" si="3"/>
        <v>2.564102564102564E-2</v>
      </c>
      <c r="F29" s="17">
        <f t="shared" si="4"/>
        <v>4.6875E-2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7</v>
      </c>
      <c r="D30" s="16">
        <v>4</v>
      </c>
      <c r="E30" s="17">
        <f t="shared" si="3"/>
        <v>5.9829059829059832E-2</v>
      </c>
      <c r="F30" s="17">
        <f t="shared" si="4"/>
        <v>6.25E-2</v>
      </c>
      <c r="G30" s="17">
        <f t="shared" si="6"/>
        <v>-0.42857142857142855</v>
      </c>
      <c r="H30" s="17">
        <f t="shared" si="5"/>
        <v>-2.564102564102564E-2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8.5470085470085479E-3</v>
      </c>
      <c r="F32" s="17" t="str">
        <f t="shared" si="4"/>
        <v/>
      </c>
      <c r="G32" s="17">
        <f t="shared" si="6"/>
        <v>-1</v>
      </c>
      <c r="H32" s="17">
        <f t="shared" si="5"/>
        <v>-8.5470085470085479E-3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6</v>
      </c>
      <c r="E36" s="17" t="str">
        <f t="shared" si="3"/>
        <v/>
      </c>
      <c r="F36" s="17">
        <f t="shared" si="4"/>
        <v>9.375E-2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8.5470085470085479E-3</v>
      </c>
      <c r="F39" s="17">
        <f t="shared" si="4"/>
        <v>1.5625E-2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3.125E-2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6</v>
      </c>
      <c r="D50" s="16">
        <v>3</v>
      </c>
      <c r="E50" s="17">
        <f t="shared" si="3"/>
        <v>5.128205128205128E-2</v>
      </c>
      <c r="F50" s="17">
        <f t="shared" si="4"/>
        <v>4.6875E-2</v>
      </c>
      <c r="G50" s="17">
        <f t="shared" si="6"/>
        <v>-0.5</v>
      </c>
      <c r="H50" s="17">
        <f t="shared" si="5"/>
        <v>-2.564102564102564E-2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9</v>
      </c>
      <c r="D54" s="16">
        <v>11</v>
      </c>
      <c r="E54" s="17">
        <f t="shared" si="7"/>
        <v>7.6923076923076927E-2</v>
      </c>
      <c r="F54" s="17">
        <f t="shared" si="8"/>
        <v>0.171875</v>
      </c>
      <c r="G54" s="17">
        <f t="shared" si="10"/>
        <v>0.22222222222222221</v>
      </c>
      <c r="H54" s="17">
        <f t="shared" si="9"/>
        <v>1.7094017094017096E-2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2</v>
      </c>
      <c r="D57" s="16">
        <v>0</v>
      </c>
      <c r="E57" s="17">
        <f t="shared" si="7"/>
        <v>1.7094017094017096E-2</v>
      </c>
      <c r="F57" s="17" t="str">
        <f t="shared" si="8"/>
        <v/>
      </c>
      <c r="G57" s="17">
        <f t="shared" si="10"/>
        <v>-1</v>
      </c>
      <c r="H57" s="17">
        <f t="shared" si="9"/>
        <v>-1.7094017094017096E-2</v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1.5625E-2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1.7094017094017096E-2</v>
      </c>
      <c r="F61" s="17">
        <f t="shared" si="8"/>
        <v>1.5625E-2</v>
      </c>
      <c r="G61" s="17">
        <f t="shared" si="10"/>
        <v>-0.5</v>
      </c>
      <c r="H61" s="17">
        <f t="shared" si="9"/>
        <v>-8.5470085470085479E-3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1.5625E-2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4</v>
      </c>
      <c r="E64" s="17">
        <f t="shared" si="7"/>
        <v>6.8376068376068383E-2</v>
      </c>
      <c r="F64" s="17">
        <f t="shared" si="8"/>
        <v>6.25E-2</v>
      </c>
      <c r="G64" s="17">
        <f t="shared" si="10"/>
        <v>-0.5</v>
      </c>
      <c r="H64" s="17">
        <f t="shared" si="9"/>
        <v>-3.4188034188034191E-2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72</v>
      </c>
      <c r="D66" s="16">
        <v>16</v>
      </c>
      <c r="E66" s="17">
        <f t="shared" si="7"/>
        <v>0.61538461538461542</v>
      </c>
      <c r="F66" s="17">
        <f t="shared" si="8"/>
        <v>0.25</v>
      </c>
      <c r="G66" s="17">
        <f t="shared" si="10"/>
        <v>-0.77777777777777779</v>
      </c>
      <c r="H66" s="17">
        <f t="shared" si="9"/>
        <v>-0.47863247863247865</v>
      </c>
    </row>
    <row r="67" spans="1:8" x14ac:dyDescent="0.2">
      <c r="A67" s="14"/>
      <c r="B67" s="15" t="s">
        <v>60</v>
      </c>
      <c r="C67" s="16">
        <v>1</v>
      </c>
      <c r="D67" s="16">
        <v>4</v>
      </c>
      <c r="E67" s="17">
        <f t="shared" si="7"/>
        <v>8.5470085470085479E-3</v>
      </c>
      <c r="F67" s="17">
        <f t="shared" si="8"/>
        <v>6.25E-2</v>
      </c>
      <c r="G67" s="17">
        <f t="shared" si="10"/>
        <v>3</v>
      </c>
      <c r="H67" s="17">
        <f t="shared" si="9"/>
        <v>2.5641025641025644E-2</v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7"/>
        <v/>
      </c>
      <c r="F68" s="17">
        <f t="shared" si="8"/>
        <v>1.5625E-2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779</v>
      </c>
      <c r="D75" s="19">
        <f>SUM(D76:D167)</f>
        <v>642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-0.17586649550706032</v>
      </c>
      <c r="H75" s="20">
        <f t="shared" ref="H75:H106" si="13">+IF(OR(AND(E75=""),(G75="")),"",E75*G75)</f>
        <v>-0.17586649550706032</v>
      </c>
    </row>
    <row r="76" spans="1:8" x14ac:dyDescent="0.2">
      <c r="A76" s="14"/>
      <c r="B76" s="15" t="s">
        <v>63</v>
      </c>
      <c r="C76" s="16">
        <v>14</v>
      </c>
      <c r="D76" s="16">
        <v>20</v>
      </c>
      <c r="E76" s="17">
        <f t="shared" si="11"/>
        <v>1.7971758664955071E-2</v>
      </c>
      <c r="F76" s="17">
        <f t="shared" si="12"/>
        <v>3.1152647975077882E-2</v>
      </c>
      <c r="G76" s="17">
        <f t="shared" ref="G76:G107" si="14">+IF(AND(C76=0,D76=0)," ",IF(C76=0,1,IF(D76=0,-1,(D76-C76)/C76)))</f>
        <v>0.42857142857142855</v>
      </c>
      <c r="H76" s="17">
        <f t="shared" si="13"/>
        <v>7.702182284980744E-3</v>
      </c>
    </row>
    <row r="77" spans="1:8" ht="25.5" x14ac:dyDescent="0.2">
      <c r="A77" s="14"/>
      <c r="B77" s="15" t="s">
        <v>64</v>
      </c>
      <c r="C77" s="16">
        <v>0</v>
      </c>
      <c r="D77" s="16">
        <v>1</v>
      </c>
      <c r="E77" s="17" t="str">
        <f t="shared" si="11"/>
        <v/>
      </c>
      <c r="F77" s="17">
        <f t="shared" si="12"/>
        <v>1.557632398753894E-3</v>
      </c>
      <c r="G77" s="17">
        <f t="shared" si="14"/>
        <v>1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27</v>
      </c>
      <c r="D79" s="16">
        <v>27</v>
      </c>
      <c r="E79" s="17">
        <f t="shared" si="11"/>
        <v>3.4659820282413351E-2</v>
      </c>
      <c r="F79" s="17">
        <f t="shared" si="12"/>
        <v>4.2056074766355138E-2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67</v>
      </c>
      <c r="C80" s="16">
        <v>15</v>
      </c>
      <c r="D80" s="16">
        <v>9</v>
      </c>
      <c r="E80" s="17">
        <f t="shared" si="11"/>
        <v>1.9255455712451863E-2</v>
      </c>
      <c r="F80" s="17">
        <f t="shared" si="12"/>
        <v>1.4018691588785047E-2</v>
      </c>
      <c r="G80" s="17">
        <f t="shared" si="14"/>
        <v>-0.4</v>
      </c>
      <c r="H80" s="17">
        <f t="shared" si="13"/>
        <v>-7.7021822849807457E-3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1</v>
      </c>
      <c r="E82" s="17" t="str">
        <f t="shared" si="11"/>
        <v/>
      </c>
      <c r="F82" s="17">
        <f t="shared" si="12"/>
        <v>1.557632398753894E-3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1</v>
      </c>
      <c r="E84" s="17">
        <f t="shared" si="11"/>
        <v>3.8510911424903724E-3</v>
      </c>
      <c r="F84" s="17">
        <f t="shared" si="12"/>
        <v>1.557632398753894E-3</v>
      </c>
      <c r="G84" s="17">
        <f t="shared" si="14"/>
        <v>-0.66666666666666663</v>
      </c>
      <c r="H84" s="17">
        <f t="shared" si="13"/>
        <v>-2.5673940949935813E-3</v>
      </c>
    </row>
    <row r="85" spans="1:8" x14ac:dyDescent="0.2">
      <c r="A85" s="14"/>
      <c r="B85" s="15" t="s">
        <v>72</v>
      </c>
      <c r="C85" s="16">
        <v>0</v>
      </c>
      <c r="D85" s="16">
        <v>2</v>
      </c>
      <c r="E85" s="17" t="str">
        <f t="shared" si="11"/>
        <v/>
      </c>
      <c r="F85" s="17">
        <f t="shared" si="12"/>
        <v>3.1152647975077881E-3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</v>
      </c>
      <c r="D87" s="16">
        <v>9</v>
      </c>
      <c r="E87" s="17">
        <f t="shared" si="11"/>
        <v>3.8510911424903724E-3</v>
      </c>
      <c r="F87" s="17">
        <f t="shared" si="12"/>
        <v>1.4018691588785047E-2</v>
      </c>
      <c r="G87" s="17">
        <f t="shared" si="14"/>
        <v>2</v>
      </c>
      <c r="H87" s="17">
        <f t="shared" si="13"/>
        <v>7.7021822849807449E-3</v>
      </c>
    </row>
    <row r="88" spans="1:8" x14ac:dyDescent="0.2">
      <c r="A88" s="14"/>
      <c r="B88" s="15" t="s">
        <v>75</v>
      </c>
      <c r="C88" s="16">
        <v>8</v>
      </c>
      <c r="D88" s="16">
        <v>0</v>
      </c>
      <c r="E88" s="17">
        <f t="shared" si="11"/>
        <v>1.0269576379974325E-2</v>
      </c>
      <c r="F88" s="17" t="str">
        <f t="shared" si="12"/>
        <v/>
      </c>
      <c r="G88" s="17">
        <f t="shared" si="14"/>
        <v>-1</v>
      </c>
      <c r="H88" s="17">
        <f t="shared" si="13"/>
        <v>-1.0269576379974325E-2</v>
      </c>
    </row>
    <row r="89" spans="1:8" x14ac:dyDescent="0.2">
      <c r="A89" s="14"/>
      <c r="B89" s="15" t="s">
        <v>76</v>
      </c>
      <c r="C89" s="16">
        <v>4</v>
      </c>
      <c r="D89" s="16">
        <v>2</v>
      </c>
      <c r="E89" s="17">
        <f t="shared" si="11"/>
        <v>5.1347881899871627E-3</v>
      </c>
      <c r="F89" s="17">
        <f t="shared" si="12"/>
        <v>3.1152647975077881E-3</v>
      </c>
      <c r="G89" s="17">
        <f t="shared" si="14"/>
        <v>-0.5</v>
      </c>
      <c r="H89" s="17">
        <f t="shared" si="13"/>
        <v>-2.5673940949935813E-3</v>
      </c>
    </row>
    <row r="90" spans="1:8" x14ac:dyDescent="0.2">
      <c r="A90" s="14"/>
      <c r="B90" s="15" t="s">
        <v>77</v>
      </c>
      <c r="C90" s="16">
        <v>25</v>
      </c>
      <c r="D90" s="16">
        <v>7</v>
      </c>
      <c r="E90" s="17">
        <f t="shared" si="11"/>
        <v>3.2092426187419767E-2</v>
      </c>
      <c r="F90" s="17">
        <f t="shared" si="12"/>
        <v>1.0903426791277258E-2</v>
      </c>
      <c r="G90" s="17">
        <f t="shared" si="14"/>
        <v>-0.72</v>
      </c>
      <c r="H90" s="17">
        <f t="shared" si="13"/>
        <v>-2.310654685494223E-2</v>
      </c>
    </row>
    <row r="91" spans="1:8" x14ac:dyDescent="0.2">
      <c r="A91" s="14"/>
      <c r="B91" s="15" t="s">
        <v>78</v>
      </c>
      <c r="C91" s="16">
        <v>83</v>
      </c>
      <c r="D91" s="16">
        <v>128</v>
      </c>
      <c r="E91" s="17">
        <f t="shared" si="11"/>
        <v>0.10654685494223363</v>
      </c>
      <c r="F91" s="17">
        <f t="shared" si="12"/>
        <v>0.19937694704049844</v>
      </c>
      <c r="G91" s="17">
        <f t="shared" si="14"/>
        <v>0.54216867469879515</v>
      </c>
      <c r="H91" s="17">
        <f t="shared" si="13"/>
        <v>5.7766367137355584E-2</v>
      </c>
    </row>
    <row r="92" spans="1:8" x14ac:dyDescent="0.2">
      <c r="A92" s="14"/>
      <c r="B92" s="15" t="s">
        <v>79</v>
      </c>
      <c r="C92" s="16">
        <v>39</v>
      </c>
      <c r="D92" s="16">
        <v>20</v>
      </c>
      <c r="E92" s="17">
        <f t="shared" si="11"/>
        <v>5.0064184852374842E-2</v>
      </c>
      <c r="F92" s="17">
        <f t="shared" si="12"/>
        <v>3.1152647975077882E-2</v>
      </c>
      <c r="G92" s="17">
        <f t="shared" si="14"/>
        <v>-0.48717948717948717</v>
      </c>
      <c r="H92" s="17">
        <f t="shared" si="13"/>
        <v>-2.4390243902439025E-2</v>
      </c>
    </row>
    <row r="93" spans="1:8" x14ac:dyDescent="0.2">
      <c r="A93" s="14"/>
      <c r="B93" s="15" t="s">
        <v>80</v>
      </c>
      <c r="C93" s="16">
        <v>41</v>
      </c>
      <c r="D93" s="16">
        <v>24</v>
      </c>
      <c r="E93" s="17">
        <f t="shared" si="11"/>
        <v>5.2631578947368418E-2</v>
      </c>
      <c r="F93" s="17">
        <f t="shared" si="12"/>
        <v>3.7383177570093455E-2</v>
      </c>
      <c r="G93" s="17">
        <f t="shared" si="14"/>
        <v>-0.41463414634146339</v>
      </c>
      <c r="H93" s="17">
        <f t="shared" si="13"/>
        <v>-2.1822849807445442E-2</v>
      </c>
    </row>
    <row r="94" spans="1:8" x14ac:dyDescent="0.2">
      <c r="A94" s="14"/>
      <c r="B94" s="15" t="s">
        <v>81</v>
      </c>
      <c r="C94" s="16">
        <v>24</v>
      </c>
      <c r="D94" s="16">
        <v>10</v>
      </c>
      <c r="E94" s="17">
        <f t="shared" si="11"/>
        <v>3.0808729139922979E-2</v>
      </c>
      <c r="F94" s="17">
        <f t="shared" si="12"/>
        <v>1.5576323987538941E-2</v>
      </c>
      <c r="G94" s="17">
        <f t="shared" si="14"/>
        <v>-0.58333333333333337</v>
      </c>
      <c r="H94" s="17">
        <f t="shared" si="13"/>
        <v>-1.7971758664955071E-2</v>
      </c>
    </row>
    <row r="95" spans="1:8" x14ac:dyDescent="0.2">
      <c r="A95" s="14"/>
      <c r="B95" s="15" t="s">
        <v>82</v>
      </c>
      <c r="C95" s="16">
        <v>21</v>
      </c>
      <c r="D95" s="16">
        <v>14</v>
      </c>
      <c r="E95" s="17">
        <f t="shared" si="11"/>
        <v>2.6957637997432605E-2</v>
      </c>
      <c r="F95" s="17">
        <f t="shared" si="12"/>
        <v>2.1806853582554516E-2</v>
      </c>
      <c r="G95" s="17">
        <f t="shared" si="14"/>
        <v>-0.33333333333333331</v>
      </c>
      <c r="H95" s="17">
        <f t="shared" si="13"/>
        <v>-8.9858793324775338E-3</v>
      </c>
    </row>
    <row r="96" spans="1:8" x14ac:dyDescent="0.2">
      <c r="A96" s="14"/>
      <c r="B96" s="15" t="s">
        <v>83</v>
      </c>
      <c r="C96" s="16">
        <v>14</v>
      </c>
      <c r="D96" s="16">
        <v>5</v>
      </c>
      <c r="E96" s="17">
        <f t="shared" si="11"/>
        <v>1.7971758664955071E-2</v>
      </c>
      <c r="F96" s="17">
        <f t="shared" si="12"/>
        <v>7.7881619937694704E-3</v>
      </c>
      <c r="G96" s="17">
        <f t="shared" si="14"/>
        <v>-0.6428571428571429</v>
      </c>
      <c r="H96" s="17">
        <f t="shared" si="13"/>
        <v>-1.1553273427471119E-2</v>
      </c>
    </row>
    <row r="97" spans="1:8" x14ac:dyDescent="0.2">
      <c r="A97" s="14"/>
      <c r="B97" s="15" t="s">
        <v>84</v>
      </c>
      <c r="C97" s="16">
        <v>2</v>
      </c>
      <c r="D97" s="16">
        <v>0</v>
      </c>
      <c r="E97" s="17">
        <f t="shared" si="11"/>
        <v>2.5673940949935813E-3</v>
      </c>
      <c r="F97" s="17" t="str">
        <f t="shared" si="12"/>
        <v/>
      </c>
      <c r="G97" s="17">
        <f t="shared" si="14"/>
        <v>-1</v>
      </c>
      <c r="H97" s="17">
        <f t="shared" si="13"/>
        <v>-2.5673940949935813E-3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38</v>
      </c>
      <c r="D99" s="16">
        <v>23</v>
      </c>
      <c r="E99" s="17">
        <f t="shared" si="11"/>
        <v>4.878048780487805E-2</v>
      </c>
      <c r="F99" s="17">
        <f t="shared" si="12"/>
        <v>3.5825545171339561E-2</v>
      </c>
      <c r="G99" s="17">
        <f t="shared" si="14"/>
        <v>-0.39473684210526316</v>
      </c>
      <c r="H99" s="17">
        <f t="shared" si="13"/>
        <v>-1.9255455712451863E-2</v>
      </c>
    </row>
    <row r="100" spans="1:8" x14ac:dyDescent="0.2">
      <c r="A100" s="14"/>
      <c r="B100" s="15" t="s">
        <v>87</v>
      </c>
      <c r="C100" s="16">
        <v>0</v>
      </c>
      <c r="D100" s="16">
        <v>7</v>
      </c>
      <c r="E100" s="17" t="str">
        <f t="shared" si="11"/>
        <v/>
      </c>
      <c r="F100" s="17">
        <f t="shared" si="12"/>
        <v>1.0903426791277258E-2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8</v>
      </c>
      <c r="D102" s="16">
        <v>18</v>
      </c>
      <c r="E102" s="17">
        <f t="shared" si="11"/>
        <v>1.0269576379974325E-2</v>
      </c>
      <c r="F102" s="17">
        <f t="shared" si="12"/>
        <v>2.8037383177570093E-2</v>
      </c>
      <c r="G102" s="17">
        <f t="shared" si="14"/>
        <v>1.25</v>
      </c>
      <c r="H102" s="17">
        <f t="shared" si="13"/>
        <v>1.2836970474967907E-2</v>
      </c>
    </row>
    <row r="103" spans="1:8" x14ac:dyDescent="0.2">
      <c r="A103" s="14"/>
      <c r="B103" s="15" t="s">
        <v>90</v>
      </c>
      <c r="C103" s="16">
        <v>4</v>
      </c>
      <c r="D103" s="16">
        <v>7</v>
      </c>
      <c r="E103" s="17">
        <f t="shared" si="11"/>
        <v>5.1347881899871627E-3</v>
      </c>
      <c r="F103" s="17">
        <f t="shared" si="12"/>
        <v>1.0903426791277258E-2</v>
      </c>
      <c r="G103" s="17">
        <f t="shared" si="14"/>
        <v>0.75</v>
      </c>
      <c r="H103" s="17">
        <f t="shared" si="13"/>
        <v>3.851091142490372E-3</v>
      </c>
    </row>
    <row r="104" spans="1:8" x14ac:dyDescent="0.2">
      <c r="A104" s="14"/>
      <c r="B104" s="15" t="s">
        <v>91</v>
      </c>
      <c r="C104" s="16">
        <v>29</v>
      </c>
      <c r="D104" s="16">
        <v>37</v>
      </c>
      <c r="E104" s="17">
        <f t="shared" si="11"/>
        <v>3.7227214377406934E-2</v>
      </c>
      <c r="F104" s="17">
        <f t="shared" si="12"/>
        <v>5.763239875389408E-2</v>
      </c>
      <c r="G104" s="17">
        <f t="shared" si="14"/>
        <v>0.27586206896551724</v>
      </c>
      <c r="H104" s="17">
        <f t="shared" si="13"/>
        <v>1.0269576379974327E-2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2</v>
      </c>
      <c r="E106" s="17">
        <f t="shared" si="11"/>
        <v>1.2836970474967907E-3</v>
      </c>
      <c r="F106" s="17">
        <f t="shared" si="12"/>
        <v>3.1152647975077881E-3</v>
      </c>
      <c r="G106" s="17">
        <f t="shared" si="14"/>
        <v>1</v>
      </c>
      <c r="H106" s="17">
        <f t="shared" si="13"/>
        <v>1.2836970474967907E-3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3</v>
      </c>
      <c r="D108" s="16">
        <v>8</v>
      </c>
      <c r="E108" s="17">
        <f t="shared" si="15"/>
        <v>3.8510911424903724E-3</v>
      </c>
      <c r="F108" s="17">
        <f t="shared" si="16"/>
        <v>1.2461059190031152E-2</v>
      </c>
      <c r="G108" s="17">
        <f t="shared" ref="G108:G139" si="18">+IF(AND(C108=0,D108=0)," ",IF(C108=0,1,IF(D108=0,-1,(D108-C108)/C108)))</f>
        <v>1.6666666666666667</v>
      </c>
      <c r="H108" s="17">
        <f t="shared" si="17"/>
        <v>6.4184852374839542E-3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4</v>
      </c>
      <c r="E111" s="17">
        <f t="shared" si="15"/>
        <v>3.8510911424903724E-3</v>
      </c>
      <c r="F111" s="17">
        <f t="shared" si="16"/>
        <v>6.2305295950155761E-3</v>
      </c>
      <c r="G111" s="17">
        <f t="shared" si="18"/>
        <v>0.33333333333333331</v>
      </c>
      <c r="H111" s="17">
        <f t="shared" si="17"/>
        <v>1.2836970474967907E-3</v>
      </c>
    </row>
    <row r="112" spans="1:8" ht="25.5" x14ac:dyDescent="0.2">
      <c r="A112" s="14"/>
      <c r="B112" s="15" t="s">
        <v>100</v>
      </c>
      <c r="C112" s="16">
        <v>4</v>
      </c>
      <c r="D112" s="16">
        <v>1</v>
      </c>
      <c r="E112" s="17">
        <f t="shared" si="15"/>
        <v>5.1347881899871627E-3</v>
      </c>
      <c r="F112" s="17">
        <f t="shared" si="16"/>
        <v>1.557632398753894E-3</v>
      </c>
      <c r="G112" s="17">
        <f t="shared" si="18"/>
        <v>-0.75</v>
      </c>
      <c r="H112" s="17">
        <f t="shared" si="17"/>
        <v>-3.851091142490372E-3</v>
      </c>
    </row>
    <row r="113" spans="1:8" ht="25.5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2.5673940949935813E-3</v>
      </c>
      <c r="F113" s="17" t="str">
        <f t="shared" si="16"/>
        <v/>
      </c>
      <c r="G113" s="17">
        <f t="shared" si="18"/>
        <v>-1</v>
      </c>
      <c r="H113" s="17">
        <f t="shared" si="17"/>
        <v>-2.5673940949935813E-3</v>
      </c>
    </row>
    <row r="114" spans="1:8" x14ac:dyDescent="0.2">
      <c r="A114" s="14"/>
      <c r="B114" s="15" t="s">
        <v>102</v>
      </c>
      <c r="C114" s="16">
        <v>15</v>
      </c>
      <c r="D114" s="16">
        <v>3</v>
      </c>
      <c r="E114" s="17">
        <f t="shared" si="15"/>
        <v>1.9255455712451863E-2</v>
      </c>
      <c r="F114" s="17">
        <f t="shared" si="16"/>
        <v>4.6728971962616819E-3</v>
      </c>
      <c r="G114" s="17">
        <f t="shared" si="18"/>
        <v>-0.8</v>
      </c>
      <c r="H114" s="17">
        <f t="shared" si="17"/>
        <v>-1.5404364569961491E-2</v>
      </c>
    </row>
    <row r="115" spans="1:8" x14ac:dyDescent="0.2">
      <c r="A115" s="14"/>
      <c r="B115" s="15" t="s">
        <v>103</v>
      </c>
      <c r="C115" s="16">
        <v>37</v>
      </c>
      <c r="D115" s="16">
        <v>25</v>
      </c>
      <c r="E115" s="17">
        <f t="shared" si="15"/>
        <v>4.7496790757381259E-2</v>
      </c>
      <c r="F115" s="17">
        <f t="shared" si="16"/>
        <v>3.8940809968847349E-2</v>
      </c>
      <c r="G115" s="17">
        <f t="shared" si="18"/>
        <v>-0.32432432432432434</v>
      </c>
      <c r="H115" s="17">
        <f t="shared" si="17"/>
        <v>-1.540436456996149E-2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12</v>
      </c>
      <c r="E117" s="17" t="str">
        <f t="shared" si="15"/>
        <v/>
      </c>
      <c r="F117" s="17">
        <f t="shared" si="16"/>
        <v>1.8691588785046728E-2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1.2836970474967907E-3</v>
      </c>
      <c r="F118" s="17" t="str">
        <f t="shared" si="16"/>
        <v/>
      </c>
      <c r="G118" s="17">
        <f t="shared" si="18"/>
        <v>-1</v>
      </c>
      <c r="H118" s="17">
        <f t="shared" si="17"/>
        <v>-1.2836970474967907E-3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12</v>
      </c>
      <c r="D120" s="16">
        <v>4</v>
      </c>
      <c r="E120" s="17">
        <f t="shared" si="15"/>
        <v>1.540436456996149E-2</v>
      </c>
      <c r="F120" s="17">
        <f t="shared" si="16"/>
        <v>6.2305295950155761E-3</v>
      </c>
      <c r="G120" s="17">
        <f t="shared" si="18"/>
        <v>-0.66666666666666663</v>
      </c>
      <c r="H120" s="17">
        <f t="shared" si="17"/>
        <v>-1.0269576379974325E-2</v>
      </c>
    </row>
    <row r="121" spans="1:8" x14ac:dyDescent="0.2">
      <c r="A121" s="14"/>
      <c r="B121" s="15" t="s">
        <v>109</v>
      </c>
      <c r="C121" s="16">
        <v>9</v>
      </c>
      <c r="D121" s="16">
        <v>3</v>
      </c>
      <c r="E121" s="17">
        <f t="shared" si="15"/>
        <v>1.1553273427471117E-2</v>
      </c>
      <c r="F121" s="17">
        <f t="shared" si="16"/>
        <v>4.6728971962616819E-3</v>
      </c>
      <c r="G121" s="17">
        <f t="shared" si="18"/>
        <v>-0.66666666666666663</v>
      </c>
      <c r="H121" s="17">
        <f t="shared" si="17"/>
        <v>-7.702182284980744E-3</v>
      </c>
    </row>
    <row r="122" spans="1:8" x14ac:dyDescent="0.2">
      <c r="A122" s="14"/>
      <c r="B122" s="15" t="s">
        <v>110</v>
      </c>
      <c r="C122" s="16">
        <v>1</v>
      </c>
      <c r="D122" s="16">
        <v>0</v>
      </c>
      <c r="E122" s="17">
        <f t="shared" si="15"/>
        <v>1.2836970474967907E-3</v>
      </c>
      <c r="F122" s="17" t="str">
        <f t="shared" si="16"/>
        <v/>
      </c>
      <c r="G122" s="17">
        <f t="shared" si="18"/>
        <v>-1</v>
      </c>
      <c r="H122" s="17">
        <f t="shared" si="17"/>
        <v>-1.2836970474967907E-3</v>
      </c>
    </row>
    <row r="123" spans="1:8" x14ac:dyDescent="0.2">
      <c r="A123" s="14"/>
      <c r="B123" s="15" t="s">
        <v>111</v>
      </c>
      <c r="C123" s="16">
        <v>5</v>
      </c>
      <c r="D123" s="16">
        <v>0</v>
      </c>
      <c r="E123" s="17">
        <f t="shared" si="15"/>
        <v>6.4184852374839542E-3</v>
      </c>
      <c r="F123" s="17" t="str">
        <f t="shared" si="16"/>
        <v/>
      </c>
      <c r="G123" s="17">
        <f t="shared" si="18"/>
        <v>-1</v>
      </c>
      <c r="H123" s="17">
        <f t="shared" si="17"/>
        <v>-6.4184852374839542E-3</v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1.2836970474967907E-3</v>
      </c>
      <c r="F124" s="17" t="str">
        <f t="shared" si="16"/>
        <v/>
      </c>
      <c r="G124" s="17">
        <f t="shared" si="18"/>
        <v>-1</v>
      </c>
      <c r="H124" s="17">
        <f t="shared" si="17"/>
        <v>-1.2836970474967907E-3</v>
      </c>
    </row>
    <row r="125" spans="1:8" x14ac:dyDescent="0.2">
      <c r="A125" s="14"/>
      <c r="B125" s="15" t="s">
        <v>113</v>
      </c>
      <c r="C125" s="16">
        <v>4</v>
      </c>
      <c r="D125" s="16">
        <v>28</v>
      </c>
      <c r="E125" s="17">
        <f t="shared" si="15"/>
        <v>5.1347881899871627E-3</v>
      </c>
      <c r="F125" s="17">
        <f t="shared" si="16"/>
        <v>4.3613707165109032E-2</v>
      </c>
      <c r="G125" s="17">
        <f t="shared" si="18"/>
        <v>6</v>
      </c>
      <c r="H125" s="17">
        <f t="shared" si="17"/>
        <v>3.0808729139922976E-2</v>
      </c>
    </row>
    <row r="126" spans="1:8" x14ac:dyDescent="0.2">
      <c r="A126" s="14"/>
      <c r="B126" s="15" t="s">
        <v>114</v>
      </c>
      <c r="C126" s="16">
        <v>11</v>
      </c>
      <c r="D126" s="16">
        <v>4</v>
      </c>
      <c r="E126" s="17">
        <f t="shared" si="15"/>
        <v>1.4120667522464698E-2</v>
      </c>
      <c r="F126" s="17">
        <f t="shared" si="16"/>
        <v>6.2305295950155761E-3</v>
      </c>
      <c r="G126" s="17">
        <f t="shared" si="18"/>
        <v>-0.63636363636363635</v>
      </c>
      <c r="H126" s="17">
        <f t="shared" si="17"/>
        <v>-8.9858793324775355E-3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14</v>
      </c>
      <c r="D128" s="16">
        <v>5</v>
      </c>
      <c r="E128" s="17">
        <f t="shared" si="15"/>
        <v>1.7971758664955071E-2</v>
      </c>
      <c r="F128" s="17">
        <f t="shared" si="16"/>
        <v>7.7881619937694704E-3</v>
      </c>
      <c r="G128" s="17">
        <f t="shared" si="18"/>
        <v>-0.6428571428571429</v>
      </c>
      <c r="H128" s="17">
        <f t="shared" si="17"/>
        <v>-1.1553273427471119E-2</v>
      </c>
    </row>
    <row r="129" spans="1:8" x14ac:dyDescent="0.2">
      <c r="A129" s="14"/>
      <c r="B129" s="15" t="s">
        <v>117</v>
      </c>
      <c r="C129" s="16">
        <v>1</v>
      </c>
      <c r="D129" s="16">
        <v>0</v>
      </c>
      <c r="E129" s="17">
        <f t="shared" si="15"/>
        <v>1.2836970474967907E-3</v>
      </c>
      <c r="F129" s="17" t="str">
        <f t="shared" si="16"/>
        <v/>
      </c>
      <c r="G129" s="17">
        <f t="shared" si="18"/>
        <v>-1</v>
      </c>
      <c r="H129" s="17">
        <f t="shared" si="17"/>
        <v>-1.2836970474967907E-3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191</v>
      </c>
      <c r="D131" s="16">
        <v>156</v>
      </c>
      <c r="E131" s="17">
        <f t="shared" si="15"/>
        <v>0.24518613607188702</v>
      </c>
      <c r="F131" s="17">
        <f t="shared" si="16"/>
        <v>0.24299065420560748</v>
      </c>
      <c r="G131" s="17">
        <f t="shared" si="18"/>
        <v>-0.18324607329842932</v>
      </c>
      <c r="H131" s="17">
        <f t="shared" si="17"/>
        <v>-4.4929396662387676E-2</v>
      </c>
    </row>
    <row r="132" spans="1:8" ht="25.5" x14ac:dyDescent="0.2">
      <c r="A132" s="14"/>
      <c r="B132" s="15" t="s">
        <v>120</v>
      </c>
      <c r="C132" s="16">
        <v>35</v>
      </c>
      <c r="D132" s="16">
        <v>0</v>
      </c>
      <c r="E132" s="17">
        <f t="shared" si="15"/>
        <v>4.4929396662387676E-2</v>
      </c>
      <c r="F132" s="17" t="str">
        <f t="shared" si="16"/>
        <v/>
      </c>
      <c r="G132" s="17">
        <f t="shared" si="18"/>
        <v>-1</v>
      </c>
      <c r="H132" s="17">
        <f t="shared" si="17"/>
        <v>-4.4929396662387676E-2</v>
      </c>
    </row>
    <row r="133" spans="1:8" x14ac:dyDescent="0.2">
      <c r="A133" s="14"/>
      <c r="B133" s="15" t="s">
        <v>121</v>
      </c>
      <c r="C133" s="16">
        <v>6</v>
      </c>
      <c r="D133" s="16">
        <v>0</v>
      </c>
      <c r="E133" s="17">
        <f t="shared" si="15"/>
        <v>7.7021822849807449E-3</v>
      </c>
      <c r="F133" s="17" t="str">
        <f t="shared" si="16"/>
        <v/>
      </c>
      <c r="G133" s="17">
        <f t="shared" si="18"/>
        <v>-1</v>
      </c>
      <c r="H133" s="17">
        <f t="shared" si="17"/>
        <v>-7.7021822849807449E-3</v>
      </c>
    </row>
    <row r="134" spans="1:8" x14ac:dyDescent="0.2">
      <c r="A134" s="14"/>
      <c r="B134" s="15" t="s">
        <v>122</v>
      </c>
      <c r="C134" s="16">
        <v>8</v>
      </c>
      <c r="D134" s="16">
        <v>1</v>
      </c>
      <c r="E134" s="17">
        <f t="shared" si="15"/>
        <v>1.0269576379974325E-2</v>
      </c>
      <c r="F134" s="17">
        <f t="shared" si="16"/>
        <v>1.557632398753894E-3</v>
      </c>
      <c r="G134" s="17">
        <f t="shared" si="18"/>
        <v>-0.875</v>
      </c>
      <c r="H134" s="17">
        <f t="shared" si="17"/>
        <v>-8.9858793324775338E-3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1.2836970474967907E-3</v>
      </c>
      <c r="F136" s="17" t="str">
        <f t="shared" si="16"/>
        <v/>
      </c>
      <c r="G136" s="17">
        <f t="shared" si="18"/>
        <v>-1</v>
      </c>
      <c r="H136" s="17">
        <f t="shared" si="17"/>
        <v>-1.2836970474967907E-3</v>
      </c>
    </row>
    <row r="137" spans="1:8" x14ac:dyDescent="0.2">
      <c r="A137" s="14"/>
      <c r="B137" s="15" t="s">
        <v>125</v>
      </c>
      <c r="C137" s="16">
        <v>6</v>
      </c>
      <c r="D137" s="16">
        <v>6</v>
      </c>
      <c r="E137" s="17">
        <f t="shared" si="15"/>
        <v>7.7021822849807449E-3</v>
      </c>
      <c r="F137" s="17">
        <f t="shared" si="16"/>
        <v>9.3457943925233638E-3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3.1152647975077881E-3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1.2836970474967907E-3</v>
      </c>
      <c r="F141" s="17" t="str">
        <f t="shared" si="20"/>
        <v/>
      </c>
      <c r="G141" s="17">
        <f t="shared" si="22"/>
        <v>-1</v>
      </c>
      <c r="H141" s="17">
        <f t="shared" si="21"/>
        <v>-1.2836970474967907E-3</v>
      </c>
    </row>
    <row r="142" spans="1:8" ht="25.5" x14ac:dyDescent="0.2">
      <c r="A142" s="14"/>
      <c r="B142" s="15" t="s">
        <v>130</v>
      </c>
      <c r="C142" s="16">
        <v>0</v>
      </c>
      <c r="D142" s="16">
        <v>2</v>
      </c>
      <c r="E142" s="17" t="str">
        <f t="shared" si="19"/>
        <v/>
      </c>
      <c r="F142" s="17">
        <f t="shared" si="20"/>
        <v>3.1152647975077881E-3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1.557632398753894E-3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</v>
      </c>
      <c r="D148" s="16">
        <v>3</v>
      </c>
      <c r="E148" s="17">
        <f t="shared" si="19"/>
        <v>1.2836970474967907E-3</v>
      </c>
      <c r="F148" s="17">
        <f t="shared" si="20"/>
        <v>4.6728971962616819E-3</v>
      </c>
      <c r="G148" s="17">
        <f t="shared" si="22"/>
        <v>2</v>
      </c>
      <c r="H148" s="17">
        <f t="shared" si="21"/>
        <v>2.5673940949935813E-3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3</v>
      </c>
      <c r="D153" s="16">
        <v>0</v>
      </c>
      <c r="E153" s="17">
        <f t="shared" si="19"/>
        <v>3.8510911424903724E-3</v>
      </c>
      <c r="F153" s="17" t="str">
        <f t="shared" si="20"/>
        <v/>
      </c>
      <c r="G153" s="17">
        <f t="shared" si="22"/>
        <v>-1</v>
      </c>
      <c r="H153" s="17">
        <f t="shared" si="21"/>
        <v>-3.8510911424903724E-3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1.2836970474967907E-3</v>
      </c>
      <c r="F167" s="17" t="str">
        <f t="shared" si="20"/>
        <v/>
      </c>
      <c r="G167" s="17">
        <f t="shared" si="22"/>
        <v>-1</v>
      </c>
      <c r="H167" s="17">
        <f t="shared" si="21"/>
        <v>-1.2836970474967907E-3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1575</v>
      </c>
      <c r="D173" s="19">
        <f>SUM(D174:D343)</f>
        <v>1305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-0.17142857142857143</v>
      </c>
      <c r="H173" s="20">
        <f t="shared" ref="H173:H204" si="25">+IF(OR(AND(E173=""),(G173="")),"",E173*G173)</f>
        <v>-0.17142857142857143</v>
      </c>
    </row>
    <row r="174" spans="1:8" x14ac:dyDescent="0.2">
      <c r="A174" s="14"/>
      <c r="B174" s="15" t="s">
        <v>156</v>
      </c>
      <c r="C174" s="16">
        <v>12</v>
      </c>
      <c r="D174" s="16">
        <v>8</v>
      </c>
      <c r="E174" s="17">
        <f t="shared" si="23"/>
        <v>7.619047619047619E-3</v>
      </c>
      <c r="F174" s="17">
        <f t="shared" si="24"/>
        <v>6.1302681992337167E-3</v>
      </c>
      <c r="G174" s="17">
        <f t="shared" ref="G174:G205" si="26">+IF(AND(C174=0,D174=0)," ",IF(C174=0,1,IF(D174=0,-1,(D174-C174)/C174)))</f>
        <v>-0.33333333333333331</v>
      </c>
      <c r="H174" s="17">
        <f t="shared" si="25"/>
        <v>-2.5396825396825397E-3</v>
      </c>
    </row>
    <row r="175" spans="1:8" x14ac:dyDescent="0.2">
      <c r="A175" s="14"/>
      <c r="B175" s="15" t="s">
        <v>157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7.6628352490421458E-4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9</v>
      </c>
      <c r="D176" s="16">
        <v>5</v>
      </c>
      <c r="E176" s="17">
        <f t="shared" si="23"/>
        <v>5.7142857142857143E-3</v>
      </c>
      <c r="F176" s="17">
        <f t="shared" si="24"/>
        <v>3.8314176245210726E-3</v>
      </c>
      <c r="G176" s="17">
        <f t="shared" si="26"/>
        <v>-0.44444444444444442</v>
      </c>
      <c r="H176" s="17">
        <f t="shared" si="25"/>
        <v>-2.5396825396825397E-3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14</v>
      </c>
      <c r="D178" s="16">
        <v>5</v>
      </c>
      <c r="E178" s="17">
        <f t="shared" si="23"/>
        <v>8.8888888888888889E-3</v>
      </c>
      <c r="F178" s="17">
        <f t="shared" si="24"/>
        <v>3.8314176245210726E-3</v>
      </c>
      <c r="G178" s="17">
        <f t="shared" si="26"/>
        <v>-0.6428571428571429</v>
      </c>
      <c r="H178" s="17">
        <f t="shared" si="25"/>
        <v>-5.7142857142857143E-3</v>
      </c>
    </row>
    <row r="179" spans="1:8" x14ac:dyDescent="0.2">
      <c r="A179" s="14"/>
      <c r="B179" s="15" t="s">
        <v>161</v>
      </c>
      <c r="C179" s="16">
        <v>29</v>
      </c>
      <c r="D179" s="16">
        <v>12</v>
      </c>
      <c r="E179" s="17">
        <f t="shared" si="23"/>
        <v>1.8412698412698412E-2</v>
      </c>
      <c r="F179" s="17">
        <f t="shared" si="24"/>
        <v>9.1954022988505746E-3</v>
      </c>
      <c r="G179" s="17">
        <f t="shared" si="26"/>
        <v>-0.58620689655172409</v>
      </c>
      <c r="H179" s="17">
        <f t="shared" si="25"/>
        <v>-1.0793650793650793E-2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9</v>
      </c>
      <c r="D181" s="16">
        <v>5</v>
      </c>
      <c r="E181" s="17">
        <f t="shared" si="23"/>
        <v>5.7142857142857143E-3</v>
      </c>
      <c r="F181" s="17">
        <f t="shared" si="24"/>
        <v>3.8314176245210726E-3</v>
      </c>
      <c r="G181" s="17">
        <f t="shared" si="26"/>
        <v>-0.44444444444444442</v>
      </c>
      <c r="H181" s="17">
        <f t="shared" si="25"/>
        <v>-2.5396825396825397E-3</v>
      </c>
    </row>
    <row r="182" spans="1:8" x14ac:dyDescent="0.2">
      <c r="A182" s="14"/>
      <c r="B182" s="15" t="s">
        <v>164</v>
      </c>
      <c r="C182" s="16">
        <v>3</v>
      </c>
      <c r="D182" s="16">
        <v>3</v>
      </c>
      <c r="E182" s="17">
        <f t="shared" si="23"/>
        <v>1.9047619047619048E-3</v>
      </c>
      <c r="F182" s="17">
        <f t="shared" si="24"/>
        <v>2.2988505747126436E-3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5</v>
      </c>
      <c r="D186" s="16">
        <v>3</v>
      </c>
      <c r="E186" s="17">
        <f t="shared" si="23"/>
        <v>3.1746031746031746E-3</v>
      </c>
      <c r="F186" s="17">
        <f t="shared" si="24"/>
        <v>2.2988505747126436E-3</v>
      </c>
      <c r="G186" s="17">
        <f t="shared" si="26"/>
        <v>-0.4</v>
      </c>
      <c r="H186" s="17">
        <f t="shared" si="25"/>
        <v>-1.2698412698412698E-3</v>
      </c>
    </row>
    <row r="187" spans="1:8" x14ac:dyDescent="0.2">
      <c r="A187" s="14"/>
      <c r="B187" s="15" t="s">
        <v>169</v>
      </c>
      <c r="C187" s="16">
        <v>6</v>
      </c>
      <c r="D187" s="16">
        <v>1</v>
      </c>
      <c r="E187" s="17">
        <f t="shared" si="23"/>
        <v>3.8095238095238095E-3</v>
      </c>
      <c r="F187" s="17">
        <f t="shared" si="24"/>
        <v>7.6628352490421458E-4</v>
      </c>
      <c r="G187" s="17">
        <f t="shared" si="26"/>
        <v>-0.83333333333333337</v>
      </c>
      <c r="H187" s="17">
        <f t="shared" si="25"/>
        <v>-3.1746031746031746E-3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7.6628352490421458E-4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21</v>
      </c>
      <c r="E193" s="17" t="str">
        <f t="shared" si="23"/>
        <v/>
      </c>
      <c r="F193" s="17">
        <f t="shared" si="24"/>
        <v>1.6091954022988506E-2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29</v>
      </c>
      <c r="D194" s="16">
        <v>28</v>
      </c>
      <c r="E194" s="17">
        <f t="shared" si="23"/>
        <v>1.8412698412698412E-2</v>
      </c>
      <c r="F194" s="17">
        <f t="shared" si="24"/>
        <v>2.1455938697318006E-2</v>
      </c>
      <c r="G194" s="17">
        <f t="shared" si="26"/>
        <v>-3.4482758620689655E-2</v>
      </c>
      <c r="H194" s="17">
        <f t="shared" si="25"/>
        <v>-6.3492063492063492E-4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9</v>
      </c>
      <c r="D197" s="16">
        <v>10</v>
      </c>
      <c r="E197" s="17">
        <f t="shared" si="23"/>
        <v>5.7142857142857143E-3</v>
      </c>
      <c r="F197" s="17">
        <f t="shared" si="24"/>
        <v>7.6628352490421452E-3</v>
      </c>
      <c r="G197" s="17">
        <f t="shared" si="26"/>
        <v>0.1111111111111111</v>
      </c>
      <c r="H197" s="17">
        <f t="shared" si="25"/>
        <v>6.3492063492063492E-4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32</v>
      </c>
      <c r="D199" s="16">
        <v>48</v>
      </c>
      <c r="E199" s="17">
        <f t="shared" si="23"/>
        <v>2.0317460317460317E-2</v>
      </c>
      <c r="F199" s="17">
        <f t="shared" si="24"/>
        <v>3.6781609195402298E-2</v>
      </c>
      <c r="G199" s="17">
        <f t="shared" si="26"/>
        <v>0.5</v>
      </c>
      <c r="H199" s="17">
        <f t="shared" si="25"/>
        <v>1.0158730158730159E-2</v>
      </c>
    </row>
    <row r="200" spans="1:8" ht="25.5" x14ac:dyDescent="0.2">
      <c r="A200" s="14"/>
      <c r="B200" s="15" t="s">
        <v>182</v>
      </c>
      <c r="C200" s="16">
        <v>13</v>
      </c>
      <c r="D200" s="16">
        <v>9</v>
      </c>
      <c r="E200" s="17">
        <f t="shared" si="23"/>
        <v>8.2539682539682548E-3</v>
      </c>
      <c r="F200" s="17">
        <f t="shared" si="24"/>
        <v>6.8965517241379309E-3</v>
      </c>
      <c r="G200" s="17">
        <f t="shared" si="26"/>
        <v>-0.30769230769230771</v>
      </c>
      <c r="H200" s="17">
        <f t="shared" si="25"/>
        <v>-2.5396825396825401E-3</v>
      </c>
    </row>
    <row r="201" spans="1:8" x14ac:dyDescent="0.2">
      <c r="A201" s="14"/>
      <c r="B201" s="15" t="s">
        <v>183</v>
      </c>
      <c r="C201" s="16">
        <v>61</v>
      </c>
      <c r="D201" s="16">
        <v>23</v>
      </c>
      <c r="E201" s="17">
        <f t="shared" si="23"/>
        <v>3.8730158730158733E-2</v>
      </c>
      <c r="F201" s="17">
        <f t="shared" si="24"/>
        <v>1.7624521072796936E-2</v>
      </c>
      <c r="G201" s="17">
        <f t="shared" si="26"/>
        <v>-0.62295081967213117</v>
      </c>
      <c r="H201" s="17">
        <f t="shared" si="25"/>
        <v>-2.4126984126984129E-2</v>
      </c>
    </row>
    <row r="202" spans="1:8" x14ac:dyDescent="0.2">
      <c r="A202" s="14"/>
      <c r="B202" s="15" t="s">
        <v>184</v>
      </c>
      <c r="C202" s="16">
        <v>68</v>
      </c>
      <c r="D202" s="16">
        <v>32</v>
      </c>
      <c r="E202" s="17">
        <f t="shared" si="23"/>
        <v>4.3174603174603178E-2</v>
      </c>
      <c r="F202" s="17">
        <f t="shared" si="24"/>
        <v>2.4521072796934867E-2</v>
      </c>
      <c r="G202" s="17">
        <f t="shared" si="26"/>
        <v>-0.52941176470588236</v>
      </c>
      <c r="H202" s="17">
        <f t="shared" si="25"/>
        <v>-2.2857142857142861E-2</v>
      </c>
    </row>
    <row r="203" spans="1:8" x14ac:dyDescent="0.2">
      <c r="A203" s="14"/>
      <c r="B203" s="15" t="s">
        <v>185</v>
      </c>
      <c r="C203" s="16">
        <v>34</v>
      </c>
      <c r="D203" s="16">
        <v>18</v>
      </c>
      <c r="E203" s="17">
        <f t="shared" si="23"/>
        <v>2.1587301587301589E-2</v>
      </c>
      <c r="F203" s="17">
        <f t="shared" si="24"/>
        <v>1.3793103448275862E-2</v>
      </c>
      <c r="G203" s="17">
        <f t="shared" si="26"/>
        <v>-0.47058823529411764</v>
      </c>
      <c r="H203" s="17">
        <f t="shared" si="25"/>
        <v>-1.0158730158730159E-2</v>
      </c>
    </row>
    <row r="204" spans="1:8" x14ac:dyDescent="0.2">
      <c r="A204" s="14"/>
      <c r="B204" s="15" t="s">
        <v>186</v>
      </c>
      <c r="C204" s="16">
        <v>170</v>
      </c>
      <c r="D204" s="16">
        <v>167</v>
      </c>
      <c r="E204" s="17">
        <f t="shared" si="23"/>
        <v>0.10793650793650794</v>
      </c>
      <c r="F204" s="17">
        <f t="shared" si="24"/>
        <v>0.12796934865900383</v>
      </c>
      <c r="G204" s="17">
        <f t="shared" si="26"/>
        <v>-1.7647058823529412E-2</v>
      </c>
      <c r="H204" s="17">
        <f t="shared" si="25"/>
        <v>-1.9047619047619048E-3</v>
      </c>
    </row>
    <row r="205" spans="1:8" x14ac:dyDescent="0.2">
      <c r="A205" s="14"/>
      <c r="B205" s="15" t="s">
        <v>187</v>
      </c>
      <c r="C205" s="16">
        <v>6</v>
      </c>
      <c r="D205" s="16">
        <v>3</v>
      </c>
      <c r="E205" s="17">
        <f t="shared" ref="E205:E236" si="27">+IF(C205=0,"",C205/C$173)</f>
        <v>3.8095238095238095E-3</v>
      </c>
      <c r="F205" s="17">
        <f t="shared" ref="F205:F236" si="28">+IF(D205=0,"",D205/D$173)</f>
        <v>2.2988505747126436E-3</v>
      </c>
      <c r="G205" s="17">
        <f t="shared" si="26"/>
        <v>-0.5</v>
      </c>
      <c r="H205" s="17">
        <f t="shared" ref="H205:H236" si="29">+IF(OR(AND(E205=""),(G205="")),"",E205*G205)</f>
        <v>-1.9047619047619048E-3</v>
      </c>
    </row>
    <row r="206" spans="1:8" x14ac:dyDescent="0.2">
      <c r="A206" s="14"/>
      <c r="B206" s="15" t="s">
        <v>188</v>
      </c>
      <c r="C206" s="16">
        <v>88</v>
      </c>
      <c r="D206" s="16">
        <v>67</v>
      </c>
      <c r="E206" s="17">
        <f t="shared" si="27"/>
        <v>5.5873015873015873E-2</v>
      </c>
      <c r="F206" s="17">
        <f t="shared" si="28"/>
        <v>5.1340996168582377E-2</v>
      </c>
      <c r="G206" s="17">
        <f t="shared" ref="G206:G237" si="30">+IF(AND(C206=0,D206=0)," ",IF(C206=0,1,IF(D206=0,-1,(D206-C206)/C206)))</f>
        <v>-0.23863636363636365</v>
      </c>
      <c r="H206" s="17">
        <f t="shared" si="29"/>
        <v>-1.3333333333333334E-2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9</v>
      </c>
      <c r="D208" s="16">
        <v>8</v>
      </c>
      <c r="E208" s="17">
        <f t="shared" si="27"/>
        <v>5.7142857142857143E-3</v>
      </c>
      <c r="F208" s="17">
        <f t="shared" si="28"/>
        <v>6.1302681992337167E-3</v>
      </c>
      <c r="G208" s="17">
        <f t="shared" si="30"/>
        <v>-0.1111111111111111</v>
      </c>
      <c r="H208" s="17">
        <f t="shared" si="29"/>
        <v>-6.3492063492063492E-4</v>
      </c>
    </row>
    <row r="209" spans="1:8" x14ac:dyDescent="0.2">
      <c r="A209" s="14"/>
      <c r="B209" s="15" t="s">
        <v>191</v>
      </c>
      <c r="C209" s="16">
        <v>11</v>
      </c>
      <c r="D209" s="16">
        <v>5</v>
      </c>
      <c r="E209" s="17">
        <f t="shared" si="27"/>
        <v>6.9841269841269841E-3</v>
      </c>
      <c r="F209" s="17">
        <f t="shared" si="28"/>
        <v>3.8314176245210726E-3</v>
      </c>
      <c r="G209" s="17">
        <f t="shared" si="30"/>
        <v>-0.54545454545454541</v>
      </c>
      <c r="H209" s="17">
        <f t="shared" si="29"/>
        <v>-3.8095238095238091E-3</v>
      </c>
    </row>
    <row r="210" spans="1:8" x14ac:dyDescent="0.2">
      <c r="A210" s="14"/>
      <c r="B210" s="15" t="s">
        <v>192</v>
      </c>
      <c r="C210" s="16">
        <v>49</v>
      </c>
      <c r="D210" s="16">
        <v>23</v>
      </c>
      <c r="E210" s="17">
        <f t="shared" si="27"/>
        <v>3.111111111111111E-2</v>
      </c>
      <c r="F210" s="17">
        <f t="shared" si="28"/>
        <v>1.7624521072796936E-2</v>
      </c>
      <c r="G210" s="17">
        <f t="shared" si="30"/>
        <v>-0.53061224489795922</v>
      </c>
      <c r="H210" s="17">
        <f t="shared" si="29"/>
        <v>-1.650793650793651E-2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5</v>
      </c>
      <c r="D212" s="16">
        <v>0</v>
      </c>
      <c r="E212" s="17">
        <f t="shared" si="27"/>
        <v>3.1746031746031746E-3</v>
      </c>
      <c r="F212" s="17" t="str">
        <f t="shared" si="28"/>
        <v/>
      </c>
      <c r="G212" s="17">
        <f t="shared" si="30"/>
        <v>-1</v>
      </c>
      <c r="H212" s="17">
        <f t="shared" si="29"/>
        <v>-3.1746031746031746E-3</v>
      </c>
    </row>
    <row r="213" spans="1:8" ht="25.5" x14ac:dyDescent="0.2">
      <c r="A213" s="14"/>
      <c r="B213" s="15" t="s">
        <v>195</v>
      </c>
      <c r="C213" s="16">
        <v>187</v>
      </c>
      <c r="D213" s="16">
        <v>132</v>
      </c>
      <c r="E213" s="17">
        <f t="shared" si="27"/>
        <v>0.11873015873015873</v>
      </c>
      <c r="F213" s="17">
        <f t="shared" si="28"/>
        <v>0.10114942528735632</v>
      </c>
      <c r="G213" s="17">
        <f t="shared" si="30"/>
        <v>-0.29411764705882354</v>
      </c>
      <c r="H213" s="17">
        <f t="shared" si="29"/>
        <v>-3.4920634920634921E-2</v>
      </c>
    </row>
    <row r="214" spans="1:8" x14ac:dyDescent="0.2">
      <c r="A214" s="14"/>
      <c r="B214" s="15" t="s">
        <v>196</v>
      </c>
      <c r="C214" s="16">
        <v>20</v>
      </c>
      <c r="D214" s="16">
        <v>18</v>
      </c>
      <c r="E214" s="17">
        <f t="shared" si="27"/>
        <v>1.2698412698412698E-2</v>
      </c>
      <c r="F214" s="17">
        <f t="shared" si="28"/>
        <v>1.3793103448275862E-2</v>
      </c>
      <c r="G214" s="17">
        <f t="shared" si="30"/>
        <v>-0.1</v>
      </c>
      <c r="H214" s="17">
        <f t="shared" si="29"/>
        <v>-1.2698412698412698E-3</v>
      </c>
    </row>
    <row r="215" spans="1:8" ht="25.5" x14ac:dyDescent="0.2">
      <c r="A215" s="14"/>
      <c r="B215" s="15" t="s">
        <v>197</v>
      </c>
      <c r="C215" s="16">
        <v>5</v>
      </c>
      <c r="D215" s="16">
        <v>10</v>
      </c>
      <c r="E215" s="17">
        <f t="shared" si="27"/>
        <v>3.1746031746031746E-3</v>
      </c>
      <c r="F215" s="17">
        <f t="shared" si="28"/>
        <v>7.6628352490421452E-3</v>
      </c>
      <c r="G215" s="17">
        <f t="shared" si="30"/>
        <v>1</v>
      </c>
      <c r="H215" s="17">
        <f t="shared" si="29"/>
        <v>3.1746031746031746E-3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75</v>
      </c>
      <c r="E218" s="17" t="str">
        <f t="shared" si="27"/>
        <v/>
      </c>
      <c r="F218" s="17">
        <f t="shared" si="28"/>
        <v>5.7471264367816091E-2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9</v>
      </c>
      <c r="D222" s="16">
        <v>6</v>
      </c>
      <c r="E222" s="17">
        <f t="shared" si="27"/>
        <v>5.7142857142857143E-3</v>
      </c>
      <c r="F222" s="17">
        <f t="shared" si="28"/>
        <v>4.5977011494252873E-3</v>
      </c>
      <c r="G222" s="17">
        <f t="shared" si="30"/>
        <v>-0.33333333333333331</v>
      </c>
      <c r="H222" s="17">
        <f t="shared" si="29"/>
        <v>-1.9047619047619048E-3</v>
      </c>
    </row>
    <row r="223" spans="1:8" x14ac:dyDescent="0.2">
      <c r="A223" s="14"/>
      <c r="B223" s="15" t="s">
        <v>205</v>
      </c>
      <c r="C223" s="16">
        <v>7</v>
      </c>
      <c r="D223" s="16">
        <v>0</v>
      </c>
      <c r="E223" s="17">
        <f t="shared" si="27"/>
        <v>4.4444444444444444E-3</v>
      </c>
      <c r="F223" s="17" t="str">
        <f t="shared" si="28"/>
        <v/>
      </c>
      <c r="G223" s="17">
        <f t="shared" si="30"/>
        <v>-1</v>
      </c>
      <c r="H223" s="17">
        <f t="shared" si="29"/>
        <v>-4.4444444444444444E-3</v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13</v>
      </c>
      <c r="D225" s="16">
        <v>8</v>
      </c>
      <c r="E225" s="17">
        <f t="shared" si="27"/>
        <v>8.2539682539682548E-3</v>
      </c>
      <c r="F225" s="17">
        <f t="shared" si="28"/>
        <v>6.1302681992337167E-3</v>
      </c>
      <c r="G225" s="17">
        <f t="shared" si="30"/>
        <v>-0.38461538461538464</v>
      </c>
      <c r="H225" s="17">
        <f t="shared" si="29"/>
        <v>-3.174603174603175E-3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4</v>
      </c>
      <c r="E227" s="17" t="str">
        <f t="shared" si="27"/>
        <v/>
      </c>
      <c r="F227" s="17">
        <f t="shared" si="28"/>
        <v>3.0651340996168583E-3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1</v>
      </c>
      <c r="E230" s="17">
        <f t="shared" si="27"/>
        <v>6.3492063492063492E-4</v>
      </c>
      <c r="F230" s="17">
        <f t="shared" si="28"/>
        <v>7.6628352490421458E-4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2.2988505747126436E-3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11</v>
      </c>
      <c r="D236" s="16">
        <v>17</v>
      </c>
      <c r="E236" s="17">
        <f t="shared" si="27"/>
        <v>6.9841269841269841E-3</v>
      </c>
      <c r="F236" s="17">
        <f t="shared" si="28"/>
        <v>1.3026819923371647E-2</v>
      </c>
      <c r="G236" s="17">
        <f t="shared" si="30"/>
        <v>0.54545454545454541</v>
      </c>
      <c r="H236" s="17">
        <f t="shared" si="29"/>
        <v>3.8095238095238091E-3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14</v>
      </c>
      <c r="D238" s="16">
        <v>7</v>
      </c>
      <c r="E238" s="17">
        <f t="shared" si="31"/>
        <v>8.8888888888888889E-3</v>
      </c>
      <c r="F238" s="17">
        <f t="shared" si="32"/>
        <v>5.3639846743295016E-3</v>
      </c>
      <c r="G238" s="17">
        <f t="shared" ref="G238:G269" si="34">+IF(AND(C238=0,D238=0)," ",IF(C238=0,1,IF(D238=0,-1,(D238-C238)/C238)))</f>
        <v>-0.5</v>
      </c>
      <c r="H238" s="17">
        <f t="shared" si="33"/>
        <v>-4.4444444444444444E-3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13</v>
      </c>
      <c r="D241" s="16">
        <v>11</v>
      </c>
      <c r="E241" s="17">
        <f t="shared" si="31"/>
        <v>8.2539682539682548E-3</v>
      </c>
      <c r="F241" s="17">
        <f t="shared" si="32"/>
        <v>8.4291187739463595E-3</v>
      </c>
      <c r="G241" s="17">
        <f t="shared" si="34"/>
        <v>-0.15384615384615385</v>
      </c>
      <c r="H241" s="17">
        <f t="shared" si="33"/>
        <v>-1.2698412698412701E-3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6.3492063492063492E-4</v>
      </c>
      <c r="F244" s="17" t="str">
        <f t="shared" si="32"/>
        <v/>
      </c>
      <c r="G244" s="17">
        <f t="shared" si="34"/>
        <v>-1</v>
      </c>
      <c r="H244" s="17">
        <f t="shared" si="33"/>
        <v>-6.3492063492063492E-4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0</v>
      </c>
      <c r="E246" s="17">
        <f t="shared" si="31"/>
        <v>6.3492063492063492E-4</v>
      </c>
      <c r="F246" s="17" t="str">
        <f t="shared" si="32"/>
        <v/>
      </c>
      <c r="G246" s="17">
        <f t="shared" si="34"/>
        <v>-1</v>
      </c>
      <c r="H246" s="17">
        <f t="shared" si="33"/>
        <v>-6.3492063492063492E-4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31"/>
        <v>6.3492063492063492E-4</v>
      </c>
      <c r="F248" s="17" t="str">
        <f t="shared" si="32"/>
        <v/>
      </c>
      <c r="G248" s="17">
        <f t="shared" si="34"/>
        <v>-1</v>
      </c>
      <c r="H248" s="17">
        <f t="shared" si="33"/>
        <v>-6.3492063492063492E-4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6.3492063492063492E-4</v>
      </c>
      <c r="F251" s="17" t="str">
        <f t="shared" si="32"/>
        <v/>
      </c>
      <c r="G251" s="17">
        <f t="shared" si="34"/>
        <v>-1</v>
      </c>
      <c r="H251" s="17">
        <f t="shared" si="33"/>
        <v>-6.3492063492063492E-4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6.3492063492063492E-4</v>
      </c>
      <c r="F259" s="17" t="str">
        <f t="shared" si="32"/>
        <v/>
      </c>
      <c r="G259" s="17">
        <f t="shared" si="34"/>
        <v>-1</v>
      </c>
      <c r="H259" s="17">
        <f t="shared" si="33"/>
        <v>-6.3492063492063492E-4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0</v>
      </c>
      <c r="E264" s="17">
        <f t="shared" si="31"/>
        <v>6.3492063492063492E-4</v>
      </c>
      <c r="F264" s="17" t="str">
        <f t="shared" si="32"/>
        <v/>
      </c>
      <c r="G264" s="17">
        <f t="shared" si="34"/>
        <v>-1</v>
      </c>
      <c r="H264" s="17">
        <f t="shared" si="33"/>
        <v>-6.3492063492063492E-4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5</v>
      </c>
      <c r="D275" s="16">
        <v>0</v>
      </c>
      <c r="E275" s="17">
        <f t="shared" si="35"/>
        <v>3.1746031746031746E-3</v>
      </c>
      <c r="F275" s="17" t="str">
        <f t="shared" si="36"/>
        <v/>
      </c>
      <c r="G275" s="17">
        <f t="shared" si="38"/>
        <v>-1</v>
      </c>
      <c r="H275" s="17">
        <f t="shared" si="37"/>
        <v>-3.1746031746031746E-3</v>
      </c>
    </row>
    <row r="276" spans="1:8" ht="25.5" x14ac:dyDescent="0.2">
      <c r="A276" s="14"/>
      <c r="B276" s="15" t="s">
        <v>257</v>
      </c>
      <c r="C276" s="16">
        <v>7</v>
      </c>
      <c r="D276" s="16">
        <v>9</v>
      </c>
      <c r="E276" s="17">
        <f t="shared" si="35"/>
        <v>4.4444444444444444E-3</v>
      </c>
      <c r="F276" s="17">
        <f t="shared" si="36"/>
        <v>6.8965517241379309E-3</v>
      </c>
      <c r="G276" s="17">
        <f t="shared" si="38"/>
        <v>0.2857142857142857</v>
      </c>
      <c r="H276" s="17">
        <f t="shared" si="37"/>
        <v>1.2698412698412698E-3</v>
      </c>
    </row>
    <row r="277" spans="1:8" x14ac:dyDescent="0.2">
      <c r="A277" s="14"/>
      <c r="B277" s="15" t="s">
        <v>258</v>
      </c>
      <c r="C277" s="16">
        <v>8</v>
      </c>
      <c r="D277" s="16">
        <v>3</v>
      </c>
      <c r="E277" s="17">
        <f t="shared" si="35"/>
        <v>5.0793650793650794E-3</v>
      </c>
      <c r="F277" s="17">
        <f t="shared" si="36"/>
        <v>2.2988505747126436E-3</v>
      </c>
      <c r="G277" s="17">
        <f t="shared" si="38"/>
        <v>-0.625</v>
      </c>
      <c r="H277" s="17">
        <f t="shared" si="37"/>
        <v>-3.1746031746031746E-3</v>
      </c>
    </row>
    <row r="278" spans="1:8" x14ac:dyDescent="0.2">
      <c r="A278" s="14"/>
      <c r="B278" s="15" t="s">
        <v>259</v>
      </c>
      <c r="C278" s="16">
        <v>1</v>
      </c>
      <c r="D278" s="16">
        <v>0</v>
      </c>
      <c r="E278" s="17">
        <f t="shared" si="35"/>
        <v>6.3492063492063492E-4</v>
      </c>
      <c r="F278" s="17" t="str">
        <f t="shared" si="36"/>
        <v/>
      </c>
      <c r="G278" s="17">
        <f t="shared" si="38"/>
        <v>-1</v>
      </c>
      <c r="H278" s="17">
        <f t="shared" si="37"/>
        <v>-6.3492063492063492E-4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6</v>
      </c>
      <c r="D280" s="16">
        <v>2</v>
      </c>
      <c r="E280" s="17">
        <f t="shared" si="35"/>
        <v>3.8095238095238095E-3</v>
      </c>
      <c r="F280" s="17">
        <f t="shared" si="36"/>
        <v>1.5325670498084292E-3</v>
      </c>
      <c r="G280" s="17">
        <f t="shared" si="38"/>
        <v>-0.66666666666666663</v>
      </c>
      <c r="H280" s="17">
        <f t="shared" si="37"/>
        <v>-2.5396825396825397E-3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4</v>
      </c>
      <c r="E282" s="17">
        <f t="shared" si="35"/>
        <v>6.3492063492063492E-4</v>
      </c>
      <c r="F282" s="17">
        <f t="shared" si="36"/>
        <v>3.0651340996168583E-3</v>
      </c>
      <c r="G282" s="17">
        <f t="shared" si="38"/>
        <v>3</v>
      </c>
      <c r="H282" s="17">
        <f t="shared" si="37"/>
        <v>1.9047619047619048E-3</v>
      </c>
    </row>
    <row r="283" spans="1:8" x14ac:dyDescent="0.2">
      <c r="A283" s="14"/>
      <c r="B283" s="15" t="s">
        <v>264</v>
      </c>
      <c r="C283" s="16">
        <v>11</v>
      </c>
      <c r="D283" s="16">
        <v>16</v>
      </c>
      <c r="E283" s="17">
        <f t="shared" si="35"/>
        <v>6.9841269841269841E-3</v>
      </c>
      <c r="F283" s="17">
        <f t="shared" si="36"/>
        <v>1.2260536398467433E-2</v>
      </c>
      <c r="G283" s="17">
        <f t="shared" si="38"/>
        <v>0.45454545454545453</v>
      </c>
      <c r="H283" s="17">
        <f t="shared" si="37"/>
        <v>3.1746031746031746E-3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10</v>
      </c>
      <c r="D286" s="16">
        <v>0</v>
      </c>
      <c r="E286" s="17">
        <f t="shared" si="35"/>
        <v>6.3492063492063492E-3</v>
      </c>
      <c r="F286" s="17" t="str">
        <f t="shared" si="36"/>
        <v/>
      </c>
      <c r="G286" s="17">
        <f t="shared" si="38"/>
        <v>-1</v>
      </c>
      <c r="H286" s="17">
        <f t="shared" si="37"/>
        <v>-6.3492063492063492E-3</v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7.6628352490421458E-4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2</v>
      </c>
      <c r="E288" s="17" t="str">
        <f t="shared" si="35"/>
        <v/>
      </c>
      <c r="F288" s="17">
        <f t="shared" si="36"/>
        <v>1.5325670498084292E-3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2</v>
      </c>
      <c r="E289" s="17" t="str">
        <f t="shared" si="35"/>
        <v/>
      </c>
      <c r="F289" s="17">
        <f t="shared" si="36"/>
        <v>1.5325670498084292E-3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1</v>
      </c>
      <c r="D290" s="16">
        <v>1</v>
      </c>
      <c r="E290" s="17">
        <f t="shared" si="35"/>
        <v>6.3492063492063492E-4</v>
      </c>
      <c r="F290" s="17">
        <f t="shared" si="36"/>
        <v>7.6628352490421458E-4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87</v>
      </c>
      <c r="D294" s="16">
        <v>38</v>
      </c>
      <c r="E294" s="17">
        <f t="shared" si="35"/>
        <v>5.5238095238095239E-2</v>
      </c>
      <c r="F294" s="17">
        <f t="shared" si="36"/>
        <v>2.9118773946360154E-2</v>
      </c>
      <c r="G294" s="17">
        <f t="shared" si="38"/>
        <v>-0.56321839080459768</v>
      </c>
      <c r="H294" s="17">
        <f t="shared" si="37"/>
        <v>-3.111111111111111E-2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2</v>
      </c>
      <c r="D301" s="16">
        <v>4</v>
      </c>
      <c r="E301" s="17">
        <f t="shared" ref="E301:E332" si="39">+IF(C301=0,"",C301/C$173)</f>
        <v>1.2698412698412698E-3</v>
      </c>
      <c r="F301" s="17">
        <f t="shared" ref="F301:F332" si="40">+IF(D301=0,"",D301/D$173)</f>
        <v>3.0651340996168583E-3</v>
      </c>
      <c r="G301" s="17">
        <f t="shared" si="38"/>
        <v>1</v>
      </c>
      <c r="H301" s="17">
        <f t="shared" ref="H301:H332" si="41">+IF(OR(AND(E301=""),(G301="")),"",E301*G301)</f>
        <v>1.2698412698412698E-3</v>
      </c>
    </row>
    <row r="302" spans="1:8" ht="25.5" x14ac:dyDescent="0.2">
      <c r="A302" s="14"/>
      <c r="B302" s="15" t="s">
        <v>643</v>
      </c>
      <c r="C302" s="16">
        <v>298</v>
      </c>
      <c r="D302" s="16">
        <v>244</v>
      </c>
      <c r="E302" s="17">
        <f t="shared" si="39"/>
        <v>0.18920634920634921</v>
      </c>
      <c r="F302" s="17">
        <f t="shared" si="40"/>
        <v>0.18697318007662836</v>
      </c>
      <c r="G302" s="17">
        <f t="shared" ref="G302:G333" si="42">+IF(AND(C302=0,D302=0)," ",IF(C302=0,1,IF(D302=0,-1,(D302-C302)/C302)))</f>
        <v>-0.18120805369127516</v>
      </c>
      <c r="H302" s="17">
        <f t="shared" si="41"/>
        <v>-3.4285714285714287E-2</v>
      </c>
    </row>
    <row r="303" spans="1:8" x14ac:dyDescent="0.2">
      <c r="A303" s="14"/>
      <c r="B303" s="15" t="s">
        <v>283</v>
      </c>
      <c r="C303" s="16">
        <v>3</v>
      </c>
      <c r="D303" s="16">
        <v>0</v>
      </c>
      <c r="E303" s="17">
        <f t="shared" si="39"/>
        <v>1.9047619047619048E-3</v>
      </c>
      <c r="F303" s="17" t="str">
        <f t="shared" si="40"/>
        <v/>
      </c>
      <c r="G303" s="17">
        <f t="shared" si="42"/>
        <v>-1</v>
      </c>
      <c r="H303" s="17">
        <f t="shared" si="41"/>
        <v>-1.9047619047619048E-3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20</v>
      </c>
      <c r="E304" s="17" t="str">
        <f t="shared" si="39"/>
        <v/>
      </c>
      <c r="F304" s="17">
        <f t="shared" si="40"/>
        <v>1.532567049808429E-2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7</v>
      </c>
      <c r="D305" s="16">
        <v>7</v>
      </c>
      <c r="E305" s="17">
        <f t="shared" si="39"/>
        <v>4.4444444444444444E-3</v>
      </c>
      <c r="F305" s="17">
        <f t="shared" si="40"/>
        <v>5.3639846743295016E-3</v>
      </c>
      <c r="G305" s="17">
        <f t="shared" si="42"/>
        <v>0</v>
      </c>
      <c r="H305" s="17">
        <f t="shared" si="41"/>
        <v>0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4</v>
      </c>
      <c r="D308" s="16">
        <v>15</v>
      </c>
      <c r="E308" s="17">
        <f t="shared" si="39"/>
        <v>2.5396825396825397E-3</v>
      </c>
      <c r="F308" s="17">
        <f t="shared" si="40"/>
        <v>1.1494252873563218E-2</v>
      </c>
      <c r="G308" s="17">
        <f t="shared" si="42"/>
        <v>2.75</v>
      </c>
      <c r="H308" s="17">
        <f t="shared" si="41"/>
        <v>6.9841269841269841E-3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1.5325670498084292E-3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8</v>
      </c>
      <c r="D313" s="16">
        <v>4</v>
      </c>
      <c r="E313" s="17">
        <f t="shared" si="39"/>
        <v>5.0793650793650794E-3</v>
      </c>
      <c r="F313" s="17">
        <f t="shared" si="40"/>
        <v>3.0651340996168583E-3</v>
      </c>
      <c r="G313" s="17">
        <f t="shared" si="42"/>
        <v>-0.5</v>
      </c>
      <c r="H313" s="17">
        <f t="shared" si="41"/>
        <v>-2.5396825396825397E-3</v>
      </c>
    </row>
    <row r="314" spans="1:8" ht="25.5" x14ac:dyDescent="0.2">
      <c r="A314" s="14"/>
      <c r="B314" s="15" t="s">
        <v>294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7.6628352490421458E-4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2</v>
      </c>
      <c r="E315" s="17" t="str">
        <f t="shared" si="39"/>
        <v/>
      </c>
      <c r="F315" s="17">
        <f t="shared" si="40"/>
        <v>1.5325670498084292E-3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3</v>
      </c>
      <c r="D316" s="16">
        <v>0</v>
      </c>
      <c r="E316" s="17">
        <f t="shared" si="39"/>
        <v>1.9047619047619048E-3</v>
      </c>
      <c r="F316" s="17" t="str">
        <f t="shared" si="40"/>
        <v/>
      </c>
      <c r="G316" s="17">
        <f t="shared" si="42"/>
        <v>-1</v>
      </c>
      <c r="H316" s="17">
        <f t="shared" si="41"/>
        <v>-1.9047619047619048E-3</v>
      </c>
    </row>
    <row r="317" spans="1:8" x14ac:dyDescent="0.2">
      <c r="A317" s="14"/>
      <c r="B317" s="15" t="s">
        <v>297</v>
      </c>
      <c r="C317" s="16">
        <v>13</v>
      </c>
      <c r="D317" s="16">
        <v>30</v>
      </c>
      <c r="E317" s="17">
        <f t="shared" si="39"/>
        <v>8.2539682539682548E-3</v>
      </c>
      <c r="F317" s="17">
        <f t="shared" si="40"/>
        <v>2.2988505747126436E-2</v>
      </c>
      <c r="G317" s="17">
        <f t="shared" si="42"/>
        <v>1.3076923076923077</v>
      </c>
      <c r="H317" s="17">
        <f t="shared" si="41"/>
        <v>1.0793650793650795E-2</v>
      </c>
    </row>
    <row r="318" spans="1:8" ht="25.5" x14ac:dyDescent="0.2">
      <c r="A318" s="14"/>
      <c r="B318" s="15" t="s">
        <v>298</v>
      </c>
      <c r="C318" s="16">
        <v>3</v>
      </c>
      <c r="D318" s="16">
        <v>0</v>
      </c>
      <c r="E318" s="17">
        <f t="shared" si="39"/>
        <v>1.9047619047619048E-3</v>
      </c>
      <c r="F318" s="17" t="str">
        <f t="shared" si="40"/>
        <v/>
      </c>
      <c r="G318" s="17">
        <f t="shared" si="42"/>
        <v>-1</v>
      </c>
      <c r="H318" s="17">
        <f t="shared" si="41"/>
        <v>-1.9047619047619048E-3</v>
      </c>
    </row>
    <row r="319" spans="1:8" ht="25.5" x14ac:dyDescent="0.2">
      <c r="A319" s="14"/>
      <c r="B319" s="15" t="s">
        <v>299</v>
      </c>
      <c r="C319" s="16">
        <v>96</v>
      </c>
      <c r="D319" s="16">
        <v>81</v>
      </c>
      <c r="E319" s="17">
        <f t="shared" si="39"/>
        <v>6.0952380952380952E-2</v>
      </c>
      <c r="F319" s="17">
        <f t="shared" si="40"/>
        <v>6.2068965517241378E-2</v>
      </c>
      <c r="G319" s="17">
        <f t="shared" si="42"/>
        <v>-0.15625</v>
      </c>
      <c r="H319" s="17">
        <f t="shared" si="41"/>
        <v>-9.5238095238095247E-3</v>
      </c>
    </row>
    <row r="320" spans="1:8" x14ac:dyDescent="0.2">
      <c r="A320" s="14"/>
      <c r="B320" s="15" t="s">
        <v>300</v>
      </c>
      <c r="C320" s="16">
        <v>8</v>
      </c>
      <c r="D320" s="16">
        <v>4</v>
      </c>
      <c r="E320" s="17">
        <f t="shared" si="39"/>
        <v>5.0793650793650794E-3</v>
      </c>
      <c r="F320" s="17">
        <f t="shared" si="40"/>
        <v>3.0651340996168583E-3</v>
      </c>
      <c r="G320" s="17">
        <f t="shared" si="42"/>
        <v>-0.5</v>
      </c>
      <c r="H320" s="17">
        <f t="shared" si="41"/>
        <v>-2.5396825396825397E-3</v>
      </c>
    </row>
    <row r="321" spans="1:8" ht="25.5" x14ac:dyDescent="0.2">
      <c r="A321" s="14"/>
      <c r="B321" s="15" t="s">
        <v>301</v>
      </c>
      <c r="C321" s="16">
        <v>9</v>
      </c>
      <c r="D321" s="16">
        <v>8</v>
      </c>
      <c r="E321" s="17">
        <f t="shared" si="39"/>
        <v>5.7142857142857143E-3</v>
      </c>
      <c r="F321" s="17">
        <f t="shared" si="40"/>
        <v>6.1302681992337167E-3</v>
      </c>
      <c r="G321" s="17">
        <f t="shared" si="42"/>
        <v>-0.1111111111111111</v>
      </c>
      <c r="H321" s="17">
        <f t="shared" si="41"/>
        <v>-6.3492063492063492E-4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5</v>
      </c>
      <c r="D323" s="16">
        <v>2</v>
      </c>
      <c r="E323" s="17">
        <f t="shared" si="39"/>
        <v>3.1746031746031746E-3</v>
      </c>
      <c r="F323" s="17">
        <f t="shared" si="40"/>
        <v>1.5325670498084292E-3</v>
      </c>
      <c r="G323" s="17">
        <f t="shared" si="42"/>
        <v>-0.6</v>
      </c>
      <c r="H323" s="17">
        <f t="shared" si="41"/>
        <v>-1.9047619047619048E-3</v>
      </c>
    </row>
    <row r="324" spans="1:8" ht="25.5" x14ac:dyDescent="0.2">
      <c r="A324" s="14"/>
      <c r="B324" s="15" t="s">
        <v>304</v>
      </c>
      <c r="C324" s="16">
        <v>4</v>
      </c>
      <c r="D324" s="16">
        <v>0</v>
      </c>
      <c r="E324" s="17">
        <f t="shared" si="39"/>
        <v>2.5396825396825397E-3</v>
      </c>
      <c r="F324" s="17" t="str">
        <f t="shared" si="40"/>
        <v/>
      </c>
      <c r="G324" s="17">
        <f t="shared" si="42"/>
        <v>-1</v>
      </c>
      <c r="H324" s="17">
        <f t="shared" si="41"/>
        <v>-2.5396825396825397E-3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1</v>
      </c>
      <c r="D329" s="16">
        <v>1</v>
      </c>
      <c r="E329" s="17">
        <f t="shared" si="39"/>
        <v>6.3492063492063492E-4</v>
      </c>
      <c r="F329" s="17">
        <f t="shared" si="40"/>
        <v>7.6628352490421458E-4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3</v>
      </c>
      <c r="D335" s="16">
        <v>0</v>
      </c>
      <c r="E335" s="17">
        <f t="shared" si="43"/>
        <v>1.9047619047619048E-3</v>
      </c>
      <c r="F335" s="17" t="str">
        <f t="shared" si="44"/>
        <v/>
      </c>
      <c r="G335" s="17">
        <f t="shared" si="46"/>
        <v>-1</v>
      </c>
      <c r="H335" s="17">
        <f t="shared" si="45"/>
        <v>-1.9047619047619048E-3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3</v>
      </c>
      <c r="E337" s="17" t="str">
        <f t="shared" si="43"/>
        <v/>
      </c>
      <c r="F337" s="17">
        <f t="shared" si="44"/>
        <v>2.2988505747126436E-3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14</v>
      </c>
      <c r="D338" s="16">
        <v>1</v>
      </c>
      <c r="E338" s="17">
        <f t="shared" si="43"/>
        <v>8.8888888888888889E-3</v>
      </c>
      <c r="F338" s="17">
        <f t="shared" si="44"/>
        <v>7.6628352490421458E-4</v>
      </c>
      <c r="G338" s="17">
        <f t="shared" si="46"/>
        <v>-0.9285714285714286</v>
      </c>
      <c r="H338" s="17">
        <f t="shared" si="45"/>
        <v>-8.2539682539682548E-3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6374</v>
      </c>
      <c r="D349" s="19">
        <f>SUM(D350:D576)</f>
        <v>5514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-0.13492312519610919</v>
      </c>
      <c r="H349" s="20">
        <f t="shared" ref="H349:H412" si="49">+IF(OR(AND(E349=""),(G349="")),"",E349*G349)</f>
        <v>-0.13492312519610919</v>
      </c>
    </row>
    <row r="350" spans="1:8" x14ac:dyDescent="0.2">
      <c r="A350" s="14"/>
      <c r="B350" s="15" t="s">
        <v>324</v>
      </c>
      <c r="C350" s="16">
        <v>13</v>
      </c>
      <c r="D350" s="16">
        <v>6</v>
      </c>
      <c r="E350" s="17">
        <f t="shared" si="47"/>
        <v>2.0395356134295575E-3</v>
      </c>
      <c r="F350" s="17">
        <f t="shared" si="48"/>
        <v>1.088139281828074E-3</v>
      </c>
      <c r="G350" s="17">
        <f t="shared" ref="G350:G413" si="50">+IF(AND(C350=0,D350=0)," ",IF(C350=0,1,IF(D350=0,-1,(D350-C350)/C350)))</f>
        <v>-0.53846153846153844</v>
      </c>
      <c r="H350" s="17">
        <f t="shared" si="49"/>
        <v>-1.0982114841543769E-3</v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3</v>
      </c>
      <c r="D352" s="16">
        <v>2</v>
      </c>
      <c r="E352" s="17">
        <f t="shared" si="47"/>
        <v>4.706620646375902E-4</v>
      </c>
      <c r="F352" s="17">
        <f t="shared" si="48"/>
        <v>3.6271309394269132E-4</v>
      </c>
      <c r="G352" s="17">
        <f t="shared" si="50"/>
        <v>-0.33333333333333331</v>
      </c>
      <c r="H352" s="17">
        <f t="shared" si="49"/>
        <v>-1.5688735487919673E-4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76</v>
      </c>
      <c r="D355" s="16">
        <v>45</v>
      </c>
      <c r="E355" s="17">
        <f t="shared" si="47"/>
        <v>1.1923438970818953E-2</v>
      </c>
      <c r="F355" s="17">
        <f t="shared" si="48"/>
        <v>8.1610446137105556E-3</v>
      </c>
      <c r="G355" s="17">
        <f t="shared" si="50"/>
        <v>-0.40789473684210525</v>
      </c>
      <c r="H355" s="17">
        <f t="shared" si="49"/>
        <v>-4.8635080012550992E-3</v>
      </c>
    </row>
    <row r="356" spans="1:8" x14ac:dyDescent="0.2">
      <c r="A356" s="14"/>
      <c r="B356" s="15" t="s">
        <v>330</v>
      </c>
      <c r="C356" s="16">
        <v>0</v>
      </c>
      <c r="D356" s="16">
        <v>1</v>
      </c>
      <c r="E356" s="17" t="str">
        <f t="shared" si="47"/>
        <v/>
      </c>
      <c r="F356" s="17">
        <f t="shared" si="48"/>
        <v>1.8135654697134566E-4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2</v>
      </c>
      <c r="E358" s="17" t="str">
        <f t="shared" si="47"/>
        <v/>
      </c>
      <c r="F358" s="17">
        <f t="shared" si="48"/>
        <v>3.6271309394269132E-4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22</v>
      </c>
      <c r="D359" s="16">
        <v>1</v>
      </c>
      <c r="E359" s="17">
        <f t="shared" si="47"/>
        <v>3.4515218073423283E-3</v>
      </c>
      <c r="F359" s="17">
        <f t="shared" si="48"/>
        <v>1.8135654697134566E-4</v>
      </c>
      <c r="G359" s="17">
        <f t="shared" si="50"/>
        <v>-0.95454545454545459</v>
      </c>
      <c r="H359" s="17">
        <f t="shared" si="49"/>
        <v>-3.2946344524631319E-3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99</v>
      </c>
      <c r="D361" s="16">
        <v>42</v>
      </c>
      <c r="E361" s="17">
        <f t="shared" si="47"/>
        <v>1.5531848133040477E-2</v>
      </c>
      <c r="F361" s="17">
        <f t="shared" si="48"/>
        <v>7.6169749727965181E-3</v>
      </c>
      <c r="G361" s="17">
        <f t="shared" si="50"/>
        <v>-0.5757575757575758</v>
      </c>
      <c r="H361" s="17">
        <f t="shared" si="49"/>
        <v>-8.9425792281142141E-3</v>
      </c>
    </row>
    <row r="362" spans="1:8" x14ac:dyDescent="0.2">
      <c r="A362" s="14"/>
      <c r="B362" s="15" t="s">
        <v>336</v>
      </c>
      <c r="C362" s="16">
        <v>21</v>
      </c>
      <c r="D362" s="16">
        <v>13</v>
      </c>
      <c r="E362" s="17">
        <f t="shared" si="47"/>
        <v>3.2946344524631315E-3</v>
      </c>
      <c r="F362" s="17">
        <f t="shared" si="48"/>
        <v>2.3576351106274936E-3</v>
      </c>
      <c r="G362" s="17">
        <f t="shared" si="50"/>
        <v>-0.38095238095238093</v>
      </c>
      <c r="H362" s="17">
        <f t="shared" si="49"/>
        <v>-1.2550988390335738E-3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</v>
      </c>
      <c r="D364" s="16">
        <v>2</v>
      </c>
      <c r="E364" s="17">
        <f t="shared" si="47"/>
        <v>3.1377470975839345E-4</v>
      </c>
      <c r="F364" s="17">
        <f t="shared" si="48"/>
        <v>3.6271309394269132E-4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339</v>
      </c>
      <c r="C365" s="16">
        <v>1</v>
      </c>
      <c r="D365" s="16">
        <v>2</v>
      </c>
      <c r="E365" s="17">
        <f t="shared" si="47"/>
        <v>1.5688735487919673E-4</v>
      </c>
      <c r="F365" s="17">
        <f t="shared" si="48"/>
        <v>3.6271309394269132E-4</v>
      </c>
      <c r="G365" s="17">
        <f t="shared" si="50"/>
        <v>1</v>
      </c>
      <c r="H365" s="17">
        <f t="shared" si="49"/>
        <v>1.5688735487919673E-4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</v>
      </c>
      <c r="D369" s="16">
        <v>3</v>
      </c>
      <c r="E369" s="17">
        <f t="shared" si="47"/>
        <v>3.1377470975839345E-4</v>
      </c>
      <c r="F369" s="17">
        <f t="shared" si="48"/>
        <v>5.4406964091403701E-4</v>
      </c>
      <c r="G369" s="17">
        <f t="shared" si="50"/>
        <v>0.5</v>
      </c>
      <c r="H369" s="17">
        <f t="shared" si="49"/>
        <v>1.5688735487919673E-4</v>
      </c>
    </row>
    <row r="370" spans="1:8" x14ac:dyDescent="0.2">
      <c r="A370" s="14"/>
      <c r="B370" s="15" t="s">
        <v>344</v>
      </c>
      <c r="C370" s="16">
        <v>11</v>
      </c>
      <c r="D370" s="16">
        <v>16</v>
      </c>
      <c r="E370" s="17">
        <f t="shared" si="47"/>
        <v>1.7257609036711642E-3</v>
      </c>
      <c r="F370" s="17">
        <f t="shared" si="48"/>
        <v>2.9017047515415306E-3</v>
      </c>
      <c r="G370" s="17">
        <f t="shared" si="50"/>
        <v>0.45454545454545453</v>
      </c>
      <c r="H370" s="17">
        <f t="shared" si="49"/>
        <v>7.8443677439598365E-4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5</v>
      </c>
      <c r="D372" s="16">
        <v>0</v>
      </c>
      <c r="E372" s="17">
        <f t="shared" si="47"/>
        <v>7.8443677439598365E-4</v>
      </c>
      <c r="F372" s="17" t="str">
        <f t="shared" si="48"/>
        <v/>
      </c>
      <c r="G372" s="17">
        <f t="shared" si="50"/>
        <v>-1</v>
      </c>
      <c r="H372" s="17">
        <f t="shared" si="49"/>
        <v>-7.8443677439598365E-4</v>
      </c>
    </row>
    <row r="373" spans="1:8" x14ac:dyDescent="0.2">
      <c r="A373" s="14"/>
      <c r="B373" s="15" t="s">
        <v>347</v>
      </c>
      <c r="C373" s="16">
        <v>121</v>
      </c>
      <c r="D373" s="16">
        <v>89</v>
      </c>
      <c r="E373" s="17">
        <f t="shared" si="47"/>
        <v>1.8983369940382806E-2</v>
      </c>
      <c r="F373" s="17">
        <f t="shared" si="48"/>
        <v>1.6140732680449764E-2</v>
      </c>
      <c r="G373" s="17">
        <f t="shared" si="50"/>
        <v>-0.26446280991735538</v>
      </c>
      <c r="H373" s="17">
        <f t="shared" si="49"/>
        <v>-5.0203953561342961E-3</v>
      </c>
    </row>
    <row r="374" spans="1:8" x14ac:dyDescent="0.2">
      <c r="A374" s="14"/>
      <c r="B374" s="15" t="s">
        <v>348</v>
      </c>
      <c r="C374" s="16">
        <v>144</v>
      </c>
      <c r="D374" s="16">
        <v>16</v>
      </c>
      <c r="E374" s="17">
        <f t="shared" si="47"/>
        <v>2.2591779102604331E-2</v>
      </c>
      <c r="F374" s="17">
        <f t="shared" si="48"/>
        <v>2.9017047515415306E-3</v>
      </c>
      <c r="G374" s="17">
        <f t="shared" si="50"/>
        <v>-0.88888888888888884</v>
      </c>
      <c r="H374" s="17">
        <f t="shared" si="49"/>
        <v>-2.0081581424537181E-2</v>
      </c>
    </row>
    <row r="375" spans="1:8" x14ac:dyDescent="0.2">
      <c r="A375" s="14"/>
      <c r="B375" s="15" t="s">
        <v>349</v>
      </c>
      <c r="C375" s="16">
        <v>3</v>
      </c>
      <c r="D375" s="16">
        <v>0</v>
      </c>
      <c r="E375" s="17">
        <f t="shared" si="47"/>
        <v>4.706620646375902E-4</v>
      </c>
      <c r="F375" s="17" t="str">
        <f t="shared" si="48"/>
        <v/>
      </c>
      <c r="G375" s="17">
        <f t="shared" si="50"/>
        <v>-1</v>
      </c>
      <c r="H375" s="17">
        <f t="shared" si="49"/>
        <v>-4.706620646375902E-4</v>
      </c>
    </row>
    <row r="376" spans="1:8" x14ac:dyDescent="0.2">
      <c r="A376" s="14"/>
      <c r="B376" s="15" t="s">
        <v>350</v>
      </c>
      <c r="C376" s="16">
        <v>5</v>
      </c>
      <c r="D376" s="16">
        <v>2</v>
      </c>
      <c r="E376" s="17">
        <f t="shared" si="47"/>
        <v>7.8443677439598365E-4</v>
      </c>
      <c r="F376" s="17">
        <f t="shared" si="48"/>
        <v>3.6271309394269132E-4</v>
      </c>
      <c r="G376" s="17">
        <f t="shared" si="50"/>
        <v>-0.6</v>
      </c>
      <c r="H376" s="17">
        <f t="shared" si="49"/>
        <v>-4.7066206463759015E-4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3</v>
      </c>
      <c r="E378" s="17">
        <f t="shared" si="47"/>
        <v>3.1377470975839345E-4</v>
      </c>
      <c r="F378" s="17">
        <f t="shared" si="48"/>
        <v>5.4406964091403701E-4</v>
      </c>
      <c r="G378" s="17">
        <f t="shared" si="50"/>
        <v>0.5</v>
      </c>
      <c r="H378" s="17">
        <f t="shared" si="49"/>
        <v>1.5688735487919673E-4</v>
      </c>
    </row>
    <row r="379" spans="1:8" x14ac:dyDescent="0.2">
      <c r="A379" s="14"/>
      <c r="B379" s="15" t="s">
        <v>353</v>
      </c>
      <c r="C379" s="16">
        <v>9</v>
      </c>
      <c r="D379" s="16">
        <v>7</v>
      </c>
      <c r="E379" s="17">
        <f t="shared" si="47"/>
        <v>1.4119861939127707E-3</v>
      </c>
      <c r="F379" s="17">
        <f t="shared" si="48"/>
        <v>1.2694958287994198E-3</v>
      </c>
      <c r="G379" s="17">
        <f t="shared" si="50"/>
        <v>-0.22222222222222221</v>
      </c>
      <c r="H379" s="17">
        <f t="shared" si="49"/>
        <v>-3.1377470975839345E-4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7</v>
      </c>
      <c r="E380" s="17" t="str">
        <f t="shared" si="47"/>
        <v/>
      </c>
      <c r="F380" s="17">
        <f t="shared" si="48"/>
        <v>1.2694958287994198E-3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34</v>
      </c>
      <c r="D382" s="16">
        <v>35</v>
      </c>
      <c r="E382" s="17">
        <f t="shared" si="47"/>
        <v>5.3341700658926889E-3</v>
      </c>
      <c r="F382" s="17">
        <f t="shared" si="48"/>
        <v>6.3474791439970986E-3</v>
      </c>
      <c r="G382" s="17">
        <f t="shared" si="50"/>
        <v>2.9411764705882353E-2</v>
      </c>
      <c r="H382" s="17">
        <f t="shared" si="49"/>
        <v>1.5688735487919673E-4</v>
      </c>
    </row>
    <row r="383" spans="1:8" ht="25.5" x14ac:dyDescent="0.2">
      <c r="A383" s="14"/>
      <c r="B383" s="15" t="s">
        <v>357</v>
      </c>
      <c r="C383" s="16">
        <v>2</v>
      </c>
      <c r="D383" s="16">
        <v>3</v>
      </c>
      <c r="E383" s="17">
        <f t="shared" si="47"/>
        <v>3.1377470975839345E-4</v>
      </c>
      <c r="F383" s="17">
        <f t="shared" si="48"/>
        <v>5.4406964091403701E-4</v>
      </c>
      <c r="G383" s="17">
        <f t="shared" si="50"/>
        <v>0.5</v>
      </c>
      <c r="H383" s="17">
        <f t="shared" si="49"/>
        <v>1.5688735487919673E-4</v>
      </c>
    </row>
    <row r="384" spans="1:8" x14ac:dyDescent="0.2">
      <c r="A384" s="14"/>
      <c r="B384" s="15" t="s">
        <v>358</v>
      </c>
      <c r="C384" s="16">
        <v>27</v>
      </c>
      <c r="D384" s="16">
        <v>83</v>
      </c>
      <c r="E384" s="17">
        <f t="shared" si="47"/>
        <v>4.2359585817383118E-3</v>
      </c>
      <c r="F384" s="17">
        <f t="shared" si="48"/>
        <v>1.5052593398621691E-2</v>
      </c>
      <c r="G384" s="17">
        <f t="shared" si="50"/>
        <v>2.074074074074074</v>
      </c>
      <c r="H384" s="17">
        <f t="shared" si="49"/>
        <v>8.7856918732350173E-3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47"/>
        <v/>
      </c>
      <c r="F387" s="17">
        <f t="shared" si="48"/>
        <v>1.8135654697134566E-4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10</v>
      </c>
      <c r="D388" s="16">
        <v>10</v>
      </c>
      <c r="E388" s="17">
        <f t="shared" si="47"/>
        <v>1.5688735487919673E-3</v>
      </c>
      <c r="F388" s="17">
        <f t="shared" si="48"/>
        <v>1.8135654697134566E-3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92</v>
      </c>
      <c r="B392" s="15" t="s">
        <v>366</v>
      </c>
      <c r="C392" s="16">
        <v>2</v>
      </c>
      <c r="D392" s="16">
        <v>0</v>
      </c>
      <c r="E392" s="17">
        <f t="shared" si="47"/>
        <v>3.1377470975839345E-4</v>
      </c>
      <c r="F392" s="17" t="str">
        <f t="shared" si="48"/>
        <v/>
      </c>
      <c r="G392" s="17">
        <f t="shared" si="50"/>
        <v>-1</v>
      </c>
      <c r="H392" s="17">
        <f t="shared" si="49"/>
        <v>-3.1377470975839345E-4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6</v>
      </c>
      <c r="E394" s="17" t="str">
        <f t="shared" si="47"/>
        <v/>
      </c>
      <c r="F394" s="17">
        <f t="shared" si="48"/>
        <v>1.088139281828074E-3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65</v>
      </c>
      <c r="D395" s="16">
        <v>49</v>
      </c>
      <c r="E395" s="17">
        <f t="shared" si="47"/>
        <v>1.0197678067147787E-2</v>
      </c>
      <c r="F395" s="17">
        <f t="shared" si="48"/>
        <v>8.8864708015959377E-3</v>
      </c>
      <c r="G395" s="17">
        <f t="shared" si="50"/>
        <v>-0.24615384615384617</v>
      </c>
      <c r="H395" s="17">
        <f t="shared" si="49"/>
        <v>-2.5101976780671476E-3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41</v>
      </c>
      <c r="D397" s="16">
        <v>7</v>
      </c>
      <c r="E397" s="17">
        <f t="shared" si="47"/>
        <v>6.4323815500470661E-3</v>
      </c>
      <c r="F397" s="17">
        <f t="shared" si="48"/>
        <v>1.2694958287994198E-3</v>
      </c>
      <c r="G397" s="17">
        <f t="shared" si="50"/>
        <v>-0.82926829268292679</v>
      </c>
      <c r="H397" s="17">
        <f t="shared" si="49"/>
        <v>-5.3341700658926889E-3</v>
      </c>
    </row>
    <row r="398" spans="1:8" x14ac:dyDescent="0.2">
      <c r="A398" s="14"/>
      <c r="B398" s="15" t="s">
        <v>372</v>
      </c>
      <c r="C398" s="16">
        <v>5</v>
      </c>
      <c r="D398" s="16">
        <v>24</v>
      </c>
      <c r="E398" s="17">
        <f t="shared" si="47"/>
        <v>7.8443677439598365E-4</v>
      </c>
      <c r="F398" s="17">
        <f t="shared" si="48"/>
        <v>4.3525571273122961E-3</v>
      </c>
      <c r="G398" s="17">
        <f t="shared" si="50"/>
        <v>3.8</v>
      </c>
      <c r="H398" s="17">
        <f t="shared" si="49"/>
        <v>2.9808597427047378E-3</v>
      </c>
    </row>
    <row r="399" spans="1:8" x14ac:dyDescent="0.2">
      <c r="A399" s="14"/>
      <c r="B399" s="15" t="s">
        <v>373</v>
      </c>
      <c r="C399" s="16">
        <v>19</v>
      </c>
      <c r="D399" s="16">
        <v>3</v>
      </c>
      <c r="E399" s="17">
        <f t="shared" si="47"/>
        <v>2.9808597427047382E-3</v>
      </c>
      <c r="F399" s="17">
        <f t="shared" si="48"/>
        <v>5.4406964091403701E-4</v>
      </c>
      <c r="G399" s="17">
        <f t="shared" si="50"/>
        <v>-0.84210526315789469</v>
      </c>
      <c r="H399" s="17">
        <f t="shared" si="49"/>
        <v>-2.5101976780671476E-3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</v>
      </c>
      <c r="D401" s="16">
        <v>1</v>
      </c>
      <c r="E401" s="17">
        <f t="shared" si="47"/>
        <v>4.706620646375902E-4</v>
      </c>
      <c r="F401" s="17">
        <f t="shared" si="48"/>
        <v>1.8135654697134566E-4</v>
      </c>
      <c r="G401" s="17">
        <f t="shared" si="50"/>
        <v>-0.66666666666666663</v>
      </c>
      <c r="H401" s="17">
        <f t="shared" si="49"/>
        <v>-3.1377470975839345E-4</v>
      </c>
    </row>
    <row r="402" spans="1:8" ht="25.5" x14ac:dyDescent="0.2">
      <c r="A402" s="14"/>
      <c r="B402" s="15" t="s">
        <v>376</v>
      </c>
      <c r="C402" s="16">
        <v>0</v>
      </c>
      <c r="D402" s="16">
        <v>2</v>
      </c>
      <c r="E402" s="17" t="str">
        <f t="shared" si="47"/>
        <v/>
      </c>
      <c r="F402" s="17">
        <f t="shared" si="48"/>
        <v>3.6271309394269132E-4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</v>
      </c>
      <c r="D403" s="16">
        <v>1</v>
      </c>
      <c r="E403" s="17">
        <f t="shared" si="47"/>
        <v>3.1377470975839345E-4</v>
      </c>
      <c r="F403" s="17">
        <f t="shared" si="48"/>
        <v>1.8135654697134566E-4</v>
      </c>
      <c r="G403" s="17">
        <f t="shared" si="50"/>
        <v>-0.5</v>
      </c>
      <c r="H403" s="17">
        <f t="shared" si="49"/>
        <v>-1.5688735487919673E-4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3</v>
      </c>
      <c r="D405" s="16">
        <v>0</v>
      </c>
      <c r="E405" s="17">
        <f t="shared" si="47"/>
        <v>4.706620646375902E-4</v>
      </c>
      <c r="F405" s="17" t="str">
        <f t="shared" si="48"/>
        <v/>
      </c>
      <c r="G405" s="17">
        <f t="shared" si="50"/>
        <v>-1</v>
      </c>
      <c r="H405" s="17">
        <f t="shared" si="49"/>
        <v>-4.706620646375902E-4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</v>
      </c>
      <c r="D408" s="16">
        <v>1</v>
      </c>
      <c r="E408" s="17">
        <f t="shared" si="47"/>
        <v>4.706620646375902E-4</v>
      </c>
      <c r="F408" s="17">
        <f t="shared" si="48"/>
        <v>1.8135654697134566E-4</v>
      </c>
      <c r="G408" s="17">
        <f t="shared" si="50"/>
        <v>-0.66666666666666663</v>
      </c>
      <c r="H408" s="17">
        <f t="shared" si="49"/>
        <v>-3.1377470975839345E-4</v>
      </c>
    </row>
    <row r="409" spans="1:8" x14ac:dyDescent="0.2">
      <c r="A409" s="14"/>
      <c r="B409" s="15" t="s">
        <v>383</v>
      </c>
      <c r="C409" s="16">
        <v>64</v>
      </c>
      <c r="D409" s="16">
        <v>28</v>
      </c>
      <c r="E409" s="17">
        <f t="shared" si="47"/>
        <v>1.004079071226859E-2</v>
      </c>
      <c r="F409" s="17">
        <f t="shared" si="48"/>
        <v>5.077983315197679E-3</v>
      </c>
      <c r="G409" s="17">
        <f t="shared" si="50"/>
        <v>-0.5625</v>
      </c>
      <c r="H409" s="17">
        <f t="shared" si="49"/>
        <v>-5.6479447756510818E-3</v>
      </c>
    </row>
    <row r="410" spans="1:8" x14ac:dyDescent="0.2">
      <c r="A410" s="14"/>
      <c r="B410" s="15" t="s">
        <v>384</v>
      </c>
      <c r="C410" s="16">
        <v>102</v>
      </c>
      <c r="D410" s="16">
        <v>70</v>
      </c>
      <c r="E410" s="17">
        <f t="shared" si="47"/>
        <v>1.6002510197678066E-2</v>
      </c>
      <c r="F410" s="17">
        <f t="shared" si="48"/>
        <v>1.2694958287994197E-2</v>
      </c>
      <c r="G410" s="17">
        <f t="shared" si="50"/>
        <v>-0.31372549019607843</v>
      </c>
      <c r="H410" s="17">
        <f t="shared" si="49"/>
        <v>-5.0203953561342952E-3</v>
      </c>
    </row>
    <row r="411" spans="1:8" x14ac:dyDescent="0.2">
      <c r="A411" s="14"/>
      <c r="B411" s="15" t="s">
        <v>385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1.8135654697134566E-4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94</v>
      </c>
      <c r="D412" s="16">
        <v>41</v>
      </c>
      <c r="E412" s="17">
        <f t="shared" si="47"/>
        <v>1.4747411358644493E-2</v>
      </c>
      <c r="F412" s="17">
        <f t="shared" si="48"/>
        <v>7.4356184258251726E-3</v>
      </c>
      <c r="G412" s="17">
        <f t="shared" si="50"/>
        <v>-0.56382978723404253</v>
      </c>
      <c r="H412" s="17">
        <f t="shared" si="49"/>
        <v>-8.3150298085974267E-3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3</v>
      </c>
      <c r="D416" s="16">
        <v>0</v>
      </c>
      <c r="E416" s="17">
        <f t="shared" si="51"/>
        <v>4.706620646375902E-4</v>
      </c>
      <c r="F416" s="17" t="str">
        <f t="shared" si="52"/>
        <v/>
      </c>
      <c r="G416" s="17">
        <f t="shared" si="54"/>
        <v>-1</v>
      </c>
      <c r="H416" s="17">
        <f t="shared" si="53"/>
        <v>-4.706620646375902E-4</v>
      </c>
    </row>
    <row r="417" spans="1:8" x14ac:dyDescent="0.2">
      <c r="A417" s="14"/>
      <c r="B417" s="15" t="s">
        <v>391</v>
      </c>
      <c r="C417" s="16">
        <v>19</v>
      </c>
      <c r="D417" s="16">
        <v>0</v>
      </c>
      <c r="E417" s="17">
        <f t="shared" si="51"/>
        <v>2.9808597427047382E-3</v>
      </c>
      <c r="F417" s="17" t="str">
        <f t="shared" si="52"/>
        <v/>
      </c>
      <c r="G417" s="17">
        <f t="shared" si="54"/>
        <v>-1</v>
      </c>
      <c r="H417" s="17">
        <f t="shared" si="53"/>
        <v>-2.9808597427047382E-3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776</v>
      </c>
      <c r="D420" s="16">
        <v>708</v>
      </c>
      <c r="E420" s="17">
        <f t="shared" si="51"/>
        <v>0.12174458738625667</v>
      </c>
      <c r="F420" s="17">
        <f t="shared" si="52"/>
        <v>0.12840043525571274</v>
      </c>
      <c r="G420" s="17">
        <f t="shared" si="54"/>
        <v>-8.7628865979381437E-2</v>
      </c>
      <c r="H420" s="17">
        <f t="shared" si="53"/>
        <v>-1.0668340131785378E-2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3</v>
      </c>
      <c r="D424" s="16">
        <v>0</v>
      </c>
      <c r="E424" s="17">
        <f t="shared" si="51"/>
        <v>4.706620646375902E-4</v>
      </c>
      <c r="F424" s="17" t="str">
        <f t="shared" si="52"/>
        <v/>
      </c>
      <c r="G424" s="17">
        <f t="shared" si="54"/>
        <v>-1</v>
      </c>
      <c r="H424" s="17">
        <f t="shared" si="53"/>
        <v>-4.706620646375902E-4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6</v>
      </c>
      <c r="D428" s="16">
        <v>0</v>
      </c>
      <c r="E428" s="17">
        <f t="shared" si="51"/>
        <v>9.4132412927518041E-4</v>
      </c>
      <c r="F428" s="17" t="str">
        <f t="shared" si="52"/>
        <v/>
      </c>
      <c r="G428" s="17">
        <f t="shared" si="54"/>
        <v>-1</v>
      </c>
      <c r="H428" s="17">
        <f t="shared" si="53"/>
        <v>-9.4132412927518041E-4</v>
      </c>
    </row>
    <row r="429" spans="1:8" x14ac:dyDescent="0.2">
      <c r="A429" s="14"/>
      <c r="B429" s="15" t="s">
        <v>403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1.8135654697134566E-4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1104</v>
      </c>
      <c r="D432" s="16">
        <v>629</v>
      </c>
      <c r="E432" s="17">
        <f t="shared" si="51"/>
        <v>0.1732036397866332</v>
      </c>
      <c r="F432" s="17">
        <f t="shared" si="52"/>
        <v>0.11407326804497642</v>
      </c>
      <c r="G432" s="17">
        <f t="shared" si="54"/>
        <v>-0.43025362318840582</v>
      </c>
      <c r="H432" s="17">
        <f t="shared" si="53"/>
        <v>-7.4521493567618446E-2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256</v>
      </c>
      <c r="D434" s="16">
        <v>77</v>
      </c>
      <c r="E434" s="17">
        <f t="shared" si="51"/>
        <v>4.0163162849074362E-2</v>
      </c>
      <c r="F434" s="17">
        <f t="shared" si="52"/>
        <v>1.3964454116793616E-2</v>
      </c>
      <c r="G434" s="17">
        <f t="shared" si="54"/>
        <v>-0.69921875</v>
      </c>
      <c r="H434" s="17">
        <f t="shared" si="53"/>
        <v>-2.8082836523376214E-2</v>
      </c>
    </row>
    <row r="435" spans="1:8" ht="25.5" x14ac:dyDescent="0.2">
      <c r="A435" s="14"/>
      <c r="B435" s="15" t="s">
        <v>409</v>
      </c>
      <c r="C435" s="16">
        <v>4</v>
      </c>
      <c r="D435" s="16">
        <v>2</v>
      </c>
      <c r="E435" s="17">
        <f t="shared" si="51"/>
        <v>6.275494195167869E-4</v>
      </c>
      <c r="F435" s="17">
        <f t="shared" si="52"/>
        <v>3.6271309394269132E-4</v>
      </c>
      <c r="G435" s="17">
        <f t="shared" si="54"/>
        <v>-0.5</v>
      </c>
      <c r="H435" s="17">
        <f t="shared" si="53"/>
        <v>-3.1377470975839345E-4</v>
      </c>
    </row>
    <row r="436" spans="1:8" x14ac:dyDescent="0.2">
      <c r="A436" s="14"/>
      <c r="B436" s="15" t="s">
        <v>410</v>
      </c>
      <c r="C436" s="16">
        <v>0</v>
      </c>
      <c r="D436" s="16">
        <v>3</v>
      </c>
      <c r="E436" s="17" t="str">
        <f t="shared" si="51"/>
        <v/>
      </c>
      <c r="F436" s="17">
        <f t="shared" si="52"/>
        <v>5.4406964091403701E-4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56</v>
      </c>
      <c r="E437" s="17" t="str">
        <f t="shared" si="51"/>
        <v/>
      </c>
      <c r="F437" s="17">
        <f t="shared" si="52"/>
        <v>1.0155966630395358E-2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54</v>
      </c>
      <c r="E438" s="17" t="str">
        <f t="shared" si="51"/>
        <v/>
      </c>
      <c r="F438" s="17">
        <f t="shared" si="52"/>
        <v>9.7932535364526653E-3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21</v>
      </c>
      <c r="D439" s="16">
        <v>292</v>
      </c>
      <c r="E439" s="17">
        <f t="shared" si="51"/>
        <v>3.2946344524631315E-3</v>
      </c>
      <c r="F439" s="17">
        <f t="shared" si="52"/>
        <v>5.2956111715632935E-2</v>
      </c>
      <c r="G439" s="17">
        <f t="shared" si="54"/>
        <v>12.904761904761905</v>
      </c>
      <c r="H439" s="17">
        <f t="shared" si="53"/>
        <v>4.2516473172262315E-2</v>
      </c>
    </row>
    <row r="440" spans="1:8" x14ac:dyDescent="0.2">
      <c r="A440" s="14"/>
      <c r="B440" s="15" t="s">
        <v>414</v>
      </c>
      <c r="C440" s="16">
        <v>35</v>
      </c>
      <c r="D440" s="16">
        <v>0</v>
      </c>
      <c r="E440" s="17">
        <f t="shared" si="51"/>
        <v>5.4910574207718858E-3</v>
      </c>
      <c r="F440" s="17" t="str">
        <f t="shared" si="52"/>
        <v/>
      </c>
      <c r="G440" s="17">
        <f t="shared" si="54"/>
        <v>-1</v>
      </c>
      <c r="H440" s="17">
        <f t="shared" si="53"/>
        <v>-5.4910574207718858E-3</v>
      </c>
    </row>
    <row r="441" spans="1:8" x14ac:dyDescent="0.2">
      <c r="A441" s="14"/>
      <c r="B441" s="15" t="s">
        <v>415</v>
      </c>
      <c r="C441" s="16">
        <v>86</v>
      </c>
      <c r="D441" s="16">
        <v>22</v>
      </c>
      <c r="E441" s="17">
        <f t="shared" si="51"/>
        <v>1.349231251961092E-2</v>
      </c>
      <c r="F441" s="17">
        <f t="shared" si="52"/>
        <v>3.989844033369605E-3</v>
      </c>
      <c r="G441" s="17">
        <f t="shared" si="54"/>
        <v>-0.7441860465116279</v>
      </c>
      <c r="H441" s="17">
        <f t="shared" si="53"/>
        <v>-1.004079071226859E-2</v>
      </c>
    </row>
    <row r="442" spans="1:8" x14ac:dyDescent="0.2">
      <c r="A442" s="14"/>
      <c r="B442" s="15" t="s">
        <v>416</v>
      </c>
      <c r="C442" s="16">
        <v>84</v>
      </c>
      <c r="D442" s="16">
        <v>9</v>
      </c>
      <c r="E442" s="17">
        <f t="shared" si="51"/>
        <v>1.3178537809852526E-2</v>
      </c>
      <c r="F442" s="17">
        <f t="shared" si="52"/>
        <v>1.632208922742111E-3</v>
      </c>
      <c r="G442" s="17">
        <f t="shared" si="54"/>
        <v>-0.8928571428571429</v>
      </c>
      <c r="H442" s="17">
        <f t="shared" si="53"/>
        <v>-1.1766551615939756E-2</v>
      </c>
    </row>
    <row r="443" spans="1:8" x14ac:dyDescent="0.2">
      <c r="A443" s="14"/>
      <c r="B443" s="15" t="s">
        <v>417</v>
      </c>
      <c r="C443" s="16">
        <v>2</v>
      </c>
      <c r="D443" s="16">
        <v>0</v>
      </c>
      <c r="E443" s="17">
        <f t="shared" si="51"/>
        <v>3.1377470975839345E-4</v>
      </c>
      <c r="F443" s="17" t="str">
        <f t="shared" si="52"/>
        <v/>
      </c>
      <c r="G443" s="17">
        <f t="shared" si="54"/>
        <v>-1</v>
      </c>
      <c r="H443" s="17">
        <f t="shared" si="53"/>
        <v>-3.1377470975839345E-4</v>
      </c>
    </row>
    <row r="444" spans="1:8" x14ac:dyDescent="0.2">
      <c r="A444" s="14"/>
      <c r="B444" s="15" t="s">
        <v>418</v>
      </c>
      <c r="C444" s="16">
        <v>2</v>
      </c>
      <c r="D444" s="16">
        <v>1</v>
      </c>
      <c r="E444" s="17">
        <f t="shared" si="51"/>
        <v>3.1377470975839345E-4</v>
      </c>
      <c r="F444" s="17">
        <f t="shared" si="52"/>
        <v>1.8135654697134566E-4</v>
      </c>
      <c r="G444" s="17">
        <f t="shared" si="54"/>
        <v>-0.5</v>
      </c>
      <c r="H444" s="17">
        <f t="shared" si="53"/>
        <v>-1.5688735487919673E-4</v>
      </c>
    </row>
    <row r="445" spans="1:8" x14ac:dyDescent="0.2">
      <c r="A445" s="14"/>
      <c r="B445" s="15" t="s">
        <v>419</v>
      </c>
      <c r="C445" s="16">
        <v>29</v>
      </c>
      <c r="D445" s="16">
        <v>2</v>
      </c>
      <c r="E445" s="17">
        <f t="shared" si="51"/>
        <v>4.5497332914967055E-3</v>
      </c>
      <c r="F445" s="17">
        <f t="shared" si="52"/>
        <v>3.6271309394269132E-4</v>
      </c>
      <c r="G445" s="17">
        <f t="shared" si="54"/>
        <v>-0.93103448275862066</v>
      </c>
      <c r="H445" s="17">
        <f t="shared" si="53"/>
        <v>-4.2359585817383118E-3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14</v>
      </c>
      <c r="D449" s="16">
        <v>8</v>
      </c>
      <c r="E449" s="17">
        <f t="shared" si="51"/>
        <v>2.1964229683087543E-3</v>
      </c>
      <c r="F449" s="17">
        <f t="shared" si="52"/>
        <v>1.4508523757707653E-3</v>
      </c>
      <c r="G449" s="17">
        <f t="shared" si="54"/>
        <v>-0.42857142857142855</v>
      </c>
      <c r="H449" s="17">
        <f t="shared" si="53"/>
        <v>-9.4132412927518041E-4</v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42</v>
      </c>
      <c r="D453" s="16">
        <v>28</v>
      </c>
      <c r="E453" s="17">
        <f t="shared" si="51"/>
        <v>6.589268904926263E-3</v>
      </c>
      <c r="F453" s="17">
        <f t="shared" si="52"/>
        <v>5.077983315197679E-3</v>
      </c>
      <c r="G453" s="17">
        <f t="shared" si="54"/>
        <v>-0.33333333333333331</v>
      </c>
      <c r="H453" s="17">
        <f t="shared" si="53"/>
        <v>-2.1964229683087543E-3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54</v>
      </c>
      <c r="D455" s="16">
        <v>38</v>
      </c>
      <c r="E455" s="17">
        <f t="shared" si="51"/>
        <v>8.4719171634766235E-3</v>
      </c>
      <c r="F455" s="17">
        <f t="shared" si="52"/>
        <v>6.8915487849111352E-3</v>
      </c>
      <c r="G455" s="17">
        <f t="shared" si="54"/>
        <v>-0.29629629629629628</v>
      </c>
      <c r="H455" s="17">
        <f t="shared" si="53"/>
        <v>-2.5101976780671476E-3</v>
      </c>
    </row>
    <row r="456" spans="1:8" x14ac:dyDescent="0.2">
      <c r="A456" s="14"/>
      <c r="B456" s="15" t="s">
        <v>430</v>
      </c>
      <c r="C456" s="16">
        <v>52</v>
      </c>
      <c r="D456" s="16">
        <v>49</v>
      </c>
      <c r="E456" s="17">
        <f t="shared" si="51"/>
        <v>8.1581424537182298E-3</v>
      </c>
      <c r="F456" s="17">
        <f t="shared" si="52"/>
        <v>8.8864708015959377E-3</v>
      </c>
      <c r="G456" s="17">
        <f t="shared" si="54"/>
        <v>-5.7692307692307696E-2</v>
      </c>
      <c r="H456" s="17">
        <f t="shared" si="53"/>
        <v>-4.706620646375902E-4</v>
      </c>
    </row>
    <row r="457" spans="1:8" x14ac:dyDescent="0.2">
      <c r="A457" s="14"/>
      <c r="B457" s="15" t="s">
        <v>431</v>
      </c>
      <c r="C457" s="16">
        <v>28</v>
      </c>
      <c r="D457" s="16">
        <v>26</v>
      </c>
      <c r="E457" s="17">
        <f t="shared" si="51"/>
        <v>4.3928459366175086E-3</v>
      </c>
      <c r="F457" s="17">
        <f t="shared" si="52"/>
        <v>4.7152702212549871E-3</v>
      </c>
      <c r="G457" s="17">
        <f t="shared" si="54"/>
        <v>-7.1428571428571425E-2</v>
      </c>
      <c r="H457" s="17">
        <f t="shared" si="53"/>
        <v>-3.1377470975839345E-4</v>
      </c>
    </row>
    <row r="458" spans="1:8" ht="25.5" x14ac:dyDescent="0.2">
      <c r="A458" s="14"/>
      <c r="B458" s="15" t="s">
        <v>432</v>
      </c>
      <c r="C458" s="16">
        <v>1</v>
      </c>
      <c r="D458" s="16">
        <v>0</v>
      </c>
      <c r="E458" s="17">
        <f t="shared" si="51"/>
        <v>1.5688735487919673E-4</v>
      </c>
      <c r="F458" s="17" t="str">
        <f t="shared" si="52"/>
        <v/>
      </c>
      <c r="G458" s="17">
        <f t="shared" si="54"/>
        <v>-1</v>
      </c>
      <c r="H458" s="17">
        <f t="shared" si="53"/>
        <v>-1.5688735487919673E-4</v>
      </c>
    </row>
    <row r="459" spans="1:8" ht="25.5" x14ac:dyDescent="0.2">
      <c r="A459" s="14"/>
      <c r="B459" s="15" t="s">
        <v>433</v>
      </c>
      <c r="C459" s="16">
        <v>3</v>
      </c>
      <c r="D459" s="16">
        <v>0</v>
      </c>
      <c r="E459" s="17">
        <f t="shared" si="51"/>
        <v>4.706620646375902E-4</v>
      </c>
      <c r="F459" s="17" t="str">
        <f t="shared" si="52"/>
        <v/>
      </c>
      <c r="G459" s="17">
        <f t="shared" si="54"/>
        <v>-1</v>
      </c>
      <c r="H459" s="17">
        <f t="shared" si="53"/>
        <v>-4.706620646375902E-4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6</v>
      </c>
      <c r="D461" s="16">
        <v>2</v>
      </c>
      <c r="E461" s="17">
        <f t="shared" si="51"/>
        <v>9.4132412927518041E-4</v>
      </c>
      <c r="F461" s="17">
        <f t="shared" si="52"/>
        <v>3.6271309394269132E-4</v>
      </c>
      <c r="G461" s="17">
        <f t="shared" si="54"/>
        <v>-0.66666666666666663</v>
      </c>
      <c r="H461" s="17">
        <f t="shared" si="53"/>
        <v>-6.275494195167869E-4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2</v>
      </c>
      <c r="D463" s="16">
        <v>2</v>
      </c>
      <c r="E463" s="17">
        <f t="shared" si="51"/>
        <v>3.1377470975839345E-4</v>
      </c>
      <c r="F463" s="17">
        <f t="shared" si="52"/>
        <v>3.6271309394269132E-4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438</v>
      </c>
      <c r="C464" s="16">
        <v>32</v>
      </c>
      <c r="D464" s="16">
        <v>25</v>
      </c>
      <c r="E464" s="17">
        <f t="shared" si="51"/>
        <v>5.0203953561342952E-3</v>
      </c>
      <c r="F464" s="17">
        <f t="shared" si="52"/>
        <v>4.5339136742836416E-3</v>
      </c>
      <c r="G464" s="17">
        <f t="shared" si="54"/>
        <v>-0.21875</v>
      </c>
      <c r="H464" s="17">
        <f t="shared" si="53"/>
        <v>-1.0982114841543772E-3</v>
      </c>
    </row>
    <row r="465" spans="1:8" x14ac:dyDescent="0.2">
      <c r="A465" s="14"/>
      <c r="B465" s="15" t="s">
        <v>439</v>
      </c>
      <c r="C465" s="16">
        <v>171</v>
      </c>
      <c r="D465" s="16">
        <v>168</v>
      </c>
      <c r="E465" s="17">
        <f t="shared" si="51"/>
        <v>2.6827737684342642E-2</v>
      </c>
      <c r="F465" s="17">
        <f t="shared" si="52"/>
        <v>3.0467899891186073E-2</v>
      </c>
      <c r="G465" s="17">
        <f t="shared" si="54"/>
        <v>-1.7543859649122806E-2</v>
      </c>
      <c r="H465" s="17">
        <f t="shared" si="53"/>
        <v>-4.706620646375902E-4</v>
      </c>
    </row>
    <row r="466" spans="1:8" x14ac:dyDescent="0.2">
      <c r="A466" s="14"/>
      <c r="B466" s="15" t="s">
        <v>440</v>
      </c>
      <c r="C466" s="16">
        <v>60</v>
      </c>
      <c r="D466" s="16">
        <v>58</v>
      </c>
      <c r="E466" s="17">
        <f t="shared" si="51"/>
        <v>9.4132412927518047E-3</v>
      </c>
      <c r="F466" s="17">
        <f t="shared" si="52"/>
        <v>1.0518679724338049E-2</v>
      </c>
      <c r="G466" s="17">
        <f t="shared" si="54"/>
        <v>-3.3333333333333333E-2</v>
      </c>
      <c r="H466" s="17">
        <f t="shared" si="53"/>
        <v>-3.137747097583935E-4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61</v>
      </c>
      <c r="D468" s="16">
        <v>84</v>
      </c>
      <c r="E468" s="17">
        <f t="shared" si="51"/>
        <v>9.5701286476310016E-3</v>
      </c>
      <c r="F468" s="17">
        <f t="shared" si="52"/>
        <v>1.5233949945593036E-2</v>
      </c>
      <c r="G468" s="17">
        <f t="shared" si="54"/>
        <v>0.37704918032786883</v>
      </c>
      <c r="H468" s="17">
        <f t="shared" si="53"/>
        <v>3.6084091622215248E-3</v>
      </c>
    </row>
    <row r="469" spans="1:8" x14ac:dyDescent="0.2">
      <c r="A469" s="14"/>
      <c r="B469" s="15" t="s">
        <v>443</v>
      </c>
      <c r="C469" s="16">
        <v>10</v>
      </c>
      <c r="D469" s="16">
        <v>8</v>
      </c>
      <c r="E469" s="17">
        <f t="shared" si="51"/>
        <v>1.5688735487919673E-3</v>
      </c>
      <c r="F469" s="17">
        <f t="shared" si="52"/>
        <v>1.4508523757707653E-3</v>
      </c>
      <c r="G469" s="17">
        <f t="shared" si="54"/>
        <v>-0.2</v>
      </c>
      <c r="H469" s="17">
        <f t="shared" si="53"/>
        <v>-3.137747097583935E-4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692</v>
      </c>
      <c r="D471" s="16">
        <v>723</v>
      </c>
      <c r="E471" s="17">
        <f t="shared" si="51"/>
        <v>0.10856604957640414</v>
      </c>
      <c r="F471" s="17">
        <f t="shared" si="52"/>
        <v>0.13112078346028291</v>
      </c>
      <c r="G471" s="17">
        <f t="shared" si="54"/>
        <v>4.4797687861271675E-2</v>
      </c>
      <c r="H471" s="17">
        <f t="shared" si="53"/>
        <v>4.8635080012550992E-3</v>
      </c>
    </row>
    <row r="472" spans="1:8" x14ac:dyDescent="0.2">
      <c r="A472" s="14"/>
      <c r="B472" s="15" t="s">
        <v>446</v>
      </c>
      <c r="C472" s="16">
        <v>0</v>
      </c>
      <c r="D472" s="16">
        <v>4</v>
      </c>
      <c r="E472" s="17" t="str">
        <f t="shared" si="51"/>
        <v/>
      </c>
      <c r="F472" s="17">
        <f t="shared" si="52"/>
        <v>7.2542618788538264E-4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1.8135654697134566E-4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11</v>
      </c>
      <c r="D476" s="16">
        <v>1</v>
      </c>
      <c r="E476" s="17">
        <f t="shared" si="51"/>
        <v>1.7257609036711642E-3</v>
      </c>
      <c r="F476" s="17">
        <f t="shared" si="52"/>
        <v>1.8135654697134566E-4</v>
      </c>
      <c r="G476" s="17">
        <f t="shared" si="54"/>
        <v>-0.90909090909090906</v>
      </c>
      <c r="H476" s="17">
        <f t="shared" si="53"/>
        <v>-1.5688735487919673E-3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48</v>
      </c>
      <c r="D479" s="16">
        <v>37</v>
      </c>
      <c r="E479" s="17">
        <f t="shared" si="55"/>
        <v>7.5305930342014432E-3</v>
      </c>
      <c r="F479" s="17">
        <f t="shared" si="56"/>
        <v>6.7101922379397896E-3</v>
      </c>
      <c r="G479" s="17">
        <f t="shared" si="58"/>
        <v>-0.22916666666666666</v>
      </c>
      <c r="H479" s="17">
        <f t="shared" si="57"/>
        <v>-1.725760903671164E-3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13</v>
      </c>
      <c r="D481" s="16">
        <v>19</v>
      </c>
      <c r="E481" s="17">
        <f t="shared" si="55"/>
        <v>2.0395356134295575E-3</v>
      </c>
      <c r="F481" s="17">
        <f t="shared" si="56"/>
        <v>3.4457743924555676E-3</v>
      </c>
      <c r="G481" s="17">
        <f t="shared" si="58"/>
        <v>0.46153846153846156</v>
      </c>
      <c r="H481" s="17">
        <f t="shared" si="57"/>
        <v>9.4132412927518041E-4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11</v>
      </c>
      <c r="E483" s="17" t="str">
        <f t="shared" si="55"/>
        <v/>
      </c>
      <c r="F483" s="17">
        <f t="shared" si="56"/>
        <v>1.9949220166848025E-3</v>
      </c>
      <c r="G483" s="17">
        <f t="shared" si="58"/>
        <v>1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9</v>
      </c>
      <c r="D484" s="16">
        <v>13</v>
      </c>
      <c r="E484" s="17">
        <f t="shared" si="55"/>
        <v>1.4119861939127707E-3</v>
      </c>
      <c r="F484" s="17">
        <f t="shared" si="56"/>
        <v>2.3576351106274936E-3</v>
      </c>
      <c r="G484" s="17">
        <f t="shared" si="58"/>
        <v>0.44444444444444442</v>
      </c>
      <c r="H484" s="17">
        <f t="shared" si="57"/>
        <v>6.275494195167869E-4</v>
      </c>
    </row>
    <row r="485" spans="1:8" x14ac:dyDescent="0.2">
      <c r="A485" s="14"/>
      <c r="B485" s="15" t="s">
        <v>459</v>
      </c>
      <c r="C485" s="16">
        <v>2</v>
      </c>
      <c r="D485" s="16">
        <v>1</v>
      </c>
      <c r="E485" s="17">
        <f t="shared" si="55"/>
        <v>3.1377470975839345E-4</v>
      </c>
      <c r="F485" s="17">
        <f t="shared" si="56"/>
        <v>1.8135654697134566E-4</v>
      </c>
      <c r="G485" s="17">
        <f t="shared" si="58"/>
        <v>-0.5</v>
      </c>
      <c r="H485" s="17">
        <f t="shared" si="57"/>
        <v>-1.5688735487919673E-4</v>
      </c>
    </row>
    <row r="486" spans="1:8" x14ac:dyDescent="0.2">
      <c r="A486" s="14"/>
      <c r="B486" s="15" t="s">
        <v>460</v>
      </c>
      <c r="C486" s="16">
        <v>1</v>
      </c>
      <c r="D486" s="16">
        <v>1</v>
      </c>
      <c r="E486" s="17">
        <f t="shared" si="55"/>
        <v>1.5688735487919673E-4</v>
      </c>
      <c r="F486" s="17">
        <f t="shared" si="56"/>
        <v>1.8135654697134566E-4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1.8135654697134566E-4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22</v>
      </c>
      <c r="D489" s="16">
        <v>31</v>
      </c>
      <c r="E489" s="17">
        <f t="shared" si="55"/>
        <v>3.4515218073423283E-3</v>
      </c>
      <c r="F489" s="17">
        <f t="shared" si="56"/>
        <v>5.6220529561117156E-3</v>
      </c>
      <c r="G489" s="17">
        <f t="shared" si="58"/>
        <v>0.40909090909090912</v>
      </c>
      <c r="H489" s="17">
        <f t="shared" si="57"/>
        <v>1.4119861939127707E-3</v>
      </c>
    </row>
    <row r="490" spans="1:8" x14ac:dyDescent="0.2">
      <c r="A490" s="14"/>
      <c r="B490" s="15" t="s">
        <v>464</v>
      </c>
      <c r="C490" s="16">
        <v>8</v>
      </c>
      <c r="D490" s="16">
        <v>3</v>
      </c>
      <c r="E490" s="17">
        <f t="shared" si="55"/>
        <v>1.2550988390335738E-3</v>
      </c>
      <c r="F490" s="17">
        <f t="shared" si="56"/>
        <v>5.4406964091403701E-4</v>
      </c>
      <c r="G490" s="17">
        <f t="shared" si="58"/>
        <v>-0.625</v>
      </c>
      <c r="H490" s="17">
        <f t="shared" si="57"/>
        <v>-7.8443677439598365E-4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3</v>
      </c>
      <c r="D492" s="16">
        <v>1</v>
      </c>
      <c r="E492" s="17">
        <f t="shared" si="55"/>
        <v>4.706620646375902E-4</v>
      </c>
      <c r="F492" s="17">
        <f t="shared" si="56"/>
        <v>1.8135654697134566E-4</v>
      </c>
      <c r="G492" s="17">
        <f t="shared" si="58"/>
        <v>-0.66666666666666663</v>
      </c>
      <c r="H492" s="17">
        <f t="shared" si="57"/>
        <v>-3.1377470975839345E-4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1.5688735487919673E-4</v>
      </c>
      <c r="F495" s="17" t="str">
        <f t="shared" si="56"/>
        <v/>
      </c>
      <c r="G495" s="17">
        <f t="shared" si="58"/>
        <v>-1</v>
      </c>
      <c r="H495" s="17">
        <f t="shared" si="57"/>
        <v>-1.5688735487919673E-4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8</v>
      </c>
      <c r="D497" s="16">
        <v>11</v>
      </c>
      <c r="E497" s="17">
        <f t="shared" si="55"/>
        <v>1.2550988390335738E-3</v>
      </c>
      <c r="F497" s="17">
        <f t="shared" si="56"/>
        <v>1.9949220166848025E-3</v>
      </c>
      <c r="G497" s="17">
        <f t="shared" si="58"/>
        <v>0.375</v>
      </c>
      <c r="H497" s="17">
        <f t="shared" si="57"/>
        <v>4.7066206463759015E-4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31</v>
      </c>
      <c r="D500" s="16">
        <v>19</v>
      </c>
      <c r="E500" s="17">
        <f t="shared" si="55"/>
        <v>4.8635080012550992E-3</v>
      </c>
      <c r="F500" s="17">
        <f t="shared" si="56"/>
        <v>3.4457743924555676E-3</v>
      </c>
      <c r="G500" s="17">
        <f t="shared" si="58"/>
        <v>-0.38709677419354838</v>
      </c>
      <c r="H500" s="17">
        <f t="shared" si="57"/>
        <v>-1.882648258550361E-3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</v>
      </c>
      <c r="D510" s="16">
        <v>11</v>
      </c>
      <c r="E510" s="17">
        <f t="shared" si="55"/>
        <v>3.1377470975839345E-4</v>
      </c>
      <c r="F510" s="17">
        <f t="shared" si="56"/>
        <v>1.9949220166848025E-3</v>
      </c>
      <c r="G510" s="17">
        <f t="shared" si="58"/>
        <v>4.5</v>
      </c>
      <c r="H510" s="17">
        <f t="shared" si="57"/>
        <v>1.4119861939127704E-3</v>
      </c>
    </row>
    <row r="511" spans="1:8" x14ac:dyDescent="0.2">
      <c r="A511" s="14"/>
      <c r="B511" s="15" t="s">
        <v>485</v>
      </c>
      <c r="C511" s="16">
        <v>3</v>
      </c>
      <c r="D511" s="16">
        <v>4</v>
      </c>
      <c r="E511" s="17">
        <f t="shared" si="55"/>
        <v>4.706620646375902E-4</v>
      </c>
      <c r="F511" s="17">
        <f t="shared" si="56"/>
        <v>7.2542618788538264E-4</v>
      </c>
      <c r="G511" s="17">
        <f t="shared" si="58"/>
        <v>0.33333333333333331</v>
      </c>
      <c r="H511" s="17">
        <f t="shared" si="57"/>
        <v>1.5688735487919673E-4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</v>
      </c>
      <c r="D514" s="16">
        <v>0</v>
      </c>
      <c r="E514" s="17">
        <f t="shared" si="55"/>
        <v>1.5688735487919673E-4</v>
      </c>
      <c r="F514" s="17" t="str">
        <f t="shared" si="56"/>
        <v/>
      </c>
      <c r="G514" s="17">
        <f t="shared" si="58"/>
        <v>-1</v>
      </c>
      <c r="H514" s="17">
        <f t="shared" si="57"/>
        <v>-1.5688735487919673E-4</v>
      </c>
    </row>
    <row r="515" spans="1:8" ht="25.5" x14ac:dyDescent="0.2">
      <c r="A515" s="14"/>
      <c r="B515" s="15" t="s">
        <v>489</v>
      </c>
      <c r="C515" s="16">
        <v>0</v>
      </c>
      <c r="D515" s="16">
        <v>20</v>
      </c>
      <c r="E515" s="17" t="str">
        <f t="shared" si="55"/>
        <v/>
      </c>
      <c r="F515" s="17">
        <f t="shared" si="56"/>
        <v>3.6271309394269131E-3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4</v>
      </c>
      <c r="D516" s="16">
        <v>5</v>
      </c>
      <c r="E516" s="17">
        <f t="shared" si="55"/>
        <v>6.275494195167869E-4</v>
      </c>
      <c r="F516" s="17">
        <f t="shared" si="56"/>
        <v>9.0678273485672828E-4</v>
      </c>
      <c r="G516" s="17">
        <f t="shared" si="58"/>
        <v>0.25</v>
      </c>
      <c r="H516" s="17">
        <f t="shared" si="57"/>
        <v>1.5688735487919673E-4</v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1</v>
      </c>
      <c r="D522" s="16">
        <v>1</v>
      </c>
      <c r="E522" s="17">
        <f t="shared" si="55"/>
        <v>1.5688735487919673E-4</v>
      </c>
      <c r="F522" s="17">
        <f t="shared" si="56"/>
        <v>1.8135654697134566E-4</v>
      </c>
      <c r="G522" s="17">
        <f t="shared" si="58"/>
        <v>0</v>
      </c>
      <c r="H522" s="17">
        <f t="shared" si="57"/>
        <v>0</v>
      </c>
    </row>
    <row r="523" spans="1:8" ht="25.5" x14ac:dyDescent="0.2">
      <c r="A523" s="14"/>
      <c r="B523" s="15" t="s">
        <v>497</v>
      </c>
      <c r="C523" s="16">
        <v>3</v>
      </c>
      <c r="D523" s="16">
        <v>1</v>
      </c>
      <c r="E523" s="17">
        <f t="shared" si="55"/>
        <v>4.706620646375902E-4</v>
      </c>
      <c r="F523" s="17">
        <f t="shared" si="56"/>
        <v>1.8135654697134566E-4</v>
      </c>
      <c r="G523" s="17">
        <f t="shared" si="58"/>
        <v>-0.66666666666666663</v>
      </c>
      <c r="H523" s="17">
        <f t="shared" si="57"/>
        <v>-3.1377470975839345E-4</v>
      </c>
    </row>
    <row r="524" spans="1:8" ht="25.5" x14ac:dyDescent="0.2">
      <c r="A524" s="14"/>
      <c r="B524" s="15" t="s">
        <v>498</v>
      </c>
      <c r="C524" s="16">
        <v>0</v>
      </c>
      <c r="D524" s="16">
        <v>3</v>
      </c>
      <c r="E524" s="17" t="str">
        <f t="shared" si="55"/>
        <v/>
      </c>
      <c r="F524" s="17">
        <f t="shared" si="56"/>
        <v>5.4406964091403701E-4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3.6271309394269132E-4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1.8135654697134566E-4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23</v>
      </c>
      <c r="D532" s="16">
        <v>23</v>
      </c>
      <c r="E532" s="17">
        <f t="shared" si="55"/>
        <v>3.6084091622215248E-3</v>
      </c>
      <c r="F532" s="17">
        <f t="shared" si="56"/>
        <v>4.1712005803409506E-3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5</v>
      </c>
      <c r="D534" s="16">
        <v>1</v>
      </c>
      <c r="E534" s="17">
        <f t="shared" si="55"/>
        <v>7.8443677439598365E-4</v>
      </c>
      <c r="F534" s="17">
        <f t="shared" si="56"/>
        <v>1.8135654697134566E-4</v>
      </c>
      <c r="G534" s="17">
        <f t="shared" si="58"/>
        <v>-0.8</v>
      </c>
      <c r="H534" s="17">
        <f t="shared" si="57"/>
        <v>-6.2754941951678701E-4</v>
      </c>
    </row>
    <row r="535" spans="1:8" x14ac:dyDescent="0.2">
      <c r="A535" s="14"/>
      <c r="B535" s="15" t="s">
        <v>509</v>
      </c>
      <c r="C535" s="16">
        <v>34</v>
      </c>
      <c r="D535" s="16">
        <v>24</v>
      </c>
      <c r="E535" s="17">
        <f t="shared" si="55"/>
        <v>5.3341700658926889E-3</v>
      </c>
      <c r="F535" s="17">
        <f t="shared" si="56"/>
        <v>4.3525571273122961E-3</v>
      </c>
      <c r="G535" s="17">
        <f t="shared" si="58"/>
        <v>-0.29411764705882354</v>
      </c>
      <c r="H535" s="17">
        <f t="shared" si="57"/>
        <v>-1.5688735487919673E-3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135</v>
      </c>
      <c r="D538" s="16">
        <v>140</v>
      </c>
      <c r="E538" s="17">
        <f t="shared" si="55"/>
        <v>2.1179792908691559E-2</v>
      </c>
      <c r="F538" s="17">
        <f t="shared" si="56"/>
        <v>2.5389916575988394E-2</v>
      </c>
      <c r="G538" s="17">
        <f t="shared" si="58"/>
        <v>3.7037037037037035E-2</v>
      </c>
      <c r="H538" s="17">
        <f t="shared" si="57"/>
        <v>7.8443677439598365E-4</v>
      </c>
    </row>
    <row r="539" spans="1:8" x14ac:dyDescent="0.2">
      <c r="A539" s="14"/>
      <c r="B539" s="15" t="s">
        <v>513</v>
      </c>
      <c r="C539" s="16">
        <v>75</v>
      </c>
      <c r="D539" s="16">
        <v>93</v>
      </c>
      <c r="E539" s="17">
        <f t="shared" si="55"/>
        <v>1.1766551615939756E-2</v>
      </c>
      <c r="F539" s="17">
        <f t="shared" si="56"/>
        <v>1.6866158868335146E-2</v>
      </c>
      <c r="G539" s="17">
        <f t="shared" si="58"/>
        <v>0.24</v>
      </c>
      <c r="H539" s="17">
        <f t="shared" si="57"/>
        <v>2.8239723878255413E-3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5</v>
      </c>
      <c r="D548" s="16">
        <v>5</v>
      </c>
      <c r="E548" s="17">
        <f t="shared" si="59"/>
        <v>7.8443677439598365E-4</v>
      </c>
      <c r="F548" s="17">
        <f t="shared" si="60"/>
        <v>9.0678273485672828E-4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522</v>
      </c>
      <c r="C549" s="16">
        <v>19</v>
      </c>
      <c r="D549" s="16">
        <v>26</v>
      </c>
      <c r="E549" s="17">
        <f t="shared" si="59"/>
        <v>2.9808597427047382E-3</v>
      </c>
      <c r="F549" s="17">
        <f t="shared" si="60"/>
        <v>4.7152702212549871E-3</v>
      </c>
      <c r="G549" s="17">
        <f t="shared" si="62"/>
        <v>0.36842105263157893</v>
      </c>
      <c r="H549" s="17">
        <f t="shared" si="61"/>
        <v>1.0982114841543772E-3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2</v>
      </c>
      <c r="E550" s="17" t="str">
        <f t="shared" si="59"/>
        <v/>
      </c>
      <c r="F550" s="17">
        <f t="shared" si="60"/>
        <v>3.6271309394269132E-4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55</v>
      </c>
      <c r="D551" s="16">
        <v>58</v>
      </c>
      <c r="E551" s="17">
        <f t="shared" si="59"/>
        <v>8.6288045183558204E-3</v>
      </c>
      <c r="F551" s="17">
        <f t="shared" si="60"/>
        <v>1.0518679724338049E-2</v>
      </c>
      <c r="G551" s="17">
        <f t="shared" si="62"/>
        <v>5.4545454545454543E-2</v>
      </c>
      <c r="H551" s="17">
        <f t="shared" si="61"/>
        <v>4.706620646375902E-4</v>
      </c>
    </row>
    <row r="552" spans="1:8" ht="25.5" x14ac:dyDescent="0.2">
      <c r="A552" s="14"/>
      <c r="B552" s="15" t="s">
        <v>525</v>
      </c>
      <c r="C552" s="16">
        <v>11</v>
      </c>
      <c r="D552" s="16">
        <v>0</v>
      </c>
      <c r="E552" s="17">
        <f t="shared" si="59"/>
        <v>1.7257609036711642E-3</v>
      </c>
      <c r="F552" s="17" t="str">
        <f t="shared" si="60"/>
        <v/>
      </c>
      <c r="G552" s="17">
        <f t="shared" si="62"/>
        <v>-1</v>
      </c>
      <c r="H552" s="17">
        <f t="shared" si="61"/>
        <v>-1.7257609036711642E-3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234</v>
      </c>
      <c r="D554" s="16">
        <v>235</v>
      </c>
      <c r="E554" s="17">
        <f t="shared" si="59"/>
        <v>3.6711641041732038E-2</v>
      </c>
      <c r="F554" s="17">
        <f t="shared" si="60"/>
        <v>4.2618788538266235E-2</v>
      </c>
      <c r="G554" s="17">
        <f t="shared" si="62"/>
        <v>4.2735042735042739E-3</v>
      </c>
      <c r="H554" s="17">
        <f t="shared" si="61"/>
        <v>1.5688735487919675E-4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8</v>
      </c>
      <c r="D556" s="16">
        <v>2</v>
      </c>
      <c r="E556" s="17">
        <f t="shared" si="59"/>
        <v>1.2550988390335738E-3</v>
      </c>
      <c r="F556" s="17">
        <f t="shared" si="60"/>
        <v>3.6271309394269132E-4</v>
      </c>
      <c r="G556" s="17">
        <f t="shared" si="62"/>
        <v>-0.75</v>
      </c>
      <c r="H556" s="17">
        <f t="shared" si="61"/>
        <v>-9.413241292751803E-4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166</v>
      </c>
      <c r="D559" s="16">
        <v>208</v>
      </c>
      <c r="E559" s="17">
        <f t="shared" si="59"/>
        <v>2.6043300909946658E-2</v>
      </c>
      <c r="F559" s="17">
        <f t="shared" si="60"/>
        <v>3.7722161770039897E-2</v>
      </c>
      <c r="G559" s="17">
        <f t="shared" si="62"/>
        <v>0.25301204819277107</v>
      </c>
      <c r="H559" s="17">
        <f t="shared" si="61"/>
        <v>6.5892689049262621E-3</v>
      </c>
    </row>
    <row r="560" spans="1:8" ht="25.5" x14ac:dyDescent="0.2">
      <c r="A560" s="14"/>
      <c r="B560" s="15" t="s">
        <v>533</v>
      </c>
      <c r="C560" s="16">
        <v>63</v>
      </c>
      <c r="D560" s="16">
        <v>123</v>
      </c>
      <c r="E560" s="17">
        <f t="shared" si="59"/>
        <v>9.8839033573893936E-3</v>
      </c>
      <c r="F560" s="17">
        <f t="shared" si="60"/>
        <v>2.2306855277475515E-2</v>
      </c>
      <c r="G560" s="17">
        <f t="shared" si="62"/>
        <v>0.95238095238095233</v>
      </c>
      <c r="H560" s="17">
        <f t="shared" si="61"/>
        <v>9.413241292751803E-3</v>
      </c>
    </row>
    <row r="561" spans="1:8" x14ac:dyDescent="0.2">
      <c r="A561" s="14"/>
      <c r="B561" s="15" t="s">
        <v>534</v>
      </c>
      <c r="C561" s="16">
        <v>572</v>
      </c>
      <c r="D561" s="16">
        <v>525</v>
      </c>
      <c r="E561" s="17">
        <f t="shared" si="59"/>
        <v>8.9739566990900535E-2</v>
      </c>
      <c r="F561" s="17">
        <f t="shared" si="60"/>
        <v>9.5212187159956468E-2</v>
      </c>
      <c r="G561" s="17">
        <f t="shared" si="62"/>
        <v>-8.2167832167832161E-2</v>
      </c>
      <c r="H561" s="17">
        <f t="shared" si="61"/>
        <v>-7.3737056793222464E-3</v>
      </c>
    </row>
    <row r="562" spans="1:8" x14ac:dyDescent="0.2">
      <c r="A562" s="14"/>
      <c r="B562" s="15" t="s">
        <v>535</v>
      </c>
      <c r="C562" s="16">
        <v>2</v>
      </c>
      <c r="D562" s="16">
        <v>4</v>
      </c>
      <c r="E562" s="17">
        <f t="shared" si="59"/>
        <v>3.1377470975839345E-4</v>
      </c>
      <c r="F562" s="17">
        <f t="shared" si="60"/>
        <v>7.2542618788538264E-4</v>
      </c>
      <c r="G562" s="17">
        <f t="shared" si="62"/>
        <v>1</v>
      </c>
      <c r="H562" s="17">
        <f t="shared" si="61"/>
        <v>3.1377470975839345E-4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2</v>
      </c>
      <c r="D566" s="16">
        <v>30</v>
      </c>
      <c r="E566" s="17">
        <f t="shared" si="59"/>
        <v>3.1377470975839345E-4</v>
      </c>
      <c r="F566" s="17">
        <f t="shared" si="60"/>
        <v>5.4406964091403701E-3</v>
      </c>
      <c r="G566" s="17">
        <f t="shared" si="62"/>
        <v>14</v>
      </c>
      <c r="H566" s="17">
        <f t="shared" si="61"/>
        <v>4.3928459366175086E-3</v>
      </c>
    </row>
    <row r="567" spans="1:8" x14ac:dyDescent="0.2">
      <c r="A567" s="14"/>
      <c r="B567" s="15" t="s">
        <v>540</v>
      </c>
      <c r="C567" s="16">
        <v>1</v>
      </c>
      <c r="D567" s="16">
        <v>0</v>
      </c>
      <c r="E567" s="17">
        <f t="shared" si="59"/>
        <v>1.5688735487919673E-4</v>
      </c>
      <c r="F567" s="17" t="str">
        <f t="shared" si="60"/>
        <v/>
      </c>
      <c r="G567" s="17">
        <f t="shared" si="62"/>
        <v>-1</v>
      </c>
      <c r="H567" s="17">
        <f t="shared" si="61"/>
        <v>-1.5688735487919673E-4</v>
      </c>
    </row>
    <row r="568" spans="1:8" x14ac:dyDescent="0.2">
      <c r="A568" s="14"/>
      <c r="B568" s="15" t="s">
        <v>541</v>
      </c>
      <c r="C568" s="16">
        <v>20</v>
      </c>
      <c r="D568" s="16">
        <v>20</v>
      </c>
      <c r="E568" s="17">
        <f t="shared" si="59"/>
        <v>3.1377470975839346E-3</v>
      </c>
      <c r="F568" s="17">
        <f t="shared" si="60"/>
        <v>3.6271309394269131E-3</v>
      </c>
      <c r="G568" s="17">
        <f t="shared" si="62"/>
        <v>0</v>
      </c>
      <c r="H568" s="17">
        <f t="shared" si="61"/>
        <v>0</v>
      </c>
    </row>
    <row r="569" spans="1:8" x14ac:dyDescent="0.2">
      <c r="A569" s="14"/>
      <c r="B569" s="15" t="s">
        <v>542</v>
      </c>
      <c r="C569" s="16">
        <v>79</v>
      </c>
      <c r="D569" s="16">
        <v>69</v>
      </c>
      <c r="E569" s="17">
        <f t="shared" si="59"/>
        <v>1.2394101035456542E-2</v>
      </c>
      <c r="F569" s="17">
        <f t="shared" si="60"/>
        <v>1.2513601741022852E-2</v>
      </c>
      <c r="G569" s="17">
        <f t="shared" si="62"/>
        <v>-0.12658227848101267</v>
      </c>
      <c r="H569" s="17">
        <f t="shared" si="61"/>
        <v>-1.5688735487919673E-3</v>
      </c>
    </row>
    <row r="570" spans="1:8" x14ac:dyDescent="0.2">
      <c r="A570" s="14"/>
      <c r="B570" s="15" t="s">
        <v>543</v>
      </c>
      <c r="C570" s="16">
        <v>20</v>
      </c>
      <c r="D570" s="16">
        <v>22</v>
      </c>
      <c r="E570" s="17">
        <f t="shared" si="59"/>
        <v>3.1377470975839346E-3</v>
      </c>
      <c r="F570" s="17">
        <f t="shared" si="60"/>
        <v>3.989844033369605E-3</v>
      </c>
      <c r="G570" s="17">
        <f t="shared" si="62"/>
        <v>0.1</v>
      </c>
      <c r="H570" s="17">
        <f t="shared" si="61"/>
        <v>3.137747097583935E-4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3.6271309394269132E-4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1</v>
      </c>
      <c r="D574" s="16">
        <v>0</v>
      </c>
      <c r="E574" s="17">
        <f t="shared" si="59"/>
        <v>1.5688735487919673E-4</v>
      </c>
      <c r="F574" s="17" t="str">
        <f t="shared" si="60"/>
        <v/>
      </c>
      <c r="G574" s="17">
        <f t="shared" si="62"/>
        <v>-1</v>
      </c>
      <c r="H574" s="17">
        <f t="shared" si="61"/>
        <v>-1.5688735487919673E-4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4996</v>
      </c>
      <c r="D582" s="19">
        <f>SUM(D583:D609)</f>
        <v>4145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-0.17033626901521218</v>
      </c>
      <c r="H582" s="20">
        <f t="shared" ref="H582:H609" si="65">+IF(OR(AND(E582=""),(G582="")),"",E582*G582)</f>
        <v>-0.17033626901521218</v>
      </c>
    </row>
    <row r="583" spans="1:8" x14ac:dyDescent="0.2">
      <c r="A583" s="14"/>
      <c r="B583" s="15" t="s">
        <v>550</v>
      </c>
      <c r="C583" s="16">
        <v>3</v>
      </c>
      <c r="D583" s="16">
        <v>0</v>
      </c>
      <c r="E583" s="17">
        <f t="shared" si="63"/>
        <v>6.0048038430744592E-4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-6.0048038430744592E-4</v>
      </c>
    </row>
    <row r="584" spans="1:8" x14ac:dyDescent="0.2">
      <c r="A584" s="14"/>
      <c r="B584" s="15" t="s">
        <v>551</v>
      </c>
      <c r="C584" s="16">
        <v>2</v>
      </c>
      <c r="D584" s="16">
        <v>1</v>
      </c>
      <c r="E584" s="17">
        <f t="shared" si="63"/>
        <v>4.0032025620496394E-4</v>
      </c>
      <c r="F584" s="17">
        <f t="shared" si="64"/>
        <v>2.4125452352231604E-4</v>
      </c>
      <c r="G584" s="17">
        <f t="shared" si="66"/>
        <v>-0.5</v>
      </c>
      <c r="H584" s="17">
        <f t="shared" si="65"/>
        <v>-2.0016012810248197E-4</v>
      </c>
    </row>
    <row r="585" spans="1:8" ht="25.5" x14ac:dyDescent="0.2">
      <c r="A585" s="14"/>
      <c r="B585" s="15" t="s">
        <v>552</v>
      </c>
      <c r="C585" s="16">
        <v>46</v>
      </c>
      <c r="D585" s="16">
        <v>110</v>
      </c>
      <c r="E585" s="17">
        <f t="shared" si="63"/>
        <v>9.207365892714172E-3</v>
      </c>
      <c r="F585" s="17">
        <f t="shared" si="64"/>
        <v>2.6537997587454766E-2</v>
      </c>
      <c r="G585" s="17">
        <f t="shared" si="66"/>
        <v>1.3913043478260869</v>
      </c>
      <c r="H585" s="17">
        <f t="shared" si="65"/>
        <v>1.2810248198558848E-2</v>
      </c>
    </row>
    <row r="586" spans="1:8" x14ac:dyDescent="0.2">
      <c r="A586" s="14"/>
      <c r="B586" s="15" t="s">
        <v>553</v>
      </c>
      <c r="C586" s="16">
        <v>452</v>
      </c>
      <c r="D586" s="16">
        <v>441</v>
      </c>
      <c r="E586" s="17">
        <f t="shared" si="63"/>
        <v>9.0472377902321863E-2</v>
      </c>
      <c r="F586" s="17">
        <f t="shared" si="64"/>
        <v>0.10639324487334137</v>
      </c>
      <c r="G586" s="17">
        <f t="shared" si="66"/>
        <v>-2.4336283185840708E-2</v>
      </c>
      <c r="H586" s="17">
        <f t="shared" si="65"/>
        <v>-2.2017614091273019E-3</v>
      </c>
    </row>
    <row r="587" spans="1:8" x14ac:dyDescent="0.2">
      <c r="A587" s="14"/>
      <c r="B587" s="15" t="s">
        <v>554</v>
      </c>
      <c r="C587" s="16">
        <v>5</v>
      </c>
      <c r="D587" s="16">
        <v>15</v>
      </c>
      <c r="E587" s="17">
        <f t="shared" si="63"/>
        <v>1.0008006405124099E-3</v>
      </c>
      <c r="F587" s="17">
        <f t="shared" si="64"/>
        <v>3.6188178528347406E-3</v>
      </c>
      <c r="G587" s="17">
        <f t="shared" si="66"/>
        <v>2</v>
      </c>
      <c r="H587" s="17">
        <f t="shared" si="65"/>
        <v>2.0016012810248197E-3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33</v>
      </c>
      <c r="D589" s="16">
        <v>10</v>
      </c>
      <c r="E589" s="17">
        <f t="shared" si="63"/>
        <v>6.6052842273819053E-3</v>
      </c>
      <c r="F589" s="17">
        <f t="shared" si="64"/>
        <v>2.4125452352231603E-3</v>
      </c>
      <c r="G589" s="17">
        <f t="shared" si="66"/>
        <v>-0.69696969696969702</v>
      </c>
      <c r="H589" s="17">
        <f t="shared" si="65"/>
        <v>-4.603682946357086E-3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2</v>
      </c>
      <c r="E591" s="17">
        <f t="shared" si="63"/>
        <v>2.0016012810248197E-4</v>
      </c>
      <c r="F591" s="17">
        <f t="shared" si="64"/>
        <v>4.8250904704463208E-4</v>
      </c>
      <c r="G591" s="17">
        <f t="shared" si="66"/>
        <v>1</v>
      </c>
      <c r="H591" s="17">
        <f t="shared" si="65"/>
        <v>2.0016012810248197E-4</v>
      </c>
    </row>
    <row r="592" spans="1:8" ht="25.5" x14ac:dyDescent="0.2">
      <c r="A592" s="14"/>
      <c r="B592" s="15" t="s">
        <v>559</v>
      </c>
      <c r="C592" s="16">
        <v>24</v>
      </c>
      <c r="D592" s="16">
        <v>7</v>
      </c>
      <c r="E592" s="17">
        <f t="shared" si="63"/>
        <v>4.8038430744595673E-3</v>
      </c>
      <c r="F592" s="17">
        <f t="shared" si="64"/>
        <v>1.6887816646562123E-3</v>
      </c>
      <c r="G592" s="17">
        <f t="shared" si="66"/>
        <v>-0.70833333333333337</v>
      </c>
      <c r="H592" s="17">
        <f t="shared" si="65"/>
        <v>-3.4027221777421937E-3</v>
      </c>
    </row>
    <row r="593" spans="1:8" x14ac:dyDescent="0.2">
      <c r="A593" s="14"/>
      <c r="B593" s="15" t="s">
        <v>560</v>
      </c>
      <c r="C593" s="16">
        <v>11</v>
      </c>
      <c r="D593" s="16">
        <v>13</v>
      </c>
      <c r="E593" s="17">
        <f t="shared" si="63"/>
        <v>2.2017614091273019E-3</v>
      </c>
      <c r="F593" s="17">
        <f t="shared" si="64"/>
        <v>3.1363088057901087E-3</v>
      </c>
      <c r="G593" s="17">
        <f t="shared" si="66"/>
        <v>0.18181818181818182</v>
      </c>
      <c r="H593" s="17">
        <f t="shared" si="65"/>
        <v>4.00320256204964E-4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26</v>
      </c>
      <c r="E595" s="17" t="str">
        <f t="shared" si="63"/>
        <v/>
      </c>
      <c r="F595" s="17">
        <f t="shared" si="64"/>
        <v>6.2726176115802173E-3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1068</v>
      </c>
      <c r="D597" s="16">
        <v>750</v>
      </c>
      <c r="E597" s="17">
        <f t="shared" si="63"/>
        <v>0.21377101681345076</v>
      </c>
      <c r="F597" s="17">
        <f t="shared" si="64"/>
        <v>0.18094089264173704</v>
      </c>
      <c r="G597" s="17">
        <f t="shared" si="66"/>
        <v>-0.29775280898876405</v>
      </c>
      <c r="H597" s="17">
        <f t="shared" si="65"/>
        <v>-6.3650920736589275E-2</v>
      </c>
    </row>
    <row r="598" spans="1:8" x14ac:dyDescent="0.2">
      <c r="A598" s="14"/>
      <c r="B598" s="15" t="s">
        <v>565</v>
      </c>
      <c r="C598" s="16">
        <v>124</v>
      </c>
      <c r="D598" s="16">
        <v>169</v>
      </c>
      <c r="E598" s="17">
        <f t="shared" si="63"/>
        <v>2.4819855884707767E-2</v>
      </c>
      <c r="F598" s="17">
        <f t="shared" si="64"/>
        <v>4.0772014475271415E-2</v>
      </c>
      <c r="G598" s="17">
        <f t="shared" si="66"/>
        <v>0.36290322580645162</v>
      </c>
      <c r="H598" s="17">
        <f t="shared" si="65"/>
        <v>9.0072057646116907E-3</v>
      </c>
    </row>
    <row r="599" spans="1:8" x14ac:dyDescent="0.2">
      <c r="A599" s="14"/>
      <c r="B599" s="15" t="s">
        <v>566</v>
      </c>
      <c r="C599" s="16">
        <v>103</v>
      </c>
      <c r="D599" s="16">
        <v>146</v>
      </c>
      <c r="E599" s="17">
        <f t="shared" si="63"/>
        <v>2.0616493194555646E-2</v>
      </c>
      <c r="F599" s="17">
        <f t="shared" si="64"/>
        <v>3.522316043425814E-2</v>
      </c>
      <c r="G599" s="17">
        <f t="shared" si="66"/>
        <v>0.41747572815533979</v>
      </c>
      <c r="H599" s="17">
        <f t="shared" si="65"/>
        <v>8.6068855084067246E-3</v>
      </c>
    </row>
    <row r="600" spans="1:8" x14ac:dyDescent="0.2">
      <c r="A600" s="14"/>
      <c r="B600" s="15" t="s">
        <v>567</v>
      </c>
      <c r="C600" s="16">
        <v>3016</v>
      </c>
      <c r="D600" s="16">
        <v>2362</v>
      </c>
      <c r="E600" s="17">
        <f t="shared" si="63"/>
        <v>0.60368294635708564</v>
      </c>
      <c r="F600" s="17">
        <f t="shared" si="64"/>
        <v>0.5698431845597105</v>
      </c>
      <c r="G600" s="17">
        <f t="shared" si="66"/>
        <v>-0.21684350132625996</v>
      </c>
      <c r="H600" s="17">
        <f t="shared" si="65"/>
        <v>-0.13090472377902321</v>
      </c>
    </row>
    <row r="601" spans="1:8" x14ac:dyDescent="0.2">
      <c r="A601" s="14"/>
      <c r="B601" s="15" t="s">
        <v>568</v>
      </c>
      <c r="C601" s="16">
        <v>21</v>
      </c>
      <c r="D601" s="16">
        <v>22</v>
      </c>
      <c r="E601" s="17">
        <f t="shared" si="63"/>
        <v>4.2033626901521216E-3</v>
      </c>
      <c r="F601" s="17">
        <f t="shared" si="64"/>
        <v>5.3075995174909534E-3</v>
      </c>
      <c r="G601" s="17">
        <f t="shared" si="66"/>
        <v>4.7619047619047616E-2</v>
      </c>
      <c r="H601" s="17">
        <f t="shared" si="65"/>
        <v>2.0016012810248197E-4</v>
      </c>
    </row>
    <row r="602" spans="1:8" x14ac:dyDescent="0.2">
      <c r="A602" s="14"/>
      <c r="B602" s="15" t="s">
        <v>569</v>
      </c>
      <c r="C602" s="16">
        <v>32</v>
      </c>
      <c r="D602" s="16">
        <v>18</v>
      </c>
      <c r="E602" s="17">
        <f t="shared" si="63"/>
        <v>6.4051240992794231E-3</v>
      </c>
      <c r="F602" s="17">
        <f t="shared" si="64"/>
        <v>4.3425814234016886E-3</v>
      </c>
      <c r="G602" s="17">
        <f t="shared" si="66"/>
        <v>-0.4375</v>
      </c>
      <c r="H602" s="17">
        <f t="shared" si="65"/>
        <v>-2.8022417934347476E-3</v>
      </c>
    </row>
    <row r="603" spans="1:8" x14ac:dyDescent="0.2">
      <c r="A603" s="14"/>
      <c r="B603" s="15" t="s">
        <v>570</v>
      </c>
      <c r="C603" s="16">
        <v>9</v>
      </c>
      <c r="D603" s="16">
        <v>3</v>
      </c>
      <c r="E603" s="17">
        <f t="shared" si="63"/>
        <v>1.801441152922338E-3</v>
      </c>
      <c r="F603" s="17">
        <f t="shared" si="64"/>
        <v>7.2376357056694817E-4</v>
      </c>
      <c r="G603" s="17">
        <f t="shared" si="66"/>
        <v>-0.66666666666666663</v>
      </c>
      <c r="H603" s="17">
        <f t="shared" si="65"/>
        <v>-1.2009607686148918E-3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34</v>
      </c>
      <c r="D605" s="16">
        <v>40</v>
      </c>
      <c r="E605" s="17">
        <f t="shared" si="63"/>
        <v>6.8054443554843875E-3</v>
      </c>
      <c r="F605" s="17">
        <f t="shared" si="64"/>
        <v>9.6501809408926411E-3</v>
      </c>
      <c r="G605" s="17">
        <f t="shared" si="66"/>
        <v>0.17647058823529413</v>
      </c>
      <c r="H605" s="17">
        <f t="shared" si="65"/>
        <v>1.2009607686148921E-3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1</v>
      </c>
      <c r="D607" s="16">
        <v>0</v>
      </c>
      <c r="E607" s="17">
        <f t="shared" si="63"/>
        <v>2.0016012810248197E-4</v>
      </c>
      <c r="F607" s="17" t="str">
        <f t="shared" si="64"/>
        <v/>
      </c>
      <c r="G607" s="17">
        <f t="shared" si="66"/>
        <v>-1</v>
      </c>
      <c r="H607" s="17">
        <f t="shared" si="65"/>
        <v>-2.0016012810248197E-4</v>
      </c>
    </row>
    <row r="608" spans="1:8" ht="25.5" x14ac:dyDescent="0.2">
      <c r="A608" s="14"/>
      <c r="B608" s="24" t="s">
        <v>575</v>
      </c>
      <c r="C608" s="25">
        <v>5</v>
      </c>
      <c r="D608" s="25">
        <v>5</v>
      </c>
      <c r="E608" s="26">
        <f t="shared" si="63"/>
        <v>1.0008006405124099E-3</v>
      </c>
      <c r="F608" s="26">
        <f t="shared" si="64"/>
        <v>1.2062726176115801E-3</v>
      </c>
      <c r="G608" s="26">
        <f t="shared" si="66"/>
        <v>0</v>
      </c>
      <c r="H608" s="26">
        <f t="shared" si="65"/>
        <v>0</v>
      </c>
    </row>
    <row r="609" spans="1:8" ht="25.5" x14ac:dyDescent="0.2">
      <c r="A609" s="14"/>
      <c r="B609" s="31" t="s">
        <v>576</v>
      </c>
      <c r="C609" s="32">
        <v>6</v>
      </c>
      <c r="D609" s="32">
        <v>5</v>
      </c>
      <c r="E609" s="33">
        <f t="shared" si="63"/>
        <v>1.2009607686148918E-3</v>
      </c>
      <c r="F609" s="33">
        <f t="shared" si="64"/>
        <v>1.2062726176115801E-3</v>
      </c>
      <c r="G609" s="33">
        <f t="shared" si="66"/>
        <v>-0.16666666666666666</v>
      </c>
      <c r="H609" s="33">
        <f t="shared" si="65"/>
        <v>-2.0016012810248197E-4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F26ED-1AFE-4A8C-B662-A954BA8FD98F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3" customWidth="1"/>
    <col min="3" max="3" width="11.42578125" style="23" customWidth="1"/>
    <col min="4" max="4" width="11.28515625" style="23" customWidth="1"/>
    <col min="5" max="5" width="10.5703125" style="23" customWidth="1"/>
    <col min="6" max="6" width="13.140625" style="23" customWidth="1"/>
    <col min="7" max="7" width="17.42578125" style="23" customWidth="1"/>
    <col min="8" max="8" width="15.140625" style="23" customWidth="1"/>
    <col min="9" max="16384" width="11.42578125" style="23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D4" s="2"/>
      <c r="E4" s="46" t="s">
        <v>597</v>
      </c>
      <c r="F4" s="43"/>
      <c r="G4" s="43"/>
      <c r="H4" s="43"/>
    </row>
    <row r="5" spans="1:8" ht="20.45" customHeight="1" thickBot="1" x14ac:dyDescent="0.25">
      <c r="B5" s="5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596</v>
      </c>
      <c r="C8" s="12">
        <f>+C19+C75+C173+C349+C582</f>
        <v>6294</v>
      </c>
      <c r="D8" s="13">
        <f>+D19+D75+D173+D349+D582</f>
        <v>3471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-0.44852240228789325</v>
      </c>
      <c r="H8" s="10">
        <f t="shared" ref="H8:H13" si="1">+IF(OR(AND(E8=""),(G8="")),"",E8*G8)</f>
        <v>-0.44852240228789325</v>
      </c>
    </row>
    <row r="9" spans="1:8" x14ac:dyDescent="0.2">
      <c r="A9" s="14"/>
      <c r="B9" s="15" t="s">
        <v>7</v>
      </c>
      <c r="C9" s="16">
        <f>+C19</f>
        <v>29</v>
      </c>
      <c r="D9" s="16">
        <f>+D19</f>
        <v>24</v>
      </c>
      <c r="E9" s="17">
        <f t="shared" ref="E9:F13" si="2">+C9/C$8</f>
        <v>4.6075627581823961E-3</v>
      </c>
      <c r="F9" s="17">
        <f t="shared" si="2"/>
        <v>6.9144338807260158E-3</v>
      </c>
      <c r="G9" s="17">
        <f t="shared" si="0"/>
        <v>-0.17241379310344829</v>
      </c>
      <c r="H9" s="17">
        <f t="shared" si="1"/>
        <v>-7.9440737210041321E-4</v>
      </c>
    </row>
    <row r="10" spans="1:8" x14ac:dyDescent="0.2">
      <c r="A10" s="14"/>
      <c r="B10" s="15" t="s">
        <v>8</v>
      </c>
      <c r="C10" s="16">
        <f>+C75</f>
        <v>671</v>
      </c>
      <c r="D10" s="16">
        <f>+D75</f>
        <v>974</v>
      </c>
      <c r="E10" s="17">
        <f t="shared" si="2"/>
        <v>0.10660946933587544</v>
      </c>
      <c r="F10" s="17">
        <f t="shared" si="2"/>
        <v>0.28061077499279746</v>
      </c>
      <c r="G10" s="17">
        <f t="shared" si="0"/>
        <v>0.45156482861400893</v>
      </c>
      <c r="H10" s="17">
        <f t="shared" si="1"/>
        <v>4.8141086749285029E-2</v>
      </c>
    </row>
    <row r="11" spans="1:8" ht="25.5" x14ac:dyDescent="0.2">
      <c r="A11" s="14"/>
      <c r="B11" s="15" t="s">
        <v>9</v>
      </c>
      <c r="C11" s="16">
        <f>+C173</f>
        <v>813</v>
      </c>
      <c r="D11" s="16">
        <f>+D173</f>
        <v>426</v>
      </c>
      <c r="E11" s="17">
        <f t="shared" si="2"/>
        <v>0.12917063870352716</v>
      </c>
      <c r="F11" s="17">
        <f t="shared" si="2"/>
        <v>0.12273120138288678</v>
      </c>
      <c r="G11" s="17">
        <f t="shared" si="0"/>
        <v>-0.47601476014760147</v>
      </c>
      <c r="H11" s="17">
        <f t="shared" si="1"/>
        <v>-6.1487130600571968E-2</v>
      </c>
    </row>
    <row r="12" spans="1:8" x14ac:dyDescent="0.2">
      <c r="A12" s="14"/>
      <c r="B12" s="15" t="s">
        <v>10</v>
      </c>
      <c r="C12" s="16">
        <f>+C349</f>
        <v>2672</v>
      </c>
      <c r="D12" s="16">
        <f>+D349</f>
        <v>1542</v>
      </c>
      <c r="E12" s="17">
        <f t="shared" si="2"/>
        <v>0.42453129965046077</v>
      </c>
      <c r="F12" s="17">
        <f t="shared" si="2"/>
        <v>0.44425237683664648</v>
      </c>
      <c r="G12" s="17">
        <f t="shared" si="0"/>
        <v>-0.42290419161676646</v>
      </c>
      <c r="H12" s="17">
        <f t="shared" si="1"/>
        <v>-0.17953606609469336</v>
      </c>
    </row>
    <row r="13" spans="1:8" x14ac:dyDescent="0.2">
      <c r="A13" s="14"/>
      <c r="B13" s="15" t="s">
        <v>11</v>
      </c>
      <c r="C13" s="16">
        <f>+C582</f>
        <v>2109</v>
      </c>
      <c r="D13" s="16">
        <f>+D582</f>
        <v>505</v>
      </c>
      <c r="E13" s="17">
        <f t="shared" si="2"/>
        <v>0.33508102955195423</v>
      </c>
      <c r="F13" s="17">
        <f t="shared" si="2"/>
        <v>0.14549121290694325</v>
      </c>
      <c r="G13" s="17">
        <f t="shared" si="0"/>
        <v>-0.76055002370791847</v>
      </c>
      <c r="H13" s="17">
        <f t="shared" si="1"/>
        <v>-0.25484588496981253</v>
      </c>
    </row>
    <row r="14" spans="1:8" x14ac:dyDescent="0.2">
      <c r="A14" s="11"/>
      <c r="B14" t="s">
        <v>12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29</v>
      </c>
      <c r="D19" s="19">
        <f>SUM(D20:D69)</f>
        <v>24</v>
      </c>
      <c r="E19" s="20">
        <f t="shared" ref="E19:F50" si="3">+IF(C19=0,"",C19/C$19)</f>
        <v>1</v>
      </c>
      <c r="F19" s="20">
        <f t="shared" si="3"/>
        <v>1</v>
      </c>
      <c r="G19" s="20">
        <f>+IF(AND(C19=0,D19=0),"",IF(C19=0,1,IF(D19=0,-1,(D19-C19)/C19)))</f>
        <v>-0.17241379310344829</v>
      </c>
      <c r="H19" s="20">
        <f t="shared" ref="H19:H69" si="4">+IF(OR(AND(E19=""),(G19="")),"",E19*G19)</f>
        <v>-0.17241379310344829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3"/>
        <v/>
      </c>
      <c r="G24" s="17" t="str">
        <f t="shared" si="5"/>
        <v xml:space="preserve"> </v>
      </c>
      <c r="H24" s="17" t="str">
        <f t="shared" si="4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3"/>
        <v/>
      </c>
      <c r="G25" s="17" t="str">
        <f t="shared" si="5"/>
        <v xml:space="preserve"> </v>
      </c>
      <c r="H25" s="17" t="str">
        <f t="shared" si="4"/>
        <v/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6.8965517241379309E-2</v>
      </c>
      <c r="F26" s="17" t="str">
        <f t="shared" si="3"/>
        <v/>
      </c>
      <c r="G26" s="17">
        <f t="shared" si="5"/>
        <v>-1</v>
      </c>
      <c r="H26" s="17">
        <f t="shared" si="4"/>
        <v>-6.8965517241379309E-2</v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0.10344827586206896</v>
      </c>
      <c r="F27" s="17">
        <f t="shared" si="3"/>
        <v>8.3333333333333329E-2</v>
      </c>
      <c r="G27" s="17">
        <f t="shared" si="5"/>
        <v>-0.33333333333333331</v>
      </c>
      <c r="H27" s="17">
        <f t="shared" si="4"/>
        <v>-3.4482758620689655E-2</v>
      </c>
    </row>
    <row r="28" spans="1:8" x14ac:dyDescent="0.2">
      <c r="A28" s="14"/>
      <c r="B28" s="15" t="s">
        <v>21</v>
      </c>
      <c r="C28" s="16">
        <v>1</v>
      </c>
      <c r="D28" s="16">
        <v>1</v>
      </c>
      <c r="E28" s="17">
        <f t="shared" si="3"/>
        <v>3.4482758620689655E-2</v>
      </c>
      <c r="F28" s="17">
        <f t="shared" si="3"/>
        <v>4.1666666666666664E-2</v>
      </c>
      <c r="G28" s="17">
        <f t="shared" si="5"/>
        <v>0</v>
      </c>
      <c r="H28" s="17">
        <f t="shared" si="4"/>
        <v>0</v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3"/>
        <v/>
      </c>
      <c r="G29" s="17" t="str">
        <f t="shared" si="5"/>
        <v xml:space="preserve"> </v>
      </c>
      <c r="H29" s="17" t="str">
        <f t="shared" si="4"/>
        <v/>
      </c>
    </row>
    <row r="30" spans="1:8" x14ac:dyDescent="0.2">
      <c r="A30" s="14"/>
      <c r="B30" s="15" t="s">
        <v>23</v>
      </c>
      <c r="C30" s="16">
        <v>9</v>
      </c>
      <c r="D30" s="16">
        <v>0</v>
      </c>
      <c r="E30" s="17">
        <f t="shared" si="3"/>
        <v>0.31034482758620691</v>
      </c>
      <c r="F30" s="17" t="str">
        <f t="shared" si="3"/>
        <v/>
      </c>
      <c r="G30" s="17">
        <f t="shared" si="5"/>
        <v>-1</v>
      </c>
      <c r="H30" s="17">
        <f t="shared" si="4"/>
        <v>-0.31034482758620691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25</v>
      </c>
      <c r="C32" s="16">
        <v>1</v>
      </c>
      <c r="D32" s="16">
        <v>0</v>
      </c>
      <c r="E32" s="17">
        <f t="shared" si="3"/>
        <v>3.4482758620689655E-2</v>
      </c>
      <c r="F32" s="17" t="str">
        <f t="shared" si="3"/>
        <v/>
      </c>
      <c r="G32" s="17">
        <f t="shared" si="5"/>
        <v>-1</v>
      </c>
      <c r="H32" s="17">
        <f t="shared" si="4"/>
        <v>-3.4482758620689655E-2</v>
      </c>
    </row>
    <row r="33" spans="1:8" x14ac:dyDescent="0.2">
      <c r="A33" s="14"/>
      <c r="B33" s="15" t="s">
        <v>26</v>
      </c>
      <c r="C33" s="16">
        <v>2</v>
      </c>
      <c r="D33" s="16">
        <v>0</v>
      </c>
      <c r="E33" s="17">
        <f t="shared" si="3"/>
        <v>6.8965517241379309E-2</v>
      </c>
      <c r="F33" s="17" t="str">
        <f t="shared" si="3"/>
        <v/>
      </c>
      <c r="G33" s="17">
        <f t="shared" si="5"/>
        <v>-1</v>
      </c>
      <c r="H33" s="17">
        <f t="shared" si="4"/>
        <v>-6.8965517241379309E-2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3"/>
        <v/>
      </c>
      <c r="G34" s="17" t="str">
        <f t="shared" si="5"/>
        <v xml:space="preserve"> </v>
      </c>
      <c r="H34" s="17" t="str">
        <f t="shared" si="4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3"/>
        <v/>
      </c>
      <c r="G35" s="17" t="str">
        <f t="shared" si="5"/>
        <v xml:space="preserve"> </v>
      </c>
      <c r="H35" s="17" t="str">
        <f t="shared" si="4"/>
        <v/>
      </c>
    </row>
    <row r="36" spans="1:8" x14ac:dyDescent="0.2">
      <c r="A36" s="14"/>
      <c r="B36" s="15" t="s">
        <v>29</v>
      </c>
      <c r="C36" s="16">
        <v>1</v>
      </c>
      <c r="D36" s="16">
        <v>5</v>
      </c>
      <c r="E36" s="17">
        <f t="shared" si="3"/>
        <v>3.4482758620689655E-2</v>
      </c>
      <c r="F36" s="17">
        <f t="shared" si="3"/>
        <v>0.20833333333333334</v>
      </c>
      <c r="G36" s="17">
        <f t="shared" si="5"/>
        <v>4</v>
      </c>
      <c r="H36" s="17">
        <f t="shared" si="4"/>
        <v>0.13793103448275862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3.4482758620689655E-2</v>
      </c>
      <c r="F37" s="17" t="str">
        <f t="shared" si="3"/>
        <v/>
      </c>
      <c r="G37" s="17">
        <f t="shared" si="5"/>
        <v>-1</v>
      </c>
      <c r="H37" s="17">
        <f t="shared" si="4"/>
        <v>-3.4482758620689655E-2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3"/>
        <v/>
      </c>
      <c r="G38" s="17" t="str">
        <f t="shared" si="5"/>
        <v xml:space="preserve"> </v>
      </c>
      <c r="H38" s="17" t="str">
        <f t="shared" si="4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3.4482758620689655E-2</v>
      </c>
      <c r="F39" s="17">
        <f t="shared" si="3"/>
        <v>4.1666666666666664E-2</v>
      </c>
      <c r="G39" s="17">
        <f t="shared" si="5"/>
        <v>0</v>
      </c>
      <c r="H39" s="17">
        <f t="shared" si="4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3"/>
        <v/>
      </c>
      <c r="G44" s="17" t="str">
        <f t="shared" si="5"/>
        <v xml:space="preserve"> </v>
      </c>
      <c r="H44" s="17" t="str">
        <f t="shared" si="4"/>
        <v/>
      </c>
    </row>
    <row r="45" spans="1:8" ht="25.5" x14ac:dyDescent="0.2">
      <c r="A45" s="14"/>
      <c r="B45" s="15" t="s">
        <v>38</v>
      </c>
      <c r="C45" s="16">
        <v>0</v>
      </c>
      <c r="D45" s="16">
        <v>1</v>
      </c>
      <c r="E45" s="17" t="str">
        <f t="shared" si="3"/>
        <v/>
      </c>
      <c r="F45" s="17">
        <f t="shared" si="3"/>
        <v>4.1666666666666664E-2</v>
      </c>
      <c r="G45" s="17">
        <f t="shared" si="5"/>
        <v>1</v>
      </c>
      <c r="H45" s="17" t="str">
        <f t="shared" si="4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3.4482758620689655E-2</v>
      </c>
      <c r="F49" s="17" t="str">
        <f t="shared" si="3"/>
        <v/>
      </c>
      <c r="G49" s="17">
        <f t="shared" si="5"/>
        <v>-1</v>
      </c>
      <c r="H49" s="17">
        <f t="shared" si="4"/>
        <v>-3.4482758620689655E-2</v>
      </c>
    </row>
    <row r="50" spans="1:8" x14ac:dyDescent="0.2">
      <c r="A50" s="14"/>
      <c r="B50" s="15" t="s">
        <v>43</v>
      </c>
      <c r="C50" s="16">
        <v>5</v>
      </c>
      <c r="D50" s="16">
        <v>5</v>
      </c>
      <c r="E50" s="17">
        <f t="shared" si="3"/>
        <v>0.17241379310344829</v>
      </c>
      <c r="F50" s="17">
        <f t="shared" si="3"/>
        <v>0.20833333333333334</v>
      </c>
      <c r="G50" s="17">
        <f t="shared" si="5"/>
        <v>0</v>
      </c>
      <c r="H50" s="17">
        <f t="shared" si="4"/>
        <v>0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6"/>
        <v/>
      </c>
      <c r="F53" s="17" t="str">
        <f t="shared" si="6"/>
        <v/>
      </c>
      <c r="G53" s="17" t="str">
        <f t="shared" si="5"/>
        <v xml:space="preserve"> </v>
      </c>
      <c r="H53" s="17" t="str">
        <f t="shared" si="4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6"/>
        <v>3.4482758620689655E-2</v>
      </c>
      <c r="F54" s="17" t="str">
        <f t="shared" si="6"/>
        <v/>
      </c>
      <c r="G54" s="17">
        <f t="shared" si="5"/>
        <v>-1</v>
      </c>
      <c r="H54" s="17">
        <f t="shared" si="4"/>
        <v>-3.4482758620689655E-2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6"/>
        <v/>
      </c>
      <c r="F56" s="17" t="str">
        <f t="shared" si="6"/>
        <v/>
      </c>
      <c r="G56" s="17" t="str">
        <f t="shared" si="5"/>
        <v xml:space="preserve"> </v>
      </c>
      <c r="H56" s="17" t="str">
        <f t="shared" si="4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6"/>
        <v/>
      </c>
      <c r="F61" s="17" t="str">
        <f t="shared" si="6"/>
        <v/>
      </c>
      <c r="G61" s="17" t="str">
        <f t="shared" si="5"/>
        <v xml:space="preserve"> </v>
      </c>
      <c r="H61" s="17" t="str">
        <f t="shared" si="4"/>
        <v/>
      </c>
    </row>
    <row r="62" spans="1:8" x14ac:dyDescent="0.2">
      <c r="A62" s="14"/>
      <c r="B62" s="15" t="s">
        <v>55</v>
      </c>
      <c r="C62" s="16">
        <v>1</v>
      </c>
      <c r="D62" s="16">
        <v>0</v>
      </c>
      <c r="E62" s="17">
        <f t="shared" si="6"/>
        <v>3.4482758620689655E-2</v>
      </c>
      <c r="F62" s="17" t="str">
        <f t="shared" si="6"/>
        <v/>
      </c>
      <c r="G62" s="17">
        <f t="shared" si="5"/>
        <v>-1</v>
      </c>
      <c r="H62" s="17">
        <f t="shared" si="4"/>
        <v>-3.4482758620689655E-2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57</v>
      </c>
      <c r="C64" s="16">
        <v>0</v>
      </c>
      <c r="D64" s="16">
        <v>7</v>
      </c>
      <c r="E64" s="17" t="str">
        <f t="shared" si="6"/>
        <v/>
      </c>
      <c r="F64" s="17">
        <f t="shared" si="6"/>
        <v>0.29166666666666669</v>
      </c>
      <c r="G64" s="17">
        <f t="shared" si="5"/>
        <v>1</v>
      </c>
      <c r="H64" s="17" t="str">
        <f t="shared" si="4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6"/>
        <v/>
      </c>
      <c r="F67" s="17" t="str">
        <f t="shared" si="6"/>
        <v/>
      </c>
      <c r="G67" s="17" t="str">
        <f t="shared" si="5"/>
        <v xml:space="preserve"> </v>
      </c>
      <c r="H67" s="17" t="str">
        <f t="shared" si="4"/>
        <v/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6"/>
        <v/>
      </c>
      <c r="F68" s="17">
        <f t="shared" si="6"/>
        <v>4.1666666666666664E-2</v>
      </c>
      <c r="G68" s="17">
        <f t="shared" si="5"/>
        <v>1</v>
      </c>
      <c r="H68" s="17" t="str">
        <f t="shared" si="4"/>
        <v/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6"/>
        <v/>
      </c>
      <c r="F69" s="17">
        <f t="shared" si="6"/>
        <v>4.1666666666666664E-2</v>
      </c>
      <c r="G69" s="17">
        <f t="shared" si="5"/>
        <v>1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671</v>
      </c>
      <c r="D75" s="19">
        <f>SUM(D76:D167)</f>
        <v>974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0.45156482861400893</v>
      </c>
      <c r="H75" s="20">
        <f t="shared" ref="H75:H138" si="8">+IF(OR(AND(E75=""),(G75="")),"",E75*G75)</f>
        <v>0.45156482861400893</v>
      </c>
    </row>
    <row r="76" spans="1:8" x14ac:dyDescent="0.2">
      <c r="A76" s="14"/>
      <c r="B76" s="15" t="s">
        <v>63</v>
      </c>
      <c r="C76" s="16">
        <v>19</v>
      </c>
      <c r="D76" s="16">
        <v>9</v>
      </c>
      <c r="E76" s="17">
        <f t="shared" si="7"/>
        <v>2.8315946348733235E-2</v>
      </c>
      <c r="F76" s="17">
        <f t="shared" si="7"/>
        <v>9.2402464065708418E-3</v>
      </c>
      <c r="G76" s="17">
        <f t="shared" ref="G76:G139" si="9">+IF(AND(C76=0,D76=0)," ",IF(C76=0,1,IF(D76=0,-1,(D76-C76)/C76)))</f>
        <v>-0.52631578947368418</v>
      </c>
      <c r="H76" s="17">
        <f t="shared" si="8"/>
        <v>-1.4903129657228018E-2</v>
      </c>
    </row>
    <row r="77" spans="1:8" ht="25.5" x14ac:dyDescent="0.2">
      <c r="A77" s="14"/>
      <c r="B77" s="15" t="s">
        <v>64</v>
      </c>
      <c r="C77" s="16">
        <v>12</v>
      </c>
      <c r="D77" s="16">
        <v>0</v>
      </c>
      <c r="E77" s="17">
        <f t="shared" si="7"/>
        <v>1.7883755588673621E-2</v>
      </c>
      <c r="F77" s="17" t="str">
        <f t="shared" si="7"/>
        <v/>
      </c>
      <c r="G77" s="17">
        <f t="shared" si="9"/>
        <v>-1</v>
      </c>
      <c r="H77" s="17">
        <f t="shared" si="8"/>
        <v>-1.7883755588673621E-2</v>
      </c>
    </row>
    <row r="78" spans="1:8" x14ac:dyDescent="0.2">
      <c r="A78" s="14"/>
      <c r="B78" s="15" t="s">
        <v>65</v>
      </c>
      <c r="C78" s="16">
        <v>4</v>
      </c>
      <c r="D78" s="16">
        <v>0</v>
      </c>
      <c r="E78" s="17">
        <f t="shared" si="7"/>
        <v>5.9612518628912071E-3</v>
      </c>
      <c r="F78" s="17" t="str">
        <f t="shared" si="7"/>
        <v/>
      </c>
      <c r="G78" s="17">
        <f t="shared" si="9"/>
        <v>-1</v>
      </c>
      <c r="H78" s="17">
        <f t="shared" si="8"/>
        <v>-5.9612518628912071E-3</v>
      </c>
    </row>
    <row r="79" spans="1:8" x14ac:dyDescent="0.2">
      <c r="A79" s="14"/>
      <c r="B79" s="15" t="s">
        <v>66</v>
      </c>
      <c r="C79" s="16">
        <v>21</v>
      </c>
      <c r="D79" s="16">
        <v>10</v>
      </c>
      <c r="E79" s="17">
        <f t="shared" si="7"/>
        <v>3.129657228017884E-2</v>
      </c>
      <c r="F79" s="17">
        <f t="shared" si="7"/>
        <v>1.0266940451745379E-2</v>
      </c>
      <c r="G79" s="17">
        <f t="shared" si="9"/>
        <v>-0.52380952380952384</v>
      </c>
      <c r="H79" s="17">
        <f t="shared" si="8"/>
        <v>-1.6393442622950821E-2</v>
      </c>
    </row>
    <row r="80" spans="1:8" ht="25.5" x14ac:dyDescent="0.2">
      <c r="A80" s="14"/>
      <c r="B80" s="15" t="s">
        <v>67</v>
      </c>
      <c r="C80" s="16">
        <v>52</v>
      </c>
      <c r="D80" s="16">
        <v>64</v>
      </c>
      <c r="E80" s="17">
        <f t="shared" si="7"/>
        <v>7.7496274217585689E-2</v>
      </c>
      <c r="F80" s="17">
        <f t="shared" si="7"/>
        <v>6.5708418891170434E-2</v>
      </c>
      <c r="G80" s="17">
        <f t="shared" si="9"/>
        <v>0.23076923076923078</v>
      </c>
      <c r="H80" s="17">
        <f t="shared" si="8"/>
        <v>1.7883755588673621E-2</v>
      </c>
    </row>
    <row r="81" spans="1:8" x14ac:dyDescent="0.2">
      <c r="A81" s="14"/>
      <c r="B81" s="15" t="s">
        <v>68</v>
      </c>
      <c r="C81" s="16">
        <v>10</v>
      </c>
      <c r="D81" s="16">
        <v>8</v>
      </c>
      <c r="E81" s="17">
        <f t="shared" si="7"/>
        <v>1.4903129657228018E-2</v>
      </c>
      <c r="F81" s="17">
        <f t="shared" si="7"/>
        <v>8.2135523613963042E-3</v>
      </c>
      <c r="G81" s="17">
        <f t="shared" si="9"/>
        <v>-0.2</v>
      </c>
      <c r="H81" s="17">
        <f t="shared" si="8"/>
        <v>-2.9806259314456036E-3</v>
      </c>
    </row>
    <row r="82" spans="1:8" x14ac:dyDescent="0.2">
      <c r="A82" s="14"/>
      <c r="B82" s="15" t="s">
        <v>69</v>
      </c>
      <c r="C82" s="16">
        <v>5</v>
      </c>
      <c r="D82" s="16">
        <v>1</v>
      </c>
      <c r="E82" s="17">
        <f t="shared" si="7"/>
        <v>7.4515648286140089E-3</v>
      </c>
      <c r="F82" s="17">
        <f t="shared" si="7"/>
        <v>1.026694045174538E-3</v>
      </c>
      <c r="G82" s="17">
        <f t="shared" si="9"/>
        <v>-0.8</v>
      </c>
      <c r="H82" s="17">
        <f t="shared" si="8"/>
        <v>-5.9612518628912071E-3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7"/>
        <v>1.4903129657228018E-3</v>
      </c>
      <c r="F84" s="17" t="str">
        <f t="shared" si="7"/>
        <v/>
      </c>
      <c r="G84" s="17">
        <f t="shared" si="9"/>
        <v>-1</v>
      </c>
      <c r="H84" s="17">
        <f t="shared" si="8"/>
        <v>-1.4903129657228018E-3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7"/>
        <v/>
      </c>
      <c r="F85" s="17" t="str">
        <f t="shared" si="7"/>
        <v/>
      </c>
      <c r="G85" s="17" t="str">
        <f t="shared" si="9"/>
        <v xml:space="preserve"> </v>
      </c>
      <c r="H85" s="17" t="str">
        <f t="shared" si="8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74</v>
      </c>
      <c r="C87" s="16">
        <v>3</v>
      </c>
      <c r="D87" s="16">
        <v>2</v>
      </c>
      <c r="E87" s="17">
        <f t="shared" si="7"/>
        <v>4.4709388971684054E-3</v>
      </c>
      <c r="F87" s="17">
        <f t="shared" si="7"/>
        <v>2.0533880903490761E-3</v>
      </c>
      <c r="G87" s="17">
        <f t="shared" si="9"/>
        <v>-0.33333333333333331</v>
      </c>
      <c r="H87" s="17">
        <f t="shared" si="8"/>
        <v>-1.4903129657228018E-3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7"/>
        <v/>
      </c>
      <c r="F88" s="17" t="str">
        <f t="shared" si="7"/>
        <v/>
      </c>
      <c r="G88" s="17" t="str">
        <f t="shared" si="9"/>
        <v xml:space="preserve"> </v>
      </c>
      <c r="H88" s="17" t="str">
        <f t="shared" si="8"/>
        <v/>
      </c>
    </row>
    <row r="89" spans="1:8" x14ac:dyDescent="0.2">
      <c r="A89" s="14"/>
      <c r="B89" s="15" t="s">
        <v>76</v>
      </c>
      <c r="C89" s="16">
        <v>14</v>
      </c>
      <c r="D89" s="16">
        <v>9</v>
      </c>
      <c r="E89" s="17">
        <f t="shared" si="7"/>
        <v>2.0864381520119227E-2</v>
      </c>
      <c r="F89" s="17">
        <f t="shared" si="7"/>
        <v>9.2402464065708418E-3</v>
      </c>
      <c r="G89" s="17">
        <f t="shared" si="9"/>
        <v>-0.35714285714285715</v>
      </c>
      <c r="H89" s="17">
        <f t="shared" si="8"/>
        <v>-7.4515648286140098E-3</v>
      </c>
    </row>
    <row r="90" spans="1:8" x14ac:dyDescent="0.2">
      <c r="A90" s="14"/>
      <c r="B90" s="15" t="s">
        <v>77</v>
      </c>
      <c r="C90" s="16">
        <v>6</v>
      </c>
      <c r="D90" s="16">
        <v>0</v>
      </c>
      <c r="E90" s="17">
        <f t="shared" si="7"/>
        <v>8.9418777943368107E-3</v>
      </c>
      <c r="F90" s="17" t="str">
        <f t="shared" si="7"/>
        <v/>
      </c>
      <c r="G90" s="17">
        <f t="shared" si="9"/>
        <v>-1</v>
      </c>
      <c r="H90" s="17">
        <f t="shared" si="8"/>
        <v>-8.9418777943368107E-3</v>
      </c>
    </row>
    <row r="91" spans="1:8" x14ac:dyDescent="0.2">
      <c r="A91" s="14"/>
      <c r="B91" s="15" t="s">
        <v>78</v>
      </c>
      <c r="C91" s="16">
        <v>31</v>
      </c>
      <c r="D91" s="16">
        <v>52</v>
      </c>
      <c r="E91" s="17">
        <f t="shared" si="7"/>
        <v>4.6199701937406856E-2</v>
      </c>
      <c r="F91" s="17">
        <f t="shared" si="7"/>
        <v>5.3388090349075976E-2</v>
      </c>
      <c r="G91" s="17">
        <f t="shared" si="9"/>
        <v>0.67741935483870963</v>
      </c>
      <c r="H91" s="17">
        <f t="shared" si="8"/>
        <v>3.1296572280178833E-2</v>
      </c>
    </row>
    <row r="92" spans="1:8" x14ac:dyDescent="0.2">
      <c r="A92" s="14"/>
      <c r="B92" s="15" t="s">
        <v>79</v>
      </c>
      <c r="C92" s="16">
        <v>7</v>
      </c>
      <c r="D92" s="16">
        <v>1</v>
      </c>
      <c r="E92" s="17">
        <f t="shared" si="7"/>
        <v>1.0432190760059613E-2</v>
      </c>
      <c r="F92" s="17">
        <f t="shared" si="7"/>
        <v>1.026694045174538E-3</v>
      </c>
      <c r="G92" s="17">
        <f t="shared" si="9"/>
        <v>-0.8571428571428571</v>
      </c>
      <c r="H92" s="17">
        <f t="shared" si="8"/>
        <v>-8.9418777943368107E-3</v>
      </c>
    </row>
    <row r="93" spans="1:8" x14ac:dyDescent="0.2">
      <c r="A93" s="14"/>
      <c r="B93" s="15" t="s">
        <v>80</v>
      </c>
      <c r="C93" s="16">
        <v>5</v>
      </c>
      <c r="D93" s="16">
        <v>4</v>
      </c>
      <c r="E93" s="17">
        <f t="shared" si="7"/>
        <v>7.4515648286140089E-3</v>
      </c>
      <c r="F93" s="17">
        <f t="shared" si="7"/>
        <v>4.1067761806981521E-3</v>
      </c>
      <c r="G93" s="17">
        <f t="shared" si="9"/>
        <v>-0.2</v>
      </c>
      <c r="H93" s="17">
        <f t="shared" si="8"/>
        <v>-1.4903129657228018E-3</v>
      </c>
    </row>
    <row r="94" spans="1:8" x14ac:dyDescent="0.2">
      <c r="A94" s="14"/>
      <c r="B94" s="15" t="s">
        <v>81</v>
      </c>
      <c r="C94" s="16">
        <v>4</v>
      </c>
      <c r="D94" s="16">
        <v>7</v>
      </c>
      <c r="E94" s="17">
        <f t="shared" si="7"/>
        <v>5.9612518628912071E-3</v>
      </c>
      <c r="F94" s="17">
        <f t="shared" si="7"/>
        <v>7.1868583162217657E-3</v>
      </c>
      <c r="G94" s="17">
        <f t="shared" si="9"/>
        <v>0.75</v>
      </c>
      <c r="H94" s="17">
        <f t="shared" si="8"/>
        <v>4.4709388971684054E-3</v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7"/>
        <v>1.4903129657228018E-3</v>
      </c>
      <c r="F95" s="17" t="str">
        <f t="shared" si="7"/>
        <v/>
      </c>
      <c r="G95" s="17">
        <f t="shared" si="9"/>
        <v>-1</v>
      </c>
      <c r="H95" s="17">
        <f t="shared" si="8"/>
        <v>-1.4903129657228018E-3</v>
      </c>
    </row>
    <row r="96" spans="1:8" x14ac:dyDescent="0.2">
      <c r="A96" s="14"/>
      <c r="B96" s="15" t="s">
        <v>83</v>
      </c>
      <c r="C96" s="16">
        <v>2</v>
      </c>
      <c r="D96" s="16">
        <v>0</v>
      </c>
      <c r="E96" s="17">
        <f t="shared" si="7"/>
        <v>2.9806259314456036E-3</v>
      </c>
      <c r="F96" s="17" t="str">
        <f t="shared" si="7"/>
        <v/>
      </c>
      <c r="G96" s="17">
        <f t="shared" si="9"/>
        <v>-1</v>
      </c>
      <c r="H96" s="17">
        <f t="shared" si="8"/>
        <v>-2.9806259314456036E-3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7"/>
        <v/>
      </c>
      <c r="F97" s="17" t="str">
        <f t="shared" si="7"/>
        <v/>
      </c>
      <c r="G97" s="17" t="str">
        <f t="shared" si="9"/>
        <v xml:space="preserve"> </v>
      </c>
      <c r="H97" s="17" t="str">
        <f t="shared" si="8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86</v>
      </c>
      <c r="C99" s="16">
        <v>7</v>
      </c>
      <c r="D99" s="16">
        <v>4</v>
      </c>
      <c r="E99" s="17">
        <f t="shared" si="7"/>
        <v>1.0432190760059613E-2</v>
      </c>
      <c r="F99" s="17">
        <f t="shared" si="7"/>
        <v>4.1067761806981521E-3</v>
      </c>
      <c r="G99" s="17">
        <f t="shared" si="9"/>
        <v>-0.42857142857142855</v>
      </c>
      <c r="H99" s="17">
        <f t="shared" si="8"/>
        <v>-4.4709388971684054E-3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88</v>
      </c>
      <c r="C101" s="16">
        <v>1</v>
      </c>
      <c r="D101" s="16">
        <v>2</v>
      </c>
      <c r="E101" s="17">
        <f t="shared" si="7"/>
        <v>1.4903129657228018E-3</v>
      </c>
      <c r="F101" s="17">
        <f t="shared" si="7"/>
        <v>2.0533880903490761E-3</v>
      </c>
      <c r="G101" s="17">
        <f t="shared" si="9"/>
        <v>1</v>
      </c>
      <c r="H101" s="17">
        <f t="shared" si="8"/>
        <v>1.4903129657228018E-3</v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90</v>
      </c>
      <c r="C103" s="16">
        <v>6</v>
      </c>
      <c r="D103" s="16">
        <v>6</v>
      </c>
      <c r="E103" s="17">
        <f t="shared" si="7"/>
        <v>8.9418777943368107E-3</v>
      </c>
      <c r="F103" s="17">
        <f t="shared" si="7"/>
        <v>6.1601642710472282E-3</v>
      </c>
      <c r="G103" s="17">
        <f t="shared" si="9"/>
        <v>0</v>
      </c>
      <c r="H103" s="17">
        <f t="shared" si="8"/>
        <v>0</v>
      </c>
    </row>
    <row r="104" spans="1:8" x14ac:dyDescent="0.2">
      <c r="A104" s="14"/>
      <c r="B104" s="15" t="s">
        <v>91</v>
      </c>
      <c r="C104" s="16">
        <v>5</v>
      </c>
      <c r="D104" s="16">
        <v>3</v>
      </c>
      <c r="E104" s="17">
        <f t="shared" si="7"/>
        <v>7.4515648286140089E-3</v>
      </c>
      <c r="F104" s="17">
        <f t="shared" si="7"/>
        <v>3.0800821355236141E-3</v>
      </c>
      <c r="G104" s="17">
        <f t="shared" si="9"/>
        <v>-0.4</v>
      </c>
      <c r="H104" s="17">
        <f t="shared" si="8"/>
        <v>-2.9806259314456036E-3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94</v>
      </c>
      <c r="C106" s="16">
        <v>10</v>
      </c>
      <c r="D106" s="16">
        <v>12</v>
      </c>
      <c r="E106" s="17">
        <f t="shared" si="7"/>
        <v>1.4903129657228018E-2</v>
      </c>
      <c r="F106" s="17">
        <f t="shared" si="7"/>
        <v>1.2320328542094456E-2</v>
      </c>
      <c r="G106" s="17">
        <f t="shared" si="9"/>
        <v>0.2</v>
      </c>
      <c r="H106" s="17">
        <f t="shared" si="8"/>
        <v>2.9806259314456036E-3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F138" si="10">+IF(C107=0,"",C107/C$75)</f>
        <v/>
      </c>
      <c r="F107" s="17" t="str">
        <f t="shared" si="10"/>
        <v/>
      </c>
      <c r="G107" s="17" t="str">
        <f t="shared" si="9"/>
        <v xml:space="preserve"> </v>
      </c>
      <c r="H107" s="17" t="str">
        <f t="shared" si="8"/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0"/>
        <v/>
      </c>
      <c r="F108" s="17" t="str">
        <f t="shared" si="10"/>
        <v/>
      </c>
      <c r="G108" s="17" t="str">
        <f t="shared" si="9"/>
        <v xml:space="preserve"> </v>
      </c>
      <c r="H108" s="17" t="str">
        <f t="shared" si="8"/>
        <v/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0"/>
        <v/>
      </c>
      <c r="F109" s="17">
        <f t="shared" si="10"/>
        <v>1.026694045174538E-3</v>
      </c>
      <c r="G109" s="17">
        <f t="shared" si="9"/>
        <v>1</v>
      </c>
      <c r="H109" s="17" t="str">
        <f t="shared" si="8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0"/>
        <v/>
      </c>
      <c r="F110" s="17" t="str">
        <f t="shared" si="10"/>
        <v/>
      </c>
      <c r="G110" s="17" t="str">
        <f t="shared" si="9"/>
        <v xml:space="preserve"> </v>
      </c>
      <c r="H110" s="17" t="str">
        <f t="shared" si="8"/>
        <v/>
      </c>
    </row>
    <row r="111" spans="1:8" x14ac:dyDescent="0.2">
      <c r="A111" s="14"/>
      <c r="B111" s="15" t="s">
        <v>99</v>
      </c>
      <c r="C111" s="16">
        <v>13</v>
      </c>
      <c r="D111" s="16">
        <v>8</v>
      </c>
      <c r="E111" s="17">
        <f t="shared" si="10"/>
        <v>1.9374068554396422E-2</v>
      </c>
      <c r="F111" s="17">
        <f t="shared" si="10"/>
        <v>8.2135523613963042E-3</v>
      </c>
      <c r="G111" s="17">
        <f t="shared" si="9"/>
        <v>-0.38461538461538464</v>
      </c>
      <c r="H111" s="17">
        <f t="shared" si="8"/>
        <v>-7.4515648286140089E-3</v>
      </c>
    </row>
    <row r="112" spans="1:8" ht="25.5" x14ac:dyDescent="0.2">
      <c r="A112" s="14"/>
      <c r="B112" s="15" t="s">
        <v>100</v>
      </c>
      <c r="C112" s="16">
        <v>0</v>
      </c>
      <c r="D112" s="16">
        <v>3</v>
      </c>
      <c r="E112" s="17" t="str">
        <f t="shared" si="10"/>
        <v/>
      </c>
      <c r="F112" s="17">
        <f t="shared" si="10"/>
        <v>3.0800821355236141E-3</v>
      </c>
      <c r="G112" s="17">
        <f t="shared" si="9"/>
        <v>1</v>
      </c>
      <c r="H112" s="17" t="str">
        <f t="shared" si="8"/>
        <v/>
      </c>
    </row>
    <row r="113" spans="1:8" ht="25.5" x14ac:dyDescent="0.2">
      <c r="A113" s="14"/>
      <c r="B113" s="15" t="s">
        <v>101</v>
      </c>
      <c r="C113" s="16">
        <v>19</v>
      </c>
      <c r="D113" s="16">
        <v>17</v>
      </c>
      <c r="E113" s="17">
        <f t="shared" si="10"/>
        <v>2.8315946348733235E-2</v>
      </c>
      <c r="F113" s="17">
        <f t="shared" si="10"/>
        <v>1.7453798767967144E-2</v>
      </c>
      <c r="G113" s="17">
        <f t="shared" si="9"/>
        <v>-0.10526315789473684</v>
      </c>
      <c r="H113" s="17">
        <f t="shared" si="8"/>
        <v>-2.9806259314456036E-3</v>
      </c>
    </row>
    <row r="114" spans="1:8" x14ac:dyDescent="0.2">
      <c r="A114" s="14"/>
      <c r="B114" s="15" t="s">
        <v>102</v>
      </c>
      <c r="C114" s="16">
        <v>2</v>
      </c>
      <c r="D114" s="16">
        <v>4</v>
      </c>
      <c r="E114" s="17">
        <f t="shared" si="10"/>
        <v>2.9806259314456036E-3</v>
      </c>
      <c r="F114" s="17">
        <f t="shared" si="10"/>
        <v>4.1067761806981521E-3</v>
      </c>
      <c r="G114" s="17">
        <f t="shared" si="9"/>
        <v>1</v>
      </c>
      <c r="H114" s="17">
        <f t="shared" si="8"/>
        <v>2.9806259314456036E-3</v>
      </c>
    </row>
    <row r="115" spans="1:8" x14ac:dyDescent="0.2">
      <c r="A115" s="14"/>
      <c r="B115" s="15" t="s">
        <v>103</v>
      </c>
      <c r="C115" s="16">
        <v>12</v>
      </c>
      <c r="D115" s="16">
        <v>25</v>
      </c>
      <c r="E115" s="17">
        <f t="shared" si="10"/>
        <v>1.7883755588673621E-2</v>
      </c>
      <c r="F115" s="17">
        <f t="shared" si="10"/>
        <v>2.5667351129363448E-2</v>
      </c>
      <c r="G115" s="17">
        <f t="shared" si="9"/>
        <v>1.0833333333333333</v>
      </c>
      <c r="H115" s="17">
        <f t="shared" si="8"/>
        <v>1.9374068554396422E-2</v>
      </c>
    </row>
    <row r="116" spans="1:8" x14ac:dyDescent="0.2">
      <c r="A116" s="14"/>
      <c r="B116" s="15" t="s">
        <v>104</v>
      </c>
      <c r="C116" s="16">
        <v>1</v>
      </c>
      <c r="D116" s="16">
        <v>0</v>
      </c>
      <c r="E116" s="17">
        <f t="shared" si="10"/>
        <v>1.4903129657228018E-3</v>
      </c>
      <c r="F116" s="17" t="str">
        <f t="shared" si="10"/>
        <v/>
      </c>
      <c r="G116" s="17">
        <f t="shared" si="9"/>
        <v>-1</v>
      </c>
      <c r="H116" s="17">
        <f t="shared" si="8"/>
        <v>-1.4903129657228018E-3</v>
      </c>
    </row>
    <row r="117" spans="1:8" x14ac:dyDescent="0.2">
      <c r="A117" s="14"/>
      <c r="B117" s="15" t="s">
        <v>105</v>
      </c>
      <c r="C117" s="16">
        <v>13</v>
      </c>
      <c r="D117" s="16">
        <v>4</v>
      </c>
      <c r="E117" s="17">
        <f t="shared" si="10"/>
        <v>1.9374068554396422E-2</v>
      </c>
      <c r="F117" s="17">
        <f t="shared" si="10"/>
        <v>4.1067761806981521E-3</v>
      </c>
      <c r="G117" s="17">
        <f t="shared" si="9"/>
        <v>-0.69230769230769229</v>
      </c>
      <c r="H117" s="17">
        <f t="shared" si="8"/>
        <v>-1.3412816691505215E-2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0"/>
        <v/>
      </c>
      <c r="F118" s="17" t="str">
        <f t="shared" si="10"/>
        <v/>
      </c>
      <c r="G118" s="17" t="str">
        <f t="shared" si="9"/>
        <v xml:space="preserve"> </v>
      </c>
      <c r="H118" s="17" t="str">
        <f t="shared" si="8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108</v>
      </c>
      <c r="C120" s="16">
        <v>24</v>
      </c>
      <c r="D120" s="16">
        <v>3</v>
      </c>
      <c r="E120" s="17">
        <f t="shared" si="10"/>
        <v>3.5767511177347243E-2</v>
      </c>
      <c r="F120" s="17">
        <f t="shared" si="10"/>
        <v>3.0800821355236141E-3</v>
      </c>
      <c r="G120" s="17">
        <f t="shared" si="9"/>
        <v>-0.875</v>
      </c>
      <c r="H120" s="17">
        <f t="shared" si="8"/>
        <v>-3.129657228017884E-2</v>
      </c>
    </row>
    <row r="121" spans="1:8" x14ac:dyDescent="0.2">
      <c r="A121" s="14"/>
      <c r="B121" s="15" t="s">
        <v>109</v>
      </c>
      <c r="C121" s="16">
        <v>1</v>
      </c>
      <c r="D121" s="16">
        <v>1</v>
      </c>
      <c r="E121" s="17">
        <f t="shared" si="10"/>
        <v>1.4903129657228018E-3</v>
      </c>
      <c r="F121" s="17">
        <f t="shared" si="10"/>
        <v>1.026694045174538E-3</v>
      </c>
      <c r="G121" s="17">
        <f t="shared" si="9"/>
        <v>0</v>
      </c>
      <c r="H121" s="17">
        <f t="shared" si="8"/>
        <v>0</v>
      </c>
    </row>
    <row r="122" spans="1:8" x14ac:dyDescent="0.2">
      <c r="A122" s="14"/>
      <c r="B122" s="15" t="s">
        <v>110</v>
      </c>
      <c r="C122" s="16">
        <v>10</v>
      </c>
      <c r="D122" s="16">
        <v>0</v>
      </c>
      <c r="E122" s="17">
        <f t="shared" si="10"/>
        <v>1.4903129657228018E-2</v>
      </c>
      <c r="F122" s="17" t="str">
        <f t="shared" si="10"/>
        <v/>
      </c>
      <c r="G122" s="17">
        <f t="shared" si="9"/>
        <v>-1</v>
      </c>
      <c r="H122" s="17">
        <f t="shared" si="8"/>
        <v>-1.4903129657228018E-2</v>
      </c>
    </row>
    <row r="123" spans="1:8" x14ac:dyDescent="0.2">
      <c r="A123" s="14"/>
      <c r="B123" s="15" t="s">
        <v>111</v>
      </c>
      <c r="C123" s="16">
        <v>10</v>
      </c>
      <c r="D123" s="16">
        <v>0</v>
      </c>
      <c r="E123" s="17">
        <f t="shared" si="10"/>
        <v>1.4903129657228018E-2</v>
      </c>
      <c r="F123" s="17" t="str">
        <f t="shared" si="10"/>
        <v/>
      </c>
      <c r="G123" s="17">
        <f t="shared" si="9"/>
        <v>-1</v>
      </c>
      <c r="H123" s="17">
        <f t="shared" si="8"/>
        <v>-1.4903129657228018E-2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113</v>
      </c>
      <c r="C125" s="16">
        <v>18</v>
      </c>
      <c r="D125" s="16">
        <v>38</v>
      </c>
      <c r="E125" s="17">
        <f t="shared" si="10"/>
        <v>2.6825633383010434E-2</v>
      </c>
      <c r="F125" s="17">
        <f t="shared" si="10"/>
        <v>3.9014373716632446E-2</v>
      </c>
      <c r="G125" s="17">
        <f t="shared" si="9"/>
        <v>1.1111111111111112</v>
      </c>
      <c r="H125" s="17">
        <f t="shared" si="8"/>
        <v>2.9806259314456039E-2</v>
      </c>
    </row>
    <row r="126" spans="1:8" x14ac:dyDescent="0.2">
      <c r="A126" s="14"/>
      <c r="B126" s="15" t="s">
        <v>114</v>
      </c>
      <c r="C126" s="16">
        <v>10</v>
      </c>
      <c r="D126" s="16">
        <v>10</v>
      </c>
      <c r="E126" s="17">
        <f t="shared" si="10"/>
        <v>1.4903129657228018E-2</v>
      </c>
      <c r="F126" s="17">
        <f t="shared" si="10"/>
        <v>1.0266940451745379E-2</v>
      </c>
      <c r="G126" s="17">
        <f t="shared" si="9"/>
        <v>0</v>
      </c>
      <c r="H126" s="17">
        <f t="shared" si="8"/>
        <v>0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0"/>
        <v/>
      </c>
      <c r="F127" s="17" t="str">
        <f t="shared" si="10"/>
        <v/>
      </c>
      <c r="G127" s="17" t="str">
        <f t="shared" si="9"/>
        <v xml:space="preserve"> </v>
      </c>
      <c r="H127" s="17" t="str">
        <f t="shared" si="8"/>
        <v/>
      </c>
    </row>
    <row r="128" spans="1:8" x14ac:dyDescent="0.2">
      <c r="A128" s="14"/>
      <c r="B128" s="15" t="s">
        <v>116</v>
      </c>
      <c r="C128" s="16">
        <v>6</v>
      </c>
      <c r="D128" s="16">
        <v>6</v>
      </c>
      <c r="E128" s="17">
        <f t="shared" si="10"/>
        <v>8.9418777943368107E-3</v>
      </c>
      <c r="F128" s="17">
        <f t="shared" si="10"/>
        <v>6.1601642710472282E-3</v>
      </c>
      <c r="G128" s="17">
        <f t="shared" si="9"/>
        <v>0</v>
      </c>
      <c r="H128" s="17">
        <f t="shared" si="8"/>
        <v>0</v>
      </c>
    </row>
    <row r="129" spans="1:8" x14ac:dyDescent="0.2">
      <c r="A129" s="14"/>
      <c r="B129" s="15" t="s">
        <v>117</v>
      </c>
      <c r="C129" s="16">
        <v>9</v>
      </c>
      <c r="D129" s="16">
        <v>0</v>
      </c>
      <c r="E129" s="17">
        <f t="shared" si="10"/>
        <v>1.3412816691505217E-2</v>
      </c>
      <c r="F129" s="17" t="str">
        <f t="shared" si="10"/>
        <v/>
      </c>
      <c r="G129" s="17">
        <f t="shared" si="9"/>
        <v>-1</v>
      </c>
      <c r="H129" s="17">
        <f t="shared" si="8"/>
        <v>-1.3412816691505217E-2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0"/>
        <v/>
      </c>
      <c r="F130" s="17" t="str">
        <f t="shared" si="10"/>
        <v/>
      </c>
      <c r="G130" s="17" t="str">
        <f t="shared" si="9"/>
        <v xml:space="preserve"> </v>
      </c>
      <c r="H130" s="17" t="str">
        <f t="shared" si="8"/>
        <v/>
      </c>
    </row>
    <row r="131" spans="1:8" ht="25.5" x14ac:dyDescent="0.2">
      <c r="A131" s="14"/>
      <c r="B131" s="15" t="s">
        <v>119</v>
      </c>
      <c r="C131" s="16">
        <v>223</v>
      </c>
      <c r="D131" s="16">
        <v>530</v>
      </c>
      <c r="E131" s="17">
        <f t="shared" si="10"/>
        <v>0.3323397913561848</v>
      </c>
      <c r="F131" s="17">
        <f t="shared" si="10"/>
        <v>0.54414784394250515</v>
      </c>
      <c r="G131" s="17">
        <f t="shared" si="9"/>
        <v>1.3766816143497758</v>
      </c>
      <c r="H131" s="17">
        <f t="shared" si="8"/>
        <v>0.45752608047690013</v>
      </c>
    </row>
    <row r="132" spans="1:8" ht="25.5" x14ac:dyDescent="0.2">
      <c r="A132" s="14"/>
      <c r="B132" s="15" t="s">
        <v>120</v>
      </c>
      <c r="C132" s="16">
        <v>7</v>
      </c>
      <c r="D132" s="16">
        <v>3</v>
      </c>
      <c r="E132" s="17">
        <f t="shared" si="10"/>
        <v>1.0432190760059613E-2</v>
      </c>
      <c r="F132" s="17">
        <f t="shared" si="10"/>
        <v>3.0800821355236141E-3</v>
      </c>
      <c r="G132" s="17">
        <f t="shared" si="9"/>
        <v>-0.5714285714285714</v>
      </c>
      <c r="H132" s="17">
        <f t="shared" si="8"/>
        <v>-5.9612518628912071E-3</v>
      </c>
    </row>
    <row r="133" spans="1:8" x14ac:dyDescent="0.2">
      <c r="A133" s="14"/>
      <c r="B133" s="15" t="s">
        <v>121</v>
      </c>
      <c r="C133" s="16">
        <v>1</v>
      </c>
      <c r="D133" s="16">
        <v>0</v>
      </c>
      <c r="E133" s="17">
        <f t="shared" si="10"/>
        <v>1.4903129657228018E-3</v>
      </c>
      <c r="F133" s="17" t="str">
        <f t="shared" si="10"/>
        <v/>
      </c>
      <c r="G133" s="17">
        <f t="shared" si="9"/>
        <v>-1</v>
      </c>
      <c r="H133" s="17">
        <f t="shared" si="8"/>
        <v>-1.4903129657228018E-3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0"/>
        <v>2.9806259314456036E-3</v>
      </c>
      <c r="F134" s="17" t="str">
        <f t="shared" si="10"/>
        <v/>
      </c>
      <c r="G134" s="17">
        <f t="shared" si="9"/>
        <v>-1</v>
      </c>
      <c r="H134" s="17">
        <f t="shared" si="8"/>
        <v>-2.9806259314456036E-3</v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0"/>
        <v>1.4903129657228018E-3</v>
      </c>
      <c r="F135" s="17" t="str">
        <f t="shared" si="10"/>
        <v/>
      </c>
      <c r="G135" s="17">
        <f t="shared" si="9"/>
        <v>-1</v>
      </c>
      <c r="H135" s="17">
        <f t="shared" si="8"/>
        <v>-1.4903129657228018E-3</v>
      </c>
    </row>
    <row r="136" spans="1:8" x14ac:dyDescent="0.2">
      <c r="A136" s="14"/>
      <c r="B136" s="15" t="s">
        <v>124</v>
      </c>
      <c r="C136" s="16">
        <v>11</v>
      </c>
      <c r="D136" s="16">
        <v>1</v>
      </c>
      <c r="E136" s="17">
        <f t="shared" si="10"/>
        <v>1.6393442622950821E-2</v>
      </c>
      <c r="F136" s="17">
        <f t="shared" si="10"/>
        <v>1.026694045174538E-3</v>
      </c>
      <c r="G136" s="17">
        <f t="shared" si="9"/>
        <v>-0.90909090909090906</v>
      </c>
      <c r="H136" s="17">
        <f t="shared" si="8"/>
        <v>-1.4903129657228018E-2</v>
      </c>
    </row>
    <row r="137" spans="1:8" x14ac:dyDescent="0.2">
      <c r="A137" s="14"/>
      <c r="B137" s="15" t="s">
        <v>125</v>
      </c>
      <c r="C137" s="16">
        <v>15</v>
      </c>
      <c r="D137" s="16">
        <v>34</v>
      </c>
      <c r="E137" s="17">
        <f t="shared" si="10"/>
        <v>2.2354694485842028E-2</v>
      </c>
      <c r="F137" s="17">
        <f t="shared" si="10"/>
        <v>3.4907597535934289E-2</v>
      </c>
      <c r="G137" s="17">
        <f t="shared" si="9"/>
        <v>1.2666666666666666</v>
      </c>
      <c r="H137" s="17">
        <f t="shared" si="8"/>
        <v>2.8315946348733235E-2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F167" si="11">+IF(C139=0,"",C139/C$75)</f>
        <v/>
      </c>
      <c r="F139" s="17" t="str">
        <f t="shared" si="11"/>
        <v/>
      </c>
      <c r="G139" s="17" t="str">
        <f t="shared" si="9"/>
        <v xml:space="preserve"> </v>
      </c>
      <c r="H139" s="17" t="str">
        <f t="shared" ref="H139:H167" si="12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1"/>
        <v/>
      </c>
      <c r="F140" s="17" t="str">
        <f t="shared" si="11"/>
        <v/>
      </c>
      <c r="G140" s="17" t="str">
        <f t="shared" ref="G140:G167" si="13">+IF(AND(C140=0,D140=0)," ",IF(C140=0,1,IF(D140=0,-1,(D140-C140)/C140)))</f>
        <v xml:space="preserve"> </v>
      </c>
      <c r="H140" s="17" t="str">
        <f t="shared" si="12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1"/>
        <v/>
      </c>
      <c r="F141" s="17" t="str">
        <f t="shared" si="11"/>
        <v/>
      </c>
      <c r="G141" s="17" t="str">
        <f t="shared" si="13"/>
        <v xml:space="preserve"> </v>
      </c>
      <c r="H141" s="17" t="str">
        <f t="shared" si="12"/>
        <v/>
      </c>
    </row>
    <row r="142" spans="1:8" ht="25.5" x14ac:dyDescent="0.2">
      <c r="A142" s="14"/>
      <c r="B142" s="15" t="s">
        <v>130</v>
      </c>
      <c r="C142" s="16">
        <v>8</v>
      </c>
      <c r="D142" s="16">
        <v>0</v>
      </c>
      <c r="E142" s="17">
        <f t="shared" si="11"/>
        <v>1.1922503725782414E-2</v>
      </c>
      <c r="F142" s="17" t="str">
        <f t="shared" si="11"/>
        <v/>
      </c>
      <c r="G142" s="17">
        <f t="shared" si="13"/>
        <v>-1</v>
      </c>
      <c r="H142" s="17">
        <f t="shared" si="12"/>
        <v>-1.1922503725782414E-2</v>
      </c>
    </row>
    <row r="143" spans="1:8" ht="25.5" x14ac:dyDescent="0.2">
      <c r="A143" s="14"/>
      <c r="B143" s="15" t="s">
        <v>131</v>
      </c>
      <c r="C143" s="16">
        <v>15</v>
      </c>
      <c r="D143" s="16">
        <v>81</v>
      </c>
      <c r="E143" s="17">
        <f t="shared" si="11"/>
        <v>2.2354694485842028E-2</v>
      </c>
      <c r="F143" s="17">
        <f t="shared" si="11"/>
        <v>8.3162217659137574E-2</v>
      </c>
      <c r="G143" s="17">
        <f t="shared" si="13"/>
        <v>4.4000000000000004</v>
      </c>
      <c r="H143" s="17">
        <f t="shared" si="12"/>
        <v>9.836065573770493E-2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1"/>
        <v>1.4903129657228018E-3</v>
      </c>
      <c r="F145" s="17" t="str">
        <f t="shared" si="11"/>
        <v/>
      </c>
      <c r="G145" s="17">
        <f t="shared" si="13"/>
        <v>-1</v>
      </c>
      <c r="H145" s="17">
        <f t="shared" si="12"/>
        <v>-1.4903129657228018E-3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136</v>
      </c>
      <c r="C148" s="16">
        <v>2</v>
      </c>
      <c r="D148" s="16">
        <v>1</v>
      </c>
      <c r="E148" s="17">
        <f t="shared" si="11"/>
        <v>2.9806259314456036E-3</v>
      </c>
      <c r="F148" s="17">
        <f t="shared" si="11"/>
        <v>1.026694045174538E-3</v>
      </c>
      <c r="G148" s="17">
        <f t="shared" si="13"/>
        <v>-0.5</v>
      </c>
      <c r="H148" s="17">
        <f t="shared" si="12"/>
        <v>-1.4903129657228018E-3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1"/>
        <v>1.4903129657228018E-3</v>
      </c>
      <c r="F152" s="17" t="str">
        <f t="shared" si="11"/>
        <v/>
      </c>
      <c r="G152" s="17">
        <f t="shared" si="13"/>
        <v>-1</v>
      </c>
      <c r="H152" s="17">
        <f t="shared" si="12"/>
        <v>-1.4903129657228018E-3</v>
      </c>
    </row>
    <row r="153" spans="1:8" x14ac:dyDescent="0.2">
      <c r="A153" s="14"/>
      <c r="B153" s="15" t="s">
        <v>141</v>
      </c>
      <c r="C153" s="16">
        <v>4</v>
      </c>
      <c r="D153" s="16">
        <v>0</v>
      </c>
      <c r="E153" s="17">
        <f t="shared" si="11"/>
        <v>5.9612518628912071E-3</v>
      </c>
      <c r="F153" s="17" t="str">
        <f t="shared" si="11"/>
        <v/>
      </c>
      <c r="G153" s="17">
        <f t="shared" si="13"/>
        <v>-1</v>
      </c>
      <c r="H153" s="17">
        <f t="shared" si="12"/>
        <v>-5.9612518628912071E-3</v>
      </c>
    </row>
    <row r="154" spans="1:8" x14ac:dyDescent="0.2">
      <c r="A154" s="14"/>
      <c r="B154" s="15" t="s">
        <v>142</v>
      </c>
      <c r="C154" s="16">
        <v>1</v>
      </c>
      <c r="D154" s="16">
        <v>1</v>
      </c>
      <c r="E154" s="17">
        <f t="shared" si="11"/>
        <v>1.4903129657228018E-3</v>
      </c>
      <c r="F154" s="17">
        <f t="shared" si="11"/>
        <v>1.026694045174538E-3</v>
      </c>
      <c r="G154" s="17">
        <f t="shared" si="13"/>
        <v>0</v>
      </c>
      <c r="H154" s="17">
        <f t="shared" si="12"/>
        <v>0</v>
      </c>
    </row>
    <row r="155" spans="1:8" ht="25.5" x14ac:dyDescent="0.2">
      <c r="A155" s="14"/>
      <c r="B155" s="15" t="s">
        <v>143</v>
      </c>
      <c r="C155" s="16">
        <v>3</v>
      </c>
      <c r="D155" s="16">
        <v>1</v>
      </c>
      <c r="E155" s="17">
        <f t="shared" si="11"/>
        <v>4.4709388971684054E-3</v>
      </c>
      <c r="F155" s="17">
        <f t="shared" si="11"/>
        <v>1.026694045174538E-3</v>
      </c>
      <c r="G155" s="17">
        <f t="shared" si="13"/>
        <v>-0.66666666666666663</v>
      </c>
      <c r="H155" s="17">
        <f t="shared" si="12"/>
        <v>-2.9806259314456036E-3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1"/>
        <v/>
      </c>
      <c r="F157" s="17" t="str">
        <f t="shared" si="11"/>
        <v/>
      </c>
      <c r="G157" s="17" t="str">
        <f t="shared" si="13"/>
        <v xml:space="preserve"> </v>
      </c>
      <c r="H157" s="17" t="str">
        <f t="shared" si="12"/>
        <v/>
      </c>
    </row>
    <row r="158" spans="1:8" x14ac:dyDescent="0.2">
      <c r="A158" s="14"/>
      <c r="B158" s="15" t="s">
        <v>146</v>
      </c>
      <c r="C158" s="16">
        <v>1</v>
      </c>
      <c r="D158" s="16">
        <v>1</v>
      </c>
      <c r="E158" s="17">
        <f t="shared" si="11"/>
        <v>1.4903129657228018E-3</v>
      </c>
      <c r="F158" s="17">
        <f t="shared" si="11"/>
        <v>1.026694045174538E-3</v>
      </c>
      <c r="G158" s="17">
        <f t="shared" si="13"/>
        <v>0</v>
      </c>
      <c r="H158" s="17">
        <f t="shared" si="12"/>
        <v>0</v>
      </c>
    </row>
    <row r="159" spans="1:8" x14ac:dyDescent="0.2">
      <c r="A159" s="14"/>
      <c r="B159" s="15" t="s">
        <v>147</v>
      </c>
      <c r="C159" s="16">
        <v>1</v>
      </c>
      <c r="D159" s="16">
        <v>1</v>
      </c>
      <c r="E159" s="17">
        <f t="shared" si="11"/>
        <v>1.4903129657228018E-3</v>
      </c>
      <c r="F159" s="17">
        <f t="shared" si="11"/>
        <v>1.026694045174538E-3</v>
      </c>
      <c r="G159" s="17">
        <f t="shared" si="13"/>
        <v>0</v>
      </c>
      <c r="H159" s="17">
        <f t="shared" si="12"/>
        <v>0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152</v>
      </c>
      <c r="C164" s="16">
        <v>0</v>
      </c>
      <c r="D164" s="16">
        <v>6</v>
      </c>
      <c r="E164" s="17" t="str">
        <f t="shared" si="11"/>
        <v/>
      </c>
      <c r="F164" s="17">
        <f t="shared" si="11"/>
        <v>6.1601642710472282E-3</v>
      </c>
      <c r="G164" s="17">
        <f t="shared" si="13"/>
        <v>1</v>
      </c>
      <c r="H164" s="17" t="str">
        <f t="shared" si="12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1"/>
        <v/>
      </c>
      <c r="F167" s="17" t="str">
        <f t="shared" si="11"/>
        <v/>
      </c>
      <c r="G167" s="17" t="str">
        <f t="shared" si="13"/>
        <v xml:space="preserve"> </v>
      </c>
      <c r="H167" s="17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813</v>
      </c>
      <c r="D173" s="19">
        <f>SUM(D174:D343)</f>
        <v>426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-0.47601476014760147</v>
      </c>
      <c r="H173" s="20">
        <f t="shared" ref="H173:H236" si="15">+IF(OR(AND(E173=""),(G173="")),"",E173*G173)</f>
        <v>-0.47601476014760147</v>
      </c>
    </row>
    <row r="174" spans="1:8" x14ac:dyDescent="0.2">
      <c r="A174" s="14"/>
      <c r="B174" s="15" t="s">
        <v>156</v>
      </c>
      <c r="C174" s="16">
        <v>3</v>
      </c>
      <c r="D174" s="16">
        <v>6</v>
      </c>
      <c r="E174" s="17">
        <f t="shared" si="14"/>
        <v>3.6900369003690036E-3</v>
      </c>
      <c r="F174" s="17">
        <f t="shared" si="14"/>
        <v>1.4084507042253521E-2</v>
      </c>
      <c r="G174" s="17">
        <f t="shared" ref="G174:G237" si="16">+IF(AND(C174=0,D174=0)," ",IF(C174=0,1,IF(D174=0,-1,(D174-C174)/C174)))</f>
        <v>1</v>
      </c>
      <c r="H174" s="17">
        <f t="shared" si="15"/>
        <v>3.6900369003690036E-3</v>
      </c>
    </row>
    <row r="175" spans="1:8" x14ac:dyDescent="0.2">
      <c r="A175" s="14"/>
      <c r="B175" s="15" t="s">
        <v>157</v>
      </c>
      <c r="C175" s="16">
        <v>2</v>
      </c>
      <c r="D175" s="16">
        <v>0</v>
      </c>
      <c r="E175" s="17">
        <f t="shared" si="14"/>
        <v>2.4600246002460025E-3</v>
      </c>
      <c r="F175" s="17" t="str">
        <f t="shared" si="14"/>
        <v/>
      </c>
      <c r="G175" s="17">
        <f t="shared" si="16"/>
        <v>-1</v>
      </c>
      <c r="H175" s="17">
        <f t="shared" si="15"/>
        <v>-2.4600246002460025E-3</v>
      </c>
    </row>
    <row r="176" spans="1:8" ht="38.25" x14ac:dyDescent="0.2">
      <c r="A176" s="14"/>
      <c r="B176" s="15" t="s">
        <v>158</v>
      </c>
      <c r="C176" s="16">
        <v>146</v>
      </c>
      <c r="D176" s="16">
        <v>16</v>
      </c>
      <c r="E176" s="17">
        <f t="shared" si="14"/>
        <v>0.17958179581795819</v>
      </c>
      <c r="F176" s="17">
        <f t="shared" si="14"/>
        <v>3.7558685446009391E-2</v>
      </c>
      <c r="G176" s="17">
        <f t="shared" si="16"/>
        <v>-0.8904109589041096</v>
      </c>
      <c r="H176" s="17">
        <f t="shared" si="15"/>
        <v>-0.15990159901599016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14"/>
        <v/>
      </c>
      <c r="F177" s="17" t="str">
        <f t="shared" si="14"/>
        <v/>
      </c>
      <c r="G177" s="17" t="str">
        <f t="shared" si="16"/>
        <v xml:space="preserve"> </v>
      </c>
      <c r="H177" s="17" t="str">
        <f t="shared" si="15"/>
        <v/>
      </c>
    </row>
    <row r="178" spans="1:8" ht="25.5" x14ac:dyDescent="0.2">
      <c r="A178" s="14"/>
      <c r="B178" s="15" t="s">
        <v>160</v>
      </c>
      <c r="C178" s="16">
        <v>7</v>
      </c>
      <c r="D178" s="16">
        <v>11</v>
      </c>
      <c r="E178" s="17">
        <f t="shared" si="14"/>
        <v>8.6100861008610082E-3</v>
      </c>
      <c r="F178" s="17">
        <f t="shared" si="14"/>
        <v>2.5821596244131457E-2</v>
      </c>
      <c r="G178" s="17">
        <f t="shared" si="16"/>
        <v>0.5714285714285714</v>
      </c>
      <c r="H178" s="17">
        <f t="shared" si="15"/>
        <v>4.9200492004920042E-3</v>
      </c>
    </row>
    <row r="179" spans="1:8" x14ac:dyDescent="0.2">
      <c r="A179" s="14"/>
      <c r="B179" s="15" t="s">
        <v>161</v>
      </c>
      <c r="C179" s="16">
        <v>26</v>
      </c>
      <c r="D179" s="16">
        <v>14</v>
      </c>
      <c r="E179" s="17">
        <f t="shared" si="14"/>
        <v>3.1980319803198029E-2</v>
      </c>
      <c r="F179" s="17">
        <f t="shared" si="14"/>
        <v>3.2863849765258218E-2</v>
      </c>
      <c r="G179" s="17">
        <f t="shared" si="16"/>
        <v>-0.46153846153846156</v>
      </c>
      <c r="H179" s="17">
        <f t="shared" si="15"/>
        <v>-1.4760147601476014E-2</v>
      </c>
    </row>
    <row r="180" spans="1:8" x14ac:dyDescent="0.2">
      <c r="A180" s="14"/>
      <c r="B180" s="15" t="s">
        <v>162</v>
      </c>
      <c r="C180" s="16">
        <v>1</v>
      </c>
      <c r="D180" s="16">
        <v>0</v>
      </c>
      <c r="E180" s="17">
        <f t="shared" si="14"/>
        <v>1.2300123001230013E-3</v>
      </c>
      <c r="F180" s="17" t="str">
        <f t="shared" si="14"/>
        <v/>
      </c>
      <c r="G180" s="17">
        <f t="shared" si="16"/>
        <v>-1</v>
      </c>
      <c r="H180" s="17">
        <f t="shared" si="15"/>
        <v>-1.2300123001230013E-3</v>
      </c>
    </row>
    <row r="181" spans="1:8" x14ac:dyDescent="0.2">
      <c r="A181" s="14"/>
      <c r="B181" s="15" t="s">
        <v>163</v>
      </c>
      <c r="C181" s="16">
        <v>2</v>
      </c>
      <c r="D181" s="16">
        <v>1</v>
      </c>
      <c r="E181" s="17">
        <f t="shared" si="14"/>
        <v>2.4600246002460025E-3</v>
      </c>
      <c r="F181" s="17">
        <f t="shared" si="14"/>
        <v>2.3474178403755869E-3</v>
      </c>
      <c r="G181" s="17">
        <f t="shared" si="16"/>
        <v>-0.5</v>
      </c>
      <c r="H181" s="17">
        <f t="shared" si="15"/>
        <v>-1.2300123001230013E-3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14"/>
        <v/>
      </c>
      <c r="F182" s="17" t="str">
        <f t="shared" si="14"/>
        <v/>
      </c>
      <c r="G182" s="17" t="str">
        <f t="shared" si="16"/>
        <v xml:space="preserve"> </v>
      </c>
      <c r="H182" s="17" t="str">
        <f t="shared" si="1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167</v>
      </c>
      <c r="C185" s="16">
        <v>2</v>
      </c>
      <c r="D185" s="16">
        <v>0</v>
      </c>
      <c r="E185" s="17">
        <f t="shared" si="14"/>
        <v>2.4600246002460025E-3</v>
      </c>
      <c r="F185" s="17" t="str">
        <f t="shared" si="14"/>
        <v/>
      </c>
      <c r="G185" s="17">
        <f t="shared" si="16"/>
        <v>-1</v>
      </c>
      <c r="H185" s="17">
        <f t="shared" si="15"/>
        <v>-2.4600246002460025E-3</v>
      </c>
    </row>
    <row r="186" spans="1:8" x14ac:dyDescent="0.2">
      <c r="A186" s="14"/>
      <c r="B186" s="15" t="s">
        <v>168</v>
      </c>
      <c r="C186" s="16">
        <v>8</v>
      </c>
      <c r="D186" s="16">
        <v>4</v>
      </c>
      <c r="E186" s="17">
        <f t="shared" si="14"/>
        <v>9.8400984009840101E-3</v>
      </c>
      <c r="F186" s="17">
        <f t="shared" si="14"/>
        <v>9.3896713615023476E-3</v>
      </c>
      <c r="G186" s="17">
        <f t="shared" si="16"/>
        <v>-0.5</v>
      </c>
      <c r="H186" s="17">
        <f t="shared" si="15"/>
        <v>-4.9200492004920051E-3</v>
      </c>
    </row>
    <row r="187" spans="1:8" x14ac:dyDescent="0.2">
      <c r="A187" s="14"/>
      <c r="B187" s="15" t="s">
        <v>169</v>
      </c>
      <c r="C187" s="16">
        <v>11</v>
      </c>
      <c r="D187" s="16">
        <v>13</v>
      </c>
      <c r="E187" s="17">
        <f t="shared" si="14"/>
        <v>1.3530135301353014E-2</v>
      </c>
      <c r="F187" s="17">
        <f t="shared" si="14"/>
        <v>3.0516431924882629E-2</v>
      </c>
      <c r="G187" s="17">
        <f t="shared" si="16"/>
        <v>0.18181818181818182</v>
      </c>
      <c r="H187" s="17">
        <f t="shared" si="15"/>
        <v>2.4600246002460025E-3</v>
      </c>
    </row>
    <row r="188" spans="1:8" ht="25.5" x14ac:dyDescent="0.2">
      <c r="A188" s="14"/>
      <c r="B188" s="15" t="s">
        <v>170</v>
      </c>
      <c r="C188" s="16">
        <v>14</v>
      </c>
      <c r="D188" s="16">
        <v>20</v>
      </c>
      <c r="E188" s="17">
        <f t="shared" si="14"/>
        <v>1.7220172201722016E-2</v>
      </c>
      <c r="F188" s="17">
        <f t="shared" si="14"/>
        <v>4.6948356807511735E-2</v>
      </c>
      <c r="G188" s="17">
        <f t="shared" si="16"/>
        <v>0.42857142857142855</v>
      </c>
      <c r="H188" s="17">
        <f t="shared" si="15"/>
        <v>7.3800738007380063E-3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14"/>
        <v/>
      </c>
      <c r="F189" s="17" t="str">
        <f t="shared" si="14"/>
        <v/>
      </c>
      <c r="G189" s="17" t="str">
        <f t="shared" si="16"/>
        <v xml:space="preserve"> </v>
      </c>
      <c r="H189" s="17" t="str">
        <f t="shared" si="1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14"/>
        <v>1.2300123001230013E-3</v>
      </c>
      <c r="F191" s="17">
        <f t="shared" si="14"/>
        <v>2.3474178403755869E-3</v>
      </c>
      <c r="G191" s="17">
        <f t="shared" si="16"/>
        <v>0</v>
      </c>
      <c r="H191" s="17">
        <f t="shared" si="15"/>
        <v>0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14"/>
        <v>1.2300123001230013E-3</v>
      </c>
      <c r="F192" s="17" t="str">
        <f t="shared" si="14"/>
        <v/>
      </c>
      <c r="G192" s="17">
        <f t="shared" si="16"/>
        <v>-1</v>
      </c>
      <c r="H192" s="17">
        <f t="shared" si="15"/>
        <v>-1.2300123001230013E-3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14"/>
        <v/>
      </c>
      <c r="F193" s="17">
        <f t="shared" si="14"/>
        <v>4.6948356807511738E-3</v>
      </c>
      <c r="G193" s="17">
        <f t="shared" si="16"/>
        <v>1</v>
      </c>
      <c r="H193" s="17" t="str">
        <f t="shared" si="15"/>
        <v/>
      </c>
    </row>
    <row r="194" spans="1:8" x14ac:dyDescent="0.2">
      <c r="A194" s="14"/>
      <c r="B194" s="15" t="s">
        <v>176</v>
      </c>
      <c r="C194" s="16">
        <v>37</v>
      </c>
      <c r="D194" s="16">
        <v>0</v>
      </c>
      <c r="E194" s="17">
        <f t="shared" si="14"/>
        <v>4.5510455104551047E-2</v>
      </c>
      <c r="F194" s="17" t="str">
        <f t="shared" si="14"/>
        <v/>
      </c>
      <c r="G194" s="17">
        <f t="shared" si="16"/>
        <v>-1</v>
      </c>
      <c r="H194" s="17">
        <f t="shared" si="15"/>
        <v>-4.5510455104551047E-2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14"/>
        <v/>
      </c>
      <c r="F195" s="17" t="str">
        <f t="shared" si="14"/>
        <v/>
      </c>
      <c r="G195" s="17" t="str">
        <f t="shared" si="16"/>
        <v xml:space="preserve"> </v>
      </c>
      <c r="H195" s="17" t="str">
        <f t="shared" si="1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14"/>
        <v/>
      </c>
      <c r="F196" s="17" t="str">
        <f t="shared" si="14"/>
        <v/>
      </c>
      <c r="G196" s="17" t="str">
        <f t="shared" si="16"/>
        <v xml:space="preserve"> </v>
      </c>
      <c r="H196" s="17" t="str">
        <f t="shared" si="1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14"/>
        <v/>
      </c>
      <c r="F197" s="17">
        <f t="shared" si="14"/>
        <v>2.3474178403755869E-3</v>
      </c>
      <c r="G197" s="17">
        <f t="shared" si="16"/>
        <v>1</v>
      </c>
      <c r="H197" s="17" t="str">
        <f t="shared" si="1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14"/>
        <v/>
      </c>
      <c r="F198" s="17" t="str">
        <f t="shared" si="14"/>
        <v/>
      </c>
      <c r="G198" s="17" t="str">
        <f t="shared" si="16"/>
        <v xml:space="preserve"> </v>
      </c>
      <c r="H198" s="17" t="str">
        <f t="shared" si="15"/>
        <v/>
      </c>
    </row>
    <row r="199" spans="1:8" x14ac:dyDescent="0.2">
      <c r="A199" s="14"/>
      <c r="B199" s="15" t="s">
        <v>181</v>
      </c>
      <c r="C199" s="16">
        <v>3</v>
      </c>
      <c r="D199" s="16">
        <v>4</v>
      </c>
      <c r="E199" s="17">
        <f t="shared" si="14"/>
        <v>3.6900369003690036E-3</v>
      </c>
      <c r="F199" s="17">
        <f t="shared" si="14"/>
        <v>9.3896713615023476E-3</v>
      </c>
      <c r="G199" s="17">
        <f t="shared" si="16"/>
        <v>0.33333333333333331</v>
      </c>
      <c r="H199" s="17">
        <f t="shared" si="15"/>
        <v>1.230012300123001E-3</v>
      </c>
    </row>
    <row r="200" spans="1:8" ht="25.5" x14ac:dyDescent="0.2">
      <c r="A200" s="14"/>
      <c r="B200" s="15" t="s">
        <v>182</v>
      </c>
      <c r="C200" s="16">
        <v>5</v>
      </c>
      <c r="D200" s="16">
        <v>3</v>
      </c>
      <c r="E200" s="17">
        <f t="shared" si="14"/>
        <v>6.1500615006150061E-3</v>
      </c>
      <c r="F200" s="17">
        <f t="shared" si="14"/>
        <v>7.0422535211267607E-3</v>
      </c>
      <c r="G200" s="17">
        <f t="shared" si="16"/>
        <v>-0.4</v>
      </c>
      <c r="H200" s="17">
        <f t="shared" si="15"/>
        <v>-2.4600246002460025E-3</v>
      </c>
    </row>
    <row r="201" spans="1:8" x14ac:dyDescent="0.2">
      <c r="A201" s="14"/>
      <c r="B201" s="15" t="s">
        <v>183</v>
      </c>
      <c r="C201" s="16">
        <v>7</v>
      </c>
      <c r="D201" s="16">
        <v>8</v>
      </c>
      <c r="E201" s="17">
        <f t="shared" si="14"/>
        <v>8.6100861008610082E-3</v>
      </c>
      <c r="F201" s="17">
        <f t="shared" si="14"/>
        <v>1.8779342723004695E-2</v>
      </c>
      <c r="G201" s="17">
        <f t="shared" si="16"/>
        <v>0.14285714285714285</v>
      </c>
      <c r="H201" s="17">
        <f t="shared" si="15"/>
        <v>1.230012300123001E-3</v>
      </c>
    </row>
    <row r="202" spans="1:8" x14ac:dyDescent="0.2">
      <c r="A202" s="14"/>
      <c r="B202" s="15" t="s">
        <v>184</v>
      </c>
      <c r="C202" s="16">
        <v>12</v>
      </c>
      <c r="D202" s="16">
        <v>8</v>
      </c>
      <c r="E202" s="17">
        <f t="shared" si="14"/>
        <v>1.4760147601476014E-2</v>
      </c>
      <c r="F202" s="17">
        <f t="shared" si="14"/>
        <v>1.8779342723004695E-2</v>
      </c>
      <c r="G202" s="17">
        <f t="shared" si="16"/>
        <v>-0.33333333333333331</v>
      </c>
      <c r="H202" s="17">
        <f t="shared" si="15"/>
        <v>-4.9200492004920042E-3</v>
      </c>
    </row>
    <row r="203" spans="1:8" x14ac:dyDescent="0.2">
      <c r="A203" s="14"/>
      <c r="B203" s="15" t="s">
        <v>185</v>
      </c>
      <c r="C203" s="16">
        <v>8</v>
      </c>
      <c r="D203" s="16">
        <v>17</v>
      </c>
      <c r="E203" s="17">
        <f t="shared" si="14"/>
        <v>9.8400984009840101E-3</v>
      </c>
      <c r="F203" s="17">
        <f t="shared" si="14"/>
        <v>3.9906103286384977E-2</v>
      </c>
      <c r="G203" s="17">
        <f t="shared" si="16"/>
        <v>1.125</v>
      </c>
      <c r="H203" s="17">
        <f t="shared" si="15"/>
        <v>1.1070110701107012E-2</v>
      </c>
    </row>
    <row r="204" spans="1:8" x14ac:dyDescent="0.2">
      <c r="A204" s="14"/>
      <c r="B204" s="15" t="s">
        <v>186</v>
      </c>
      <c r="C204" s="16">
        <v>31</v>
      </c>
      <c r="D204" s="16">
        <v>19</v>
      </c>
      <c r="E204" s="17">
        <f t="shared" si="14"/>
        <v>3.8130381303813035E-2</v>
      </c>
      <c r="F204" s="17">
        <f t="shared" si="14"/>
        <v>4.4600938967136149E-2</v>
      </c>
      <c r="G204" s="17">
        <f t="shared" si="16"/>
        <v>-0.38709677419354838</v>
      </c>
      <c r="H204" s="17">
        <f t="shared" si="15"/>
        <v>-1.4760147601476013E-2</v>
      </c>
    </row>
    <row r="205" spans="1:8" x14ac:dyDescent="0.2">
      <c r="A205" s="14"/>
      <c r="B205" s="15" t="s">
        <v>187</v>
      </c>
      <c r="C205" s="16">
        <v>2</v>
      </c>
      <c r="D205" s="16">
        <v>5</v>
      </c>
      <c r="E205" s="17">
        <f t="shared" ref="E205:F236" si="17">+IF(C205=0,"",C205/C$173)</f>
        <v>2.4600246002460025E-3</v>
      </c>
      <c r="F205" s="17">
        <f t="shared" si="17"/>
        <v>1.1737089201877934E-2</v>
      </c>
      <c r="G205" s="17">
        <f t="shared" si="16"/>
        <v>1.5</v>
      </c>
      <c r="H205" s="17">
        <f t="shared" si="15"/>
        <v>3.690036900369004E-3</v>
      </c>
    </row>
    <row r="206" spans="1:8" x14ac:dyDescent="0.2">
      <c r="A206" s="14"/>
      <c r="B206" s="15" t="s">
        <v>188</v>
      </c>
      <c r="C206" s="16">
        <v>2</v>
      </c>
      <c r="D206" s="16">
        <v>0</v>
      </c>
      <c r="E206" s="17">
        <f t="shared" si="17"/>
        <v>2.4600246002460025E-3</v>
      </c>
      <c r="F206" s="17" t="str">
        <f t="shared" si="17"/>
        <v/>
      </c>
      <c r="G206" s="17">
        <f t="shared" si="16"/>
        <v>-1</v>
      </c>
      <c r="H206" s="17">
        <f t="shared" si="15"/>
        <v>-2.4600246002460025E-3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190</v>
      </c>
      <c r="C208" s="16">
        <v>29</v>
      </c>
      <c r="D208" s="16">
        <v>7</v>
      </c>
      <c r="E208" s="17">
        <f t="shared" si="17"/>
        <v>3.5670356703567038E-2</v>
      </c>
      <c r="F208" s="17">
        <f t="shared" si="17"/>
        <v>1.6431924882629109E-2</v>
      </c>
      <c r="G208" s="17">
        <f t="shared" si="16"/>
        <v>-0.75862068965517238</v>
      </c>
      <c r="H208" s="17">
        <f t="shared" si="15"/>
        <v>-2.7060270602706028E-2</v>
      </c>
    </row>
    <row r="209" spans="1:8" x14ac:dyDescent="0.2">
      <c r="A209" s="14"/>
      <c r="B209" s="15" t="s">
        <v>191</v>
      </c>
      <c r="C209" s="16">
        <v>3</v>
      </c>
      <c r="D209" s="16">
        <v>5</v>
      </c>
      <c r="E209" s="17">
        <f t="shared" si="17"/>
        <v>3.6900369003690036E-3</v>
      </c>
      <c r="F209" s="17">
        <f t="shared" si="17"/>
        <v>1.1737089201877934E-2</v>
      </c>
      <c r="G209" s="17">
        <f t="shared" si="16"/>
        <v>0.66666666666666663</v>
      </c>
      <c r="H209" s="17">
        <f t="shared" si="15"/>
        <v>2.4600246002460021E-3</v>
      </c>
    </row>
    <row r="210" spans="1:8" x14ac:dyDescent="0.2">
      <c r="A210" s="14"/>
      <c r="B210" s="15" t="s">
        <v>192</v>
      </c>
      <c r="C210" s="16">
        <v>9</v>
      </c>
      <c r="D210" s="16">
        <v>8</v>
      </c>
      <c r="E210" s="17">
        <f t="shared" si="17"/>
        <v>1.107011070110701E-2</v>
      </c>
      <c r="F210" s="17">
        <f t="shared" si="17"/>
        <v>1.8779342723004695E-2</v>
      </c>
      <c r="G210" s="17">
        <f t="shared" si="16"/>
        <v>-0.1111111111111111</v>
      </c>
      <c r="H210" s="17">
        <f t="shared" si="15"/>
        <v>-1.230012300123001E-3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17"/>
        <v/>
      </c>
      <c r="F211" s="17" t="str">
        <f t="shared" si="17"/>
        <v/>
      </c>
      <c r="G211" s="17" t="str">
        <f t="shared" si="16"/>
        <v xml:space="preserve"> </v>
      </c>
      <c r="H211" s="17" t="str">
        <f t="shared" si="15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17"/>
        <v/>
      </c>
      <c r="F212" s="17" t="str">
        <f t="shared" si="17"/>
        <v/>
      </c>
      <c r="G212" s="17" t="str">
        <f t="shared" si="16"/>
        <v xml:space="preserve"> </v>
      </c>
      <c r="H212" s="17" t="str">
        <f t="shared" si="15"/>
        <v/>
      </c>
    </row>
    <row r="213" spans="1:8" ht="25.5" x14ac:dyDescent="0.2">
      <c r="A213" s="14"/>
      <c r="B213" s="15" t="s">
        <v>195</v>
      </c>
      <c r="C213" s="16">
        <v>44</v>
      </c>
      <c r="D213" s="16">
        <v>9</v>
      </c>
      <c r="E213" s="17">
        <f t="shared" si="17"/>
        <v>5.4120541205412057E-2</v>
      </c>
      <c r="F213" s="17">
        <f t="shared" si="17"/>
        <v>2.1126760563380281E-2</v>
      </c>
      <c r="G213" s="17">
        <f t="shared" si="16"/>
        <v>-0.79545454545454541</v>
      </c>
      <c r="H213" s="17">
        <f t="shared" si="15"/>
        <v>-4.3050430504305043E-2</v>
      </c>
    </row>
    <row r="214" spans="1:8" x14ac:dyDescent="0.2">
      <c r="A214" s="14"/>
      <c r="B214" s="15" t="s">
        <v>196</v>
      </c>
      <c r="C214" s="16">
        <v>3</v>
      </c>
      <c r="D214" s="16">
        <v>3</v>
      </c>
      <c r="E214" s="17">
        <f t="shared" si="17"/>
        <v>3.6900369003690036E-3</v>
      </c>
      <c r="F214" s="17">
        <f t="shared" si="17"/>
        <v>7.0422535211267607E-3</v>
      </c>
      <c r="G214" s="17">
        <f t="shared" si="16"/>
        <v>0</v>
      </c>
      <c r="H214" s="17">
        <f t="shared" si="15"/>
        <v>0</v>
      </c>
    </row>
    <row r="215" spans="1:8" ht="25.5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17"/>
        <v/>
      </c>
      <c r="F215" s="17">
        <f t="shared" si="17"/>
        <v>2.3474178403755869E-3</v>
      </c>
      <c r="G215" s="17">
        <f t="shared" si="16"/>
        <v>1</v>
      </c>
      <c r="H215" s="17" t="str">
        <f t="shared" si="15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17"/>
        <v/>
      </c>
      <c r="F216" s="17" t="str">
        <f t="shared" si="17"/>
        <v/>
      </c>
      <c r="G216" s="17" t="str">
        <f t="shared" si="16"/>
        <v xml:space="preserve"> </v>
      </c>
      <c r="H216" s="17" t="str">
        <f t="shared" si="15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6</v>
      </c>
      <c r="E218" s="17" t="str">
        <f t="shared" si="17"/>
        <v/>
      </c>
      <c r="F218" s="17">
        <f t="shared" si="17"/>
        <v>1.4084507042253521E-2</v>
      </c>
      <c r="G218" s="17">
        <f t="shared" si="16"/>
        <v>1</v>
      </c>
      <c r="H218" s="17" t="str">
        <f t="shared" si="15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207</v>
      </c>
      <c r="C225" s="16">
        <v>36</v>
      </c>
      <c r="D225" s="16">
        <v>23</v>
      </c>
      <c r="E225" s="17">
        <f t="shared" si="17"/>
        <v>4.4280442804428041E-2</v>
      </c>
      <c r="F225" s="17">
        <f t="shared" si="17"/>
        <v>5.39906103286385E-2</v>
      </c>
      <c r="G225" s="17">
        <f t="shared" si="16"/>
        <v>-0.3611111111111111</v>
      </c>
      <c r="H225" s="17">
        <f t="shared" si="15"/>
        <v>-1.5990159901599015E-2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210</v>
      </c>
      <c r="C228" s="16">
        <v>0</v>
      </c>
      <c r="D228" s="16">
        <v>2</v>
      </c>
      <c r="E228" s="17" t="str">
        <f t="shared" si="17"/>
        <v/>
      </c>
      <c r="F228" s="17">
        <f t="shared" si="17"/>
        <v>4.6948356807511738E-3</v>
      </c>
      <c r="G228" s="17">
        <f t="shared" si="16"/>
        <v>1</v>
      </c>
      <c r="H228" s="17" t="str">
        <f t="shared" si="15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212</v>
      </c>
      <c r="C230" s="16">
        <v>1</v>
      </c>
      <c r="D230" s="16">
        <v>1</v>
      </c>
      <c r="E230" s="17">
        <f t="shared" si="17"/>
        <v>1.2300123001230013E-3</v>
      </c>
      <c r="F230" s="17">
        <f t="shared" si="17"/>
        <v>2.3474178403755869E-3</v>
      </c>
      <c r="G230" s="17">
        <f t="shared" si="16"/>
        <v>0</v>
      </c>
      <c r="H230" s="17">
        <f t="shared" si="15"/>
        <v>0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9</v>
      </c>
      <c r="E232" s="17" t="str">
        <f t="shared" si="17"/>
        <v/>
      </c>
      <c r="F232" s="17">
        <f t="shared" si="17"/>
        <v>2.1126760563380281E-2</v>
      </c>
      <c r="G232" s="17">
        <f t="shared" si="16"/>
        <v>1</v>
      </c>
      <c r="H232" s="17" t="str">
        <f t="shared" si="15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17"/>
        <v/>
      </c>
      <c r="F233" s="17" t="str">
        <f t="shared" si="17"/>
        <v/>
      </c>
      <c r="G233" s="17" t="str">
        <f t="shared" si="16"/>
        <v xml:space="preserve"> </v>
      </c>
      <c r="H233" s="17" t="str">
        <f t="shared" si="15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218</v>
      </c>
      <c r="C236" s="16">
        <v>1</v>
      </c>
      <c r="D236" s="16">
        <v>0</v>
      </c>
      <c r="E236" s="17">
        <f t="shared" si="17"/>
        <v>1.2300123001230013E-3</v>
      </c>
      <c r="F236" s="17" t="str">
        <f t="shared" si="17"/>
        <v/>
      </c>
      <c r="G236" s="17">
        <f t="shared" si="16"/>
        <v>-1</v>
      </c>
      <c r="H236" s="17">
        <f t="shared" si="15"/>
        <v>-1.2300123001230013E-3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220</v>
      </c>
      <c r="C238" s="16">
        <v>16</v>
      </c>
      <c r="D238" s="16">
        <v>3</v>
      </c>
      <c r="E238" s="17">
        <f t="shared" si="18"/>
        <v>1.968019680196802E-2</v>
      </c>
      <c r="F238" s="17">
        <f t="shared" si="18"/>
        <v>7.0422535211267607E-3</v>
      </c>
      <c r="G238" s="17">
        <f t="shared" ref="G238:G301" si="20">+IF(AND(C238=0,D238=0)," ",IF(C238=0,1,IF(D238=0,-1,(D238-C238)/C238)))</f>
        <v>-0.8125</v>
      </c>
      <c r="H238" s="17">
        <f t="shared" si="19"/>
        <v>-1.5990159901599018E-2</v>
      </c>
    </row>
    <row r="239" spans="1:8" x14ac:dyDescent="0.2">
      <c r="A239" s="14"/>
      <c r="B239" s="15" t="s">
        <v>221</v>
      </c>
      <c r="C239" s="16">
        <v>3</v>
      </c>
      <c r="D239" s="16">
        <v>0</v>
      </c>
      <c r="E239" s="17">
        <f t="shared" si="18"/>
        <v>3.6900369003690036E-3</v>
      </c>
      <c r="F239" s="17" t="str">
        <f t="shared" si="18"/>
        <v/>
      </c>
      <c r="G239" s="17">
        <f t="shared" si="20"/>
        <v>-1</v>
      </c>
      <c r="H239" s="17">
        <f t="shared" si="19"/>
        <v>-3.6900369003690036E-3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223</v>
      </c>
      <c r="C241" s="16">
        <v>25</v>
      </c>
      <c r="D241" s="16">
        <v>35</v>
      </c>
      <c r="E241" s="17">
        <f t="shared" si="18"/>
        <v>3.0750307503075031E-2</v>
      </c>
      <c r="F241" s="17">
        <f t="shared" si="18"/>
        <v>8.2159624413145546E-2</v>
      </c>
      <c r="G241" s="17">
        <f t="shared" si="20"/>
        <v>0.4</v>
      </c>
      <c r="H241" s="17">
        <f t="shared" si="19"/>
        <v>1.2300123001230012E-2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18"/>
        <v/>
      </c>
      <c r="F244" s="17" t="str">
        <f t="shared" si="18"/>
        <v/>
      </c>
      <c r="G244" s="17" t="str">
        <f t="shared" si="20"/>
        <v xml:space="preserve"> </v>
      </c>
      <c r="H244" s="17" t="str">
        <f t="shared" si="19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228</v>
      </c>
      <c r="C246" s="16">
        <v>6</v>
      </c>
      <c r="D246" s="16">
        <v>0</v>
      </c>
      <c r="E246" s="17">
        <f t="shared" si="18"/>
        <v>7.3800738007380072E-3</v>
      </c>
      <c r="F246" s="17" t="str">
        <f t="shared" si="18"/>
        <v/>
      </c>
      <c r="G246" s="17">
        <f t="shared" si="20"/>
        <v>-1</v>
      </c>
      <c r="H246" s="17">
        <f t="shared" si="19"/>
        <v>-7.3800738007380072E-3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18"/>
        <v/>
      </c>
      <c r="F247" s="17" t="str">
        <f t="shared" si="18"/>
        <v/>
      </c>
      <c r="G247" s="17" t="str">
        <f t="shared" si="20"/>
        <v xml:space="preserve"> </v>
      </c>
      <c r="H247" s="17" t="str">
        <f t="shared" si="19"/>
        <v/>
      </c>
    </row>
    <row r="248" spans="1:8" x14ac:dyDescent="0.2">
      <c r="A248" s="14"/>
      <c r="B248" s="15" t="s">
        <v>230</v>
      </c>
      <c r="C248" s="16">
        <v>1</v>
      </c>
      <c r="D248" s="16">
        <v>0</v>
      </c>
      <c r="E248" s="17">
        <f t="shared" si="18"/>
        <v>1.2300123001230013E-3</v>
      </c>
      <c r="F248" s="17" t="str">
        <f t="shared" si="18"/>
        <v/>
      </c>
      <c r="G248" s="17">
        <f t="shared" si="20"/>
        <v>-1</v>
      </c>
      <c r="H248" s="17">
        <f t="shared" si="19"/>
        <v>-1.2300123001230013E-3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232</v>
      </c>
      <c r="C250" s="16">
        <v>1</v>
      </c>
      <c r="D250" s="16">
        <v>0</v>
      </c>
      <c r="E250" s="17">
        <f t="shared" si="18"/>
        <v>1.2300123001230013E-3</v>
      </c>
      <c r="F250" s="17" t="str">
        <f t="shared" si="18"/>
        <v/>
      </c>
      <c r="G250" s="17">
        <f t="shared" si="20"/>
        <v>-1</v>
      </c>
      <c r="H250" s="17">
        <f t="shared" si="19"/>
        <v>-1.2300123001230013E-3</v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18"/>
        <v>1.2300123001230013E-3</v>
      </c>
      <c r="F251" s="17" t="str">
        <f t="shared" si="18"/>
        <v/>
      </c>
      <c r="G251" s="17">
        <f t="shared" si="20"/>
        <v>-1</v>
      </c>
      <c r="H251" s="17">
        <f t="shared" si="19"/>
        <v>-1.2300123001230013E-3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18"/>
        <v/>
      </c>
      <c r="F253" s="17" t="str">
        <f t="shared" si="18"/>
        <v/>
      </c>
      <c r="G253" s="17" t="str">
        <f t="shared" si="20"/>
        <v xml:space="preserve"> </v>
      </c>
      <c r="H253" s="17" t="str">
        <f t="shared" si="19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18"/>
        <v/>
      </c>
      <c r="F257" s="17" t="str">
        <f t="shared" si="18"/>
        <v/>
      </c>
      <c r="G257" s="17" t="str">
        <f t="shared" si="20"/>
        <v xml:space="preserve"> </v>
      </c>
      <c r="H257" s="17" t="str">
        <f t="shared" si="19"/>
        <v/>
      </c>
    </row>
    <row r="258" spans="1:8" x14ac:dyDescent="0.2">
      <c r="A258" s="14"/>
      <c r="B258" s="15" t="s">
        <v>239</v>
      </c>
      <c r="C258" s="16">
        <v>1</v>
      </c>
      <c r="D258" s="16">
        <v>0</v>
      </c>
      <c r="E258" s="17">
        <f t="shared" si="18"/>
        <v>1.2300123001230013E-3</v>
      </c>
      <c r="F258" s="17" t="str">
        <f t="shared" si="18"/>
        <v/>
      </c>
      <c r="G258" s="17">
        <f t="shared" si="20"/>
        <v>-1</v>
      </c>
      <c r="H258" s="17">
        <f t="shared" si="19"/>
        <v>-1.2300123001230013E-3</v>
      </c>
    </row>
    <row r="259" spans="1:8" ht="25.5" x14ac:dyDescent="0.2">
      <c r="A259" s="14"/>
      <c r="B259" s="15" t="s">
        <v>240</v>
      </c>
      <c r="C259" s="16">
        <v>1</v>
      </c>
      <c r="D259" s="16">
        <v>1</v>
      </c>
      <c r="E259" s="17">
        <f t="shared" si="18"/>
        <v>1.2300123001230013E-3</v>
      </c>
      <c r="F259" s="17">
        <f t="shared" si="18"/>
        <v>2.3474178403755869E-3</v>
      </c>
      <c r="G259" s="17">
        <f t="shared" si="20"/>
        <v>0</v>
      </c>
      <c r="H259" s="17">
        <f t="shared" si="19"/>
        <v>0</v>
      </c>
    </row>
    <row r="260" spans="1:8" x14ac:dyDescent="0.2">
      <c r="A260" s="14"/>
      <c r="B260" s="15" t="s">
        <v>241</v>
      </c>
      <c r="C260" s="16">
        <v>0</v>
      </c>
      <c r="D260" s="16">
        <v>2</v>
      </c>
      <c r="E260" s="17" t="str">
        <f t="shared" si="18"/>
        <v/>
      </c>
      <c r="F260" s="17">
        <f t="shared" si="18"/>
        <v>4.6948356807511738E-3</v>
      </c>
      <c r="G260" s="17">
        <f t="shared" si="20"/>
        <v>1</v>
      </c>
      <c r="H260" s="17" t="str">
        <f t="shared" si="19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18"/>
        <v/>
      </c>
      <c r="F261" s="17" t="str">
        <f t="shared" si="18"/>
        <v/>
      </c>
      <c r="G261" s="17" t="str">
        <f t="shared" si="20"/>
        <v xml:space="preserve"> </v>
      </c>
      <c r="H261" s="17" t="str">
        <f t="shared" si="19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18"/>
        <v>1.2300123001230013E-3</v>
      </c>
      <c r="F262" s="17" t="str">
        <f t="shared" si="18"/>
        <v/>
      </c>
      <c r="G262" s="17">
        <f t="shared" si="20"/>
        <v>-1</v>
      </c>
      <c r="H262" s="17">
        <f t="shared" si="19"/>
        <v>-1.2300123001230013E-3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245</v>
      </c>
      <c r="C264" s="16">
        <v>12</v>
      </c>
      <c r="D264" s="16">
        <v>4</v>
      </c>
      <c r="E264" s="17">
        <f t="shared" si="18"/>
        <v>1.4760147601476014E-2</v>
      </c>
      <c r="F264" s="17">
        <f t="shared" si="18"/>
        <v>9.3896713615023476E-3</v>
      </c>
      <c r="G264" s="17">
        <f t="shared" si="20"/>
        <v>-0.66666666666666663</v>
      </c>
      <c r="H264" s="17">
        <f t="shared" si="19"/>
        <v>-9.8400984009840084E-3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18"/>
        <v/>
      </c>
      <c r="F268" s="17" t="str">
        <f t="shared" si="18"/>
        <v/>
      </c>
      <c r="G268" s="17" t="str">
        <f t="shared" si="20"/>
        <v xml:space="preserve"> </v>
      </c>
      <c r="H268" s="17" t="str">
        <f t="shared" si="19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21"/>
        <v/>
      </c>
      <c r="F271" s="17" t="str">
        <f t="shared" si="21"/>
        <v/>
      </c>
      <c r="G271" s="17" t="str">
        <f t="shared" si="20"/>
        <v xml:space="preserve"> </v>
      </c>
      <c r="H271" s="17" t="str">
        <f t="shared" si="19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256</v>
      </c>
      <c r="C275" s="16">
        <v>21</v>
      </c>
      <c r="D275" s="16">
        <v>6</v>
      </c>
      <c r="E275" s="17">
        <f t="shared" si="21"/>
        <v>2.5830258302583026E-2</v>
      </c>
      <c r="F275" s="17">
        <f t="shared" si="21"/>
        <v>1.4084507042253521E-2</v>
      </c>
      <c r="G275" s="17">
        <f t="shared" si="20"/>
        <v>-0.7142857142857143</v>
      </c>
      <c r="H275" s="17">
        <f t="shared" si="19"/>
        <v>-1.8450184501845018E-2</v>
      </c>
    </row>
    <row r="276" spans="1:8" ht="25.5" x14ac:dyDescent="0.2">
      <c r="A276" s="14"/>
      <c r="B276" s="15" t="s">
        <v>257</v>
      </c>
      <c r="C276" s="16">
        <v>9</v>
      </c>
      <c r="D276" s="16">
        <v>3</v>
      </c>
      <c r="E276" s="17">
        <f t="shared" si="21"/>
        <v>1.107011070110701E-2</v>
      </c>
      <c r="F276" s="17">
        <f t="shared" si="21"/>
        <v>7.0422535211267607E-3</v>
      </c>
      <c r="G276" s="17">
        <f t="shared" si="20"/>
        <v>-0.66666666666666663</v>
      </c>
      <c r="H276" s="17">
        <f t="shared" si="19"/>
        <v>-7.3800738007380063E-3</v>
      </c>
    </row>
    <row r="277" spans="1:8" x14ac:dyDescent="0.2">
      <c r="A277" s="14"/>
      <c r="B277" s="15" t="s">
        <v>258</v>
      </c>
      <c r="C277" s="16">
        <v>5</v>
      </c>
      <c r="D277" s="16">
        <v>1</v>
      </c>
      <c r="E277" s="17">
        <f t="shared" si="21"/>
        <v>6.1500615006150061E-3</v>
      </c>
      <c r="F277" s="17">
        <f t="shared" si="21"/>
        <v>2.3474178403755869E-3</v>
      </c>
      <c r="G277" s="17">
        <f t="shared" si="20"/>
        <v>-0.8</v>
      </c>
      <c r="H277" s="17">
        <f t="shared" si="19"/>
        <v>-4.9200492004920051E-3</v>
      </c>
    </row>
    <row r="278" spans="1:8" x14ac:dyDescent="0.2">
      <c r="A278" s="14"/>
      <c r="B278" s="15" t="s">
        <v>259</v>
      </c>
      <c r="C278" s="16">
        <v>1</v>
      </c>
      <c r="D278" s="16">
        <v>1</v>
      </c>
      <c r="E278" s="17">
        <f t="shared" si="21"/>
        <v>1.2300123001230013E-3</v>
      </c>
      <c r="F278" s="17">
        <f t="shared" si="21"/>
        <v>2.3474178403755869E-3</v>
      </c>
      <c r="G278" s="17">
        <f t="shared" si="20"/>
        <v>0</v>
      </c>
      <c r="H278" s="17">
        <f t="shared" si="19"/>
        <v>0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263</v>
      </c>
      <c r="C282" s="16">
        <v>5</v>
      </c>
      <c r="D282" s="16">
        <v>0</v>
      </c>
      <c r="E282" s="17">
        <f t="shared" si="21"/>
        <v>6.1500615006150061E-3</v>
      </c>
      <c r="F282" s="17" t="str">
        <f t="shared" si="21"/>
        <v/>
      </c>
      <c r="G282" s="17">
        <f t="shared" si="20"/>
        <v>-1</v>
      </c>
      <c r="H282" s="17">
        <f t="shared" si="19"/>
        <v>-6.1500615006150061E-3</v>
      </c>
    </row>
    <row r="283" spans="1:8" x14ac:dyDescent="0.2">
      <c r="A283" s="14"/>
      <c r="B283" s="15" t="s">
        <v>264</v>
      </c>
      <c r="C283" s="16">
        <v>5</v>
      </c>
      <c r="D283" s="16">
        <v>2</v>
      </c>
      <c r="E283" s="17">
        <f t="shared" si="21"/>
        <v>6.1500615006150061E-3</v>
      </c>
      <c r="F283" s="17">
        <f t="shared" si="21"/>
        <v>4.6948356807511738E-3</v>
      </c>
      <c r="G283" s="17">
        <f t="shared" si="20"/>
        <v>-0.6</v>
      </c>
      <c r="H283" s="17">
        <f t="shared" si="19"/>
        <v>-3.6900369003690036E-3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267</v>
      </c>
      <c r="C286" s="16">
        <v>7</v>
      </c>
      <c r="D286" s="16">
        <v>8</v>
      </c>
      <c r="E286" s="17">
        <f t="shared" si="21"/>
        <v>8.6100861008610082E-3</v>
      </c>
      <c r="F286" s="17">
        <f t="shared" si="21"/>
        <v>1.8779342723004695E-2</v>
      </c>
      <c r="G286" s="17">
        <f t="shared" si="20"/>
        <v>0.14285714285714285</v>
      </c>
      <c r="H286" s="17">
        <f t="shared" si="19"/>
        <v>1.230012300123001E-3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21"/>
        <v/>
      </c>
      <c r="F287" s="17" t="str">
        <f t="shared" si="21"/>
        <v/>
      </c>
      <c r="G287" s="17" t="str">
        <f t="shared" si="20"/>
        <v xml:space="preserve"> </v>
      </c>
      <c r="H287" s="17" t="str">
        <f t="shared" si="19"/>
        <v/>
      </c>
    </row>
    <row r="288" spans="1:8" x14ac:dyDescent="0.2">
      <c r="A288" s="14"/>
      <c r="B288" s="15" t="s">
        <v>269</v>
      </c>
      <c r="C288" s="16">
        <v>54</v>
      </c>
      <c r="D288" s="16">
        <v>6</v>
      </c>
      <c r="E288" s="17">
        <f t="shared" si="21"/>
        <v>6.6420664206642069E-2</v>
      </c>
      <c r="F288" s="17">
        <f t="shared" si="21"/>
        <v>1.4084507042253521E-2</v>
      </c>
      <c r="G288" s="17">
        <f t="shared" si="20"/>
        <v>-0.88888888888888884</v>
      </c>
      <c r="H288" s="17">
        <f t="shared" si="19"/>
        <v>-5.9040590405904057E-2</v>
      </c>
    </row>
    <row r="289" spans="1:8" x14ac:dyDescent="0.2">
      <c r="A289" s="14"/>
      <c r="B289" s="15" t="s">
        <v>270</v>
      </c>
      <c r="C289" s="16">
        <v>0</v>
      </c>
      <c r="D289" s="16">
        <v>5</v>
      </c>
      <c r="E289" s="17" t="str">
        <f t="shared" si="21"/>
        <v/>
      </c>
      <c r="F289" s="17">
        <f t="shared" si="21"/>
        <v>1.1737089201877934E-2</v>
      </c>
      <c r="G289" s="17">
        <f t="shared" si="20"/>
        <v>1</v>
      </c>
      <c r="H289" s="17" t="str">
        <f t="shared" si="19"/>
        <v/>
      </c>
    </row>
    <row r="290" spans="1:8" x14ac:dyDescent="0.2">
      <c r="A290" s="14"/>
      <c r="B290" s="15" t="s">
        <v>271</v>
      </c>
      <c r="C290" s="16">
        <v>6</v>
      </c>
      <c r="D290" s="16">
        <v>0</v>
      </c>
      <c r="E290" s="17">
        <f t="shared" si="21"/>
        <v>7.3800738007380072E-3</v>
      </c>
      <c r="F290" s="17" t="str">
        <f t="shared" si="21"/>
        <v/>
      </c>
      <c r="G290" s="17">
        <f t="shared" si="20"/>
        <v>-1</v>
      </c>
      <c r="H290" s="17">
        <f t="shared" si="19"/>
        <v>-7.3800738007380072E-3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21"/>
        <v/>
      </c>
      <c r="F291" s="17" t="str">
        <f t="shared" si="21"/>
        <v/>
      </c>
      <c r="G291" s="17" t="str">
        <f t="shared" si="20"/>
        <v xml:space="preserve"> </v>
      </c>
      <c r="H291" s="17" t="str">
        <f t="shared" si="19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6</v>
      </c>
      <c r="E292" s="17" t="str">
        <f t="shared" si="21"/>
        <v/>
      </c>
      <c r="F292" s="17">
        <f t="shared" si="21"/>
        <v>1.4084507042253521E-2</v>
      </c>
      <c r="G292" s="17">
        <f t="shared" si="20"/>
        <v>1</v>
      </c>
      <c r="H292" s="17" t="str">
        <f t="shared" si="19"/>
        <v/>
      </c>
    </row>
    <row r="293" spans="1:8" ht="25.5" x14ac:dyDescent="0.2">
      <c r="A293" s="14" t="s">
        <v>92</v>
      </c>
      <c r="B293" s="15" t="s">
        <v>274</v>
      </c>
      <c r="C293" s="16">
        <v>1</v>
      </c>
      <c r="D293" s="16">
        <v>0</v>
      </c>
      <c r="E293" s="17">
        <f t="shared" si="21"/>
        <v>1.2300123001230013E-3</v>
      </c>
      <c r="F293" s="17" t="str">
        <f t="shared" si="21"/>
        <v/>
      </c>
      <c r="G293" s="17">
        <f t="shared" si="20"/>
        <v>-1</v>
      </c>
      <c r="H293" s="17">
        <f t="shared" si="19"/>
        <v>-1.2300123001230013E-3</v>
      </c>
    </row>
    <row r="294" spans="1:8" x14ac:dyDescent="0.2">
      <c r="A294" s="14"/>
      <c r="B294" s="15" t="s">
        <v>275</v>
      </c>
      <c r="C294" s="16">
        <v>28</v>
      </c>
      <c r="D294" s="16">
        <v>1</v>
      </c>
      <c r="E294" s="17">
        <f t="shared" si="21"/>
        <v>3.4440344403444033E-2</v>
      </c>
      <c r="F294" s="17">
        <f t="shared" si="21"/>
        <v>2.3474178403755869E-3</v>
      </c>
      <c r="G294" s="17">
        <f t="shared" si="20"/>
        <v>-0.9642857142857143</v>
      </c>
      <c r="H294" s="17">
        <f t="shared" si="19"/>
        <v>-3.3210332103321034E-2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21"/>
        <v/>
      </c>
      <c r="F295" s="17" t="str">
        <f t="shared" si="21"/>
        <v/>
      </c>
      <c r="G295" s="17" t="str">
        <f t="shared" si="20"/>
        <v xml:space="preserve"> </v>
      </c>
      <c r="H295" s="17" t="str">
        <f t="shared" si="19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21"/>
        <v>1.2300123001230013E-3</v>
      </c>
      <c r="F296" s="17" t="str">
        <f t="shared" si="21"/>
        <v/>
      </c>
      <c r="G296" s="17">
        <f t="shared" si="20"/>
        <v>-1</v>
      </c>
      <c r="H296" s="17">
        <f t="shared" si="19"/>
        <v>-1.2300123001230013E-3</v>
      </c>
    </row>
    <row r="297" spans="1:8" x14ac:dyDescent="0.2">
      <c r="A297" s="14"/>
      <c r="B297" s="15" t="s">
        <v>278</v>
      </c>
      <c r="C297" s="16">
        <v>1</v>
      </c>
      <c r="D297" s="16">
        <v>0</v>
      </c>
      <c r="E297" s="17">
        <f t="shared" si="21"/>
        <v>1.2300123001230013E-3</v>
      </c>
      <c r="F297" s="17" t="str">
        <f t="shared" si="21"/>
        <v/>
      </c>
      <c r="G297" s="17">
        <f t="shared" si="20"/>
        <v>-1</v>
      </c>
      <c r="H297" s="17">
        <f t="shared" si="19"/>
        <v>-1.2300123001230013E-3</v>
      </c>
    </row>
    <row r="298" spans="1:8" ht="25.5" x14ac:dyDescent="0.2">
      <c r="A298" s="14"/>
      <c r="B298" s="15" t="s">
        <v>279</v>
      </c>
      <c r="C298" s="16">
        <v>2</v>
      </c>
      <c r="D298" s="16">
        <v>0</v>
      </c>
      <c r="E298" s="17">
        <f t="shared" si="21"/>
        <v>2.4600246002460025E-3</v>
      </c>
      <c r="F298" s="17" t="str">
        <f t="shared" si="21"/>
        <v/>
      </c>
      <c r="G298" s="17">
        <f t="shared" si="20"/>
        <v>-1</v>
      </c>
      <c r="H298" s="17">
        <f t="shared" si="19"/>
        <v>-2.4600246002460025E-3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281</v>
      </c>
      <c r="C300" s="16">
        <v>0</v>
      </c>
      <c r="D300" s="16">
        <v>3</v>
      </c>
      <c r="E300" s="17" t="str">
        <f t="shared" si="21"/>
        <v/>
      </c>
      <c r="F300" s="17">
        <f t="shared" si="21"/>
        <v>7.0422535211267607E-3</v>
      </c>
      <c r="G300" s="17">
        <f t="shared" si="20"/>
        <v>1</v>
      </c>
      <c r="H300" s="17" t="str">
        <f t="shared" si="19"/>
        <v/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ref="E301:F332" si="22">+IF(C301=0,"",C301/C$173)</f>
        <v/>
      </c>
      <c r="F301" s="17">
        <f t="shared" si="22"/>
        <v>2.3474178403755869E-3</v>
      </c>
      <c r="G301" s="17">
        <f t="shared" si="20"/>
        <v>1</v>
      </c>
      <c r="H301" s="17" t="str">
        <f t="shared" ref="H301:H343" si="23">+IF(OR(AND(E301=""),(G301="")),"",E301*G301)</f>
        <v/>
      </c>
    </row>
    <row r="302" spans="1:8" ht="25.5" x14ac:dyDescent="0.2">
      <c r="A302" s="14"/>
      <c r="B302" s="15" t="s">
        <v>643</v>
      </c>
      <c r="C302" s="16">
        <v>1</v>
      </c>
      <c r="D302" s="16">
        <v>0</v>
      </c>
      <c r="E302" s="17">
        <f t="shared" si="22"/>
        <v>1.2300123001230013E-3</v>
      </c>
      <c r="F302" s="17" t="str">
        <f t="shared" si="22"/>
        <v/>
      </c>
      <c r="G302" s="17">
        <f t="shared" ref="G302:G343" si="24">+IF(AND(C302=0,D302=0)," ",IF(C302=0,1,IF(D302=0,-1,(D302-C302)/C302)))</f>
        <v>-1</v>
      </c>
      <c r="H302" s="17">
        <f t="shared" si="23"/>
        <v>-1.2300123001230013E-3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22"/>
        <v/>
      </c>
      <c r="F303" s="17" t="str">
        <f t="shared" si="22"/>
        <v/>
      </c>
      <c r="G303" s="17" t="str">
        <f t="shared" si="24"/>
        <v xml:space="preserve"> </v>
      </c>
      <c r="H303" s="17" t="str">
        <f t="shared" si="23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22"/>
        <v/>
      </c>
      <c r="F304" s="17" t="str">
        <f t="shared" si="22"/>
        <v/>
      </c>
      <c r="G304" s="17" t="str">
        <f t="shared" si="24"/>
        <v xml:space="preserve"> </v>
      </c>
      <c r="H304" s="17" t="str">
        <f t="shared" si="23"/>
        <v/>
      </c>
    </row>
    <row r="305" spans="1:8" x14ac:dyDescent="0.2">
      <c r="A305" s="14"/>
      <c r="B305" s="15" t="s">
        <v>285</v>
      </c>
      <c r="C305" s="16">
        <v>1</v>
      </c>
      <c r="D305" s="16">
        <v>18</v>
      </c>
      <c r="E305" s="17">
        <f t="shared" si="22"/>
        <v>1.2300123001230013E-3</v>
      </c>
      <c r="F305" s="17">
        <f t="shared" si="22"/>
        <v>4.2253521126760563E-2</v>
      </c>
      <c r="G305" s="17">
        <f t="shared" si="24"/>
        <v>17</v>
      </c>
      <c r="H305" s="17">
        <f t="shared" si="23"/>
        <v>2.0910209102091022E-2</v>
      </c>
    </row>
    <row r="306" spans="1:8" x14ac:dyDescent="0.2">
      <c r="A306" s="14"/>
      <c r="B306" s="15" t="s">
        <v>286</v>
      </c>
      <c r="C306" s="16">
        <v>12</v>
      </c>
      <c r="D306" s="16">
        <v>0</v>
      </c>
      <c r="E306" s="17">
        <f t="shared" si="22"/>
        <v>1.4760147601476014E-2</v>
      </c>
      <c r="F306" s="17" t="str">
        <f t="shared" si="22"/>
        <v/>
      </c>
      <c r="G306" s="17">
        <f t="shared" si="24"/>
        <v>-1</v>
      </c>
      <c r="H306" s="17">
        <f t="shared" si="23"/>
        <v>-1.4760147601476014E-2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22"/>
        <v/>
      </c>
      <c r="F307" s="17" t="str">
        <f t="shared" si="22"/>
        <v/>
      </c>
      <c r="G307" s="17" t="str">
        <f t="shared" si="24"/>
        <v xml:space="preserve"> </v>
      </c>
      <c r="H307" s="17" t="str">
        <f t="shared" si="23"/>
        <v/>
      </c>
    </row>
    <row r="308" spans="1:8" x14ac:dyDescent="0.2">
      <c r="A308" s="14"/>
      <c r="B308" s="15" t="s">
        <v>288</v>
      </c>
      <c r="C308" s="16">
        <v>6</v>
      </c>
      <c r="D308" s="16">
        <v>1</v>
      </c>
      <c r="E308" s="17">
        <f t="shared" si="22"/>
        <v>7.3800738007380072E-3</v>
      </c>
      <c r="F308" s="17">
        <f t="shared" si="22"/>
        <v>2.3474178403755869E-3</v>
      </c>
      <c r="G308" s="17">
        <f t="shared" si="24"/>
        <v>-0.83333333333333337</v>
      </c>
      <c r="H308" s="17">
        <f t="shared" si="23"/>
        <v>-6.1500615006150061E-3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22"/>
        <v/>
      </c>
      <c r="F309" s="17" t="str">
        <f t="shared" si="22"/>
        <v/>
      </c>
      <c r="G309" s="17" t="str">
        <f t="shared" si="24"/>
        <v xml:space="preserve"> </v>
      </c>
      <c r="H309" s="17" t="str">
        <f t="shared" si="23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22"/>
        <v/>
      </c>
      <c r="F310" s="17" t="str">
        <f t="shared" si="22"/>
        <v/>
      </c>
      <c r="G310" s="17" t="str">
        <f t="shared" si="24"/>
        <v xml:space="preserve"> </v>
      </c>
      <c r="H310" s="17" t="str">
        <f t="shared" si="23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22"/>
        <v/>
      </c>
      <c r="F312" s="17" t="str">
        <f t="shared" si="22"/>
        <v/>
      </c>
      <c r="G312" s="17" t="str">
        <f t="shared" si="24"/>
        <v xml:space="preserve"> </v>
      </c>
      <c r="H312" s="17" t="str">
        <f t="shared" si="23"/>
        <v/>
      </c>
    </row>
    <row r="313" spans="1:8" ht="25.5" x14ac:dyDescent="0.2">
      <c r="A313" s="14"/>
      <c r="B313" s="15" t="s">
        <v>293</v>
      </c>
      <c r="C313" s="16">
        <v>1</v>
      </c>
      <c r="D313" s="16">
        <v>2</v>
      </c>
      <c r="E313" s="17">
        <f t="shared" si="22"/>
        <v>1.2300123001230013E-3</v>
      </c>
      <c r="F313" s="17">
        <f t="shared" si="22"/>
        <v>4.6948356807511738E-3</v>
      </c>
      <c r="G313" s="17">
        <f t="shared" si="24"/>
        <v>1</v>
      </c>
      <c r="H313" s="17">
        <f t="shared" si="23"/>
        <v>1.2300123001230013E-3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22"/>
        <v>1.2300123001230013E-3</v>
      </c>
      <c r="F317" s="17" t="str">
        <f t="shared" si="22"/>
        <v/>
      </c>
      <c r="G317" s="17">
        <f t="shared" si="24"/>
        <v>-1</v>
      </c>
      <c r="H317" s="17">
        <f t="shared" si="23"/>
        <v>-1.2300123001230013E-3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299</v>
      </c>
      <c r="C319" s="16">
        <v>69</v>
      </c>
      <c r="D319" s="16">
        <v>17</v>
      </c>
      <c r="E319" s="17">
        <f t="shared" si="22"/>
        <v>8.4870848708487087E-2</v>
      </c>
      <c r="F319" s="17">
        <f t="shared" si="22"/>
        <v>3.9906103286384977E-2</v>
      </c>
      <c r="G319" s="17">
        <f t="shared" si="24"/>
        <v>-0.75362318840579712</v>
      </c>
      <c r="H319" s="17">
        <f t="shared" si="23"/>
        <v>-6.3960639606396072E-2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1</v>
      </c>
      <c r="E321" s="17" t="str">
        <f t="shared" si="22"/>
        <v/>
      </c>
      <c r="F321" s="17">
        <f t="shared" si="22"/>
        <v>2.3474178403755869E-3</v>
      </c>
      <c r="G321" s="17">
        <f t="shared" si="24"/>
        <v>1</v>
      </c>
      <c r="H321" s="17" t="str">
        <f t="shared" si="23"/>
        <v/>
      </c>
    </row>
    <row r="322" spans="1:8" x14ac:dyDescent="0.2">
      <c r="A322" s="14"/>
      <c r="B322" s="15" t="s">
        <v>302</v>
      </c>
      <c r="C322" s="16">
        <v>0</v>
      </c>
      <c r="D322" s="16">
        <v>1</v>
      </c>
      <c r="E322" s="17" t="str">
        <f t="shared" si="22"/>
        <v/>
      </c>
      <c r="F322" s="17">
        <f t="shared" si="22"/>
        <v>2.3474178403755869E-3</v>
      </c>
      <c r="G322" s="17">
        <f t="shared" si="24"/>
        <v>1</v>
      </c>
      <c r="H322" s="17" t="str">
        <f t="shared" si="23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304</v>
      </c>
      <c r="C324" s="16">
        <v>3</v>
      </c>
      <c r="D324" s="16">
        <v>0</v>
      </c>
      <c r="E324" s="17">
        <f t="shared" si="22"/>
        <v>3.6900369003690036E-3</v>
      </c>
      <c r="F324" s="17" t="str">
        <f t="shared" si="22"/>
        <v/>
      </c>
      <c r="G324" s="17">
        <f t="shared" si="24"/>
        <v>-1</v>
      </c>
      <c r="H324" s="17">
        <f t="shared" si="23"/>
        <v>-3.6900369003690036E-3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308</v>
      </c>
      <c r="C328" s="16">
        <v>2</v>
      </c>
      <c r="D328" s="16">
        <v>60</v>
      </c>
      <c r="E328" s="17">
        <f t="shared" si="22"/>
        <v>2.4600246002460025E-3</v>
      </c>
      <c r="F328" s="17">
        <f t="shared" si="22"/>
        <v>0.14084507042253522</v>
      </c>
      <c r="G328" s="17">
        <f t="shared" si="24"/>
        <v>29</v>
      </c>
      <c r="H328" s="17">
        <f t="shared" si="23"/>
        <v>7.1340713407134076E-2</v>
      </c>
    </row>
    <row r="329" spans="1:8" x14ac:dyDescent="0.2">
      <c r="A329" s="14"/>
      <c r="B329" s="15" t="s">
        <v>309</v>
      </c>
      <c r="C329" s="16">
        <v>0</v>
      </c>
      <c r="D329" s="16">
        <v>4</v>
      </c>
      <c r="E329" s="17" t="str">
        <f t="shared" si="22"/>
        <v/>
      </c>
      <c r="F329" s="17">
        <f t="shared" si="22"/>
        <v>9.3896713615023476E-3</v>
      </c>
      <c r="G329" s="17">
        <f t="shared" si="24"/>
        <v>1</v>
      </c>
      <c r="H329" s="17" t="str">
        <f t="shared" si="23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313</v>
      </c>
      <c r="C333" s="16">
        <v>1</v>
      </c>
      <c r="D333" s="16">
        <v>0</v>
      </c>
      <c r="E333" s="17">
        <f t="shared" ref="E333:F343" si="25">+IF(C333=0,"",C333/C$173)</f>
        <v>1.2300123001230013E-3</v>
      </c>
      <c r="F333" s="17" t="str">
        <f t="shared" si="25"/>
        <v/>
      </c>
      <c r="G333" s="17">
        <f t="shared" si="24"/>
        <v>-1</v>
      </c>
      <c r="H333" s="17">
        <f t="shared" si="23"/>
        <v>-1.2300123001230013E-3</v>
      </c>
    </row>
    <row r="334" spans="1:8" ht="25.5" x14ac:dyDescent="0.2">
      <c r="A334" s="14"/>
      <c r="B334" s="15" t="s">
        <v>314</v>
      </c>
      <c r="C334" s="16">
        <v>7</v>
      </c>
      <c r="D334" s="16">
        <v>0</v>
      </c>
      <c r="E334" s="17">
        <f t="shared" si="25"/>
        <v>8.6100861008610082E-3</v>
      </c>
      <c r="F334" s="17" t="str">
        <f t="shared" si="25"/>
        <v/>
      </c>
      <c r="G334" s="17">
        <f t="shared" si="24"/>
        <v>-1</v>
      </c>
      <c r="H334" s="17">
        <f t="shared" si="23"/>
        <v>-8.6100861008610082E-3</v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25"/>
        <v>1.2300123001230013E-3</v>
      </c>
      <c r="F335" s="17" t="str">
        <f t="shared" si="25"/>
        <v/>
      </c>
      <c r="G335" s="17">
        <f t="shared" si="24"/>
        <v>-1</v>
      </c>
      <c r="H335" s="17">
        <f t="shared" si="23"/>
        <v>-1.2300123001230013E-3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318</v>
      </c>
      <c r="C338" s="16">
        <v>4</v>
      </c>
      <c r="D338" s="16">
        <v>0</v>
      </c>
      <c r="E338" s="17">
        <f t="shared" si="25"/>
        <v>4.9200492004920051E-3</v>
      </c>
      <c r="F338" s="17" t="str">
        <f t="shared" si="25"/>
        <v/>
      </c>
      <c r="G338" s="17">
        <f t="shared" si="24"/>
        <v>-1</v>
      </c>
      <c r="H338" s="17">
        <f t="shared" si="23"/>
        <v>-4.9200492004920051E-3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320</v>
      </c>
      <c r="C340" s="16">
        <v>3</v>
      </c>
      <c r="D340" s="16">
        <v>0</v>
      </c>
      <c r="E340" s="17">
        <f t="shared" si="25"/>
        <v>3.6900369003690036E-3</v>
      </c>
      <c r="F340" s="17" t="str">
        <f t="shared" si="25"/>
        <v/>
      </c>
      <c r="G340" s="17">
        <f t="shared" si="24"/>
        <v>-1</v>
      </c>
      <c r="H340" s="17">
        <f t="shared" si="23"/>
        <v>-3.6900369003690036E-3</v>
      </c>
    </row>
    <row r="341" spans="1:8" x14ac:dyDescent="0.2">
      <c r="A341" s="14"/>
      <c r="B341" s="15" t="s">
        <v>321</v>
      </c>
      <c r="C341" s="16">
        <v>30</v>
      </c>
      <c r="D341" s="16">
        <v>7</v>
      </c>
      <c r="E341" s="17">
        <f t="shared" si="25"/>
        <v>3.6900369003690037E-2</v>
      </c>
      <c r="F341" s="17">
        <f t="shared" si="25"/>
        <v>1.6431924882629109E-2</v>
      </c>
      <c r="G341" s="17">
        <f t="shared" si="24"/>
        <v>-0.76666666666666672</v>
      </c>
      <c r="H341" s="17">
        <f t="shared" si="23"/>
        <v>-2.829028290282903E-2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25"/>
        <v/>
      </c>
      <c r="F343" s="17" t="str">
        <f t="shared" si="25"/>
        <v/>
      </c>
      <c r="G343" s="17" t="str">
        <f t="shared" si="24"/>
        <v xml:space="preserve"> 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2672</v>
      </c>
      <c r="D349" s="19">
        <f>SUM(D350:D576)</f>
        <v>1542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-0.42290419161676646</v>
      </c>
      <c r="H349" s="20">
        <f t="shared" ref="H349:H412" si="27">+IF(OR(AND(E349=""),(G349="")),"",E349*G349)</f>
        <v>-0.42290419161676646</v>
      </c>
    </row>
    <row r="350" spans="1:8" x14ac:dyDescent="0.2">
      <c r="A350" s="14"/>
      <c r="B350" s="15" t="s">
        <v>324</v>
      </c>
      <c r="C350" s="16">
        <v>28</v>
      </c>
      <c r="D350" s="16">
        <v>19</v>
      </c>
      <c r="E350" s="17">
        <f t="shared" si="26"/>
        <v>1.0479041916167664E-2</v>
      </c>
      <c r="F350" s="17">
        <f t="shared" si="26"/>
        <v>1.232166018158236E-2</v>
      </c>
      <c r="G350" s="17">
        <f t="shared" ref="G350:G413" si="28">+IF(AND(C350=0,D350=0)," ",IF(C350=0,1,IF(D350=0,-1,(D350-C350)/C350)))</f>
        <v>-0.32142857142857145</v>
      </c>
      <c r="H350" s="17">
        <f t="shared" si="27"/>
        <v>-3.3682634730538923E-3</v>
      </c>
    </row>
    <row r="351" spans="1:8" x14ac:dyDescent="0.2">
      <c r="A351" s="14"/>
      <c r="B351" s="15" t="s">
        <v>325</v>
      </c>
      <c r="C351" s="16">
        <v>6</v>
      </c>
      <c r="D351" s="16">
        <v>2</v>
      </c>
      <c r="E351" s="17">
        <f t="shared" si="26"/>
        <v>2.2455089820359281E-3</v>
      </c>
      <c r="F351" s="17">
        <f t="shared" si="26"/>
        <v>1.2970168612191958E-3</v>
      </c>
      <c r="G351" s="17">
        <f t="shared" si="28"/>
        <v>-0.66666666666666663</v>
      </c>
      <c r="H351" s="17">
        <f t="shared" si="27"/>
        <v>-1.497005988023952E-3</v>
      </c>
    </row>
    <row r="352" spans="1:8" x14ac:dyDescent="0.2">
      <c r="A352" s="14"/>
      <c r="B352" s="15" t="s">
        <v>326</v>
      </c>
      <c r="C352" s="16">
        <v>2</v>
      </c>
      <c r="D352" s="16">
        <v>0</v>
      </c>
      <c r="E352" s="17">
        <f t="shared" si="26"/>
        <v>7.4850299401197609E-4</v>
      </c>
      <c r="F352" s="17" t="str">
        <f t="shared" si="26"/>
        <v/>
      </c>
      <c r="G352" s="17">
        <f t="shared" si="28"/>
        <v>-1</v>
      </c>
      <c r="H352" s="17">
        <f t="shared" si="27"/>
        <v>-7.4850299401197609E-4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329</v>
      </c>
      <c r="C355" s="16">
        <v>79</v>
      </c>
      <c r="D355" s="16">
        <v>66</v>
      </c>
      <c r="E355" s="17">
        <f t="shared" si="26"/>
        <v>2.9565868263473054E-2</v>
      </c>
      <c r="F355" s="17">
        <f t="shared" si="26"/>
        <v>4.2801556420233464E-2</v>
      </c>
      <c r="G355" s="17">
        <f t="shared" si="28"/>
        <v>-0.16455696202531644</v>
      </c>
      <c r="H355" s="17">
        <f t="shared" si="27"/>
        <v>-4.8652694610778445E-3</v>
      </c>
    </row>
    <row r="356" spans="1:8" x14ac:dyDescent="0.2">
      <c r="A356" s="14"/>
      <c r="B356" s="15" t="s">
        <v>330</v>
      </c>
      <c r="C356" s="16">
        <v>16</v>
      </c>
      <c r="D356" s="16">
        <v>2</v>
      </c>
      <c r="E356" s="17">
        <f t="shared" si="26"/>
        <v>5.9880239520958087E-3</v>
      </c>
      <c r="F356" s="17">
        <f t="shared" si="26"/>
        <v>1.2970168612191958E-3</v>
      </c>
      <c r="G356" s="17">
        <f t="shared" si="28"/>
        <v>-0.875</v>
      </c>
      <c r="H356" s="17">
        <f t="shared" si="27"/>
        <v>-5.2395209580838329E-3</v>
      </c>
    </row>
    <row r="357" spans="1:8" x14ac:dyDescent="0.2">
      <c r="A357" s="14"/>
      <c r="B357" s="15" t="s">
        <v>331</v>
      </c>
      <c r="C357" s="16">
        <v>1</v>
      </c>
      <c r="D357" s="16">
        <v>2</v>
      </c>
      <c r="E357" s="17">
        <f t="shared" si="26"/>
        <v>3.7425149700598805E-4</v>
      </c>
      <c r="F357" s="17">
        <f t="shared" si="26"/>
        <v>1.2970168612191958E-3</v>
      </c>
      <c r="G357" s="17">
        <f t="shared" si="28"/>
        <v>1</v>
      </c>
      <c r="H357" s="17">
        <f t="shared" si="27"/>
        <v>3.7425149700598805E-4</v>
      </c>
    </row>
    <row r="358" spans="1:8" x14ac:dyDescent="0.2">
      <c r="A358" s="14"/>
      <c r="B358" s="15" t="s">
        <v>332</v>
      </c>
      <c r="C358" s="16">
        <v>8</v>
      </c>
      <c r="D358" s="16">
        <v>9</v>
      </c>
      <c r="E358" s="17">
        <f t="shared" si="26"/>
        <v>2.9940119760479044E-3</v>
      </c>
      <c r="F358" s="17">
        <f t="shared" si="26"/>
        <v>5.8365758754863814E-3</v>
      </c>
      <c r="G358" s="17">
        <f t="shared" si="28"/>
        <v>0.125</v>
      </c>
      <c r="H358" s="17">
        <f t="shared" si="27"/>
        <v>3.7425149700598805E-4</v>
      </c>
    </row>
    <row r="359" spans="1:8" x14ac:dyDescent="0.2">
      <c r="A359" s="14"/>
      <c r="B359" s="15" t="s">
        <v>333</v>
      </c>
      <c r="C359" s="16">
        <v>1</v>
      </c>
      <c r="D359" s="16">
        <v>2</v>
      </c>
      <c r="E359" s="17">
        <f t="shared" si="26"/>
        <v>3.7425149700598805E-4</v>
      </c>
      <c r="F359" s="17">
        <f t="shared" si="26"/>
        <v>1.2970168612191958E-3</v>
      </c>
      <c r="G359" s="17">
        <f t="shared" si="28"/>
        <v>1</v>
      </c>
      <c r="H359" s="17">
        <f t="shared" si="27"/>
        <v>3.7425149700598805E-4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26"/>
        <v/>
      </c>
      <c r="F360" s="17" t="str">
        <f t="shared" si="26"/>
        <v/>
      </c>
      <c r="G360" s="17" t="str">
        <f t="shared" si="28"/>
        <v xml:space="preserve"> </v>
      </c>
      <c r="H360" s="17" t="str">
        <f t="shared" si="27"/>
        <v/>
      </c>
    </row>
    <row r="361" spans="1:8" x14ac:dyDescent="0.2">
      <c r="A361" s="14"/>
      <c r="B361" s="15" t="s">
        <v>335</v>
      </c>
      <c r="C361" s="16">
        <v>150</v>
      </c>
      <c r="D361" s="16">
        <v>155</v>
      </c>
      <c r="E361" s="17">
        <f t="shared" si="26"/>
        <v>5.6137724550898202E-2</v>
      </c>
      <c r="F361" s="17">
        <f t="shared" si="26"/>
        <v>0.10051880674448768</v>
      </c>
      <c r="G361" s="17">
        <f t="shared" si="28"/>
        <v>3.3333333333333333E-2</v>
      </c>
      <c r="H361" s="17">
        <f t="shared" si="27"/>
        <v>1.8712574850299401E-3</v>
      </c>
    </row>
    <row r="362" spans="1:8" x14ac:dyDescent="0.2">
      <c r="A362" s="14"/>
      <c r="B362" s="15" t="s">
        <v>336</v>
      </c>
      <c r="C362" s="16">
        <v>11</v>
      </c>
      <c r="D362" s="16">
        <v>14</v>
      </c>
      <c r="E362" s="17">
        <f t="shared" si="26"/>
        <v>4.1167664670658686E-3</v>
      </c>
      <c r="F362" s="17">
        <f t="shared" si="26"/>
        <v>9.0791180285343717E-3</v>
      </c>
      <c r="G362" s="17">
        <f t="shared" si="28"/>
        <v>0.27272727272727271</v>
      </c>
      <c r="H362" s="17">
        <f t="shared" si="27"/>
        <v>1.122754491017964E-3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338</v>
      </c>
      <c r="C364" s="16">
        <v>15</v>
      </c>
      <c r="D364" s="16">
        <v>12</v>
      </c>
      <c r="E364" s="17">
        <f t="shared" si="26"/>
        <v>5.6137724550898204E-3</v>
      </c>
      <c r="F364" s="17">
        <f t="shared" si="26"/>
        <v>7.7821011673151752E-3</v>
      </c>
      <c r="G364" s="17">
        <f t="shared" si="28"/>
        <v>-0.2</v>
      </c>
      <c r="H364" s="17">
        <f t="shared" si="27"/>
        <v>-1.122754491017964E-3</v>
      </c>
    </row>
    <row r="365" spans="1:8" x14ac:dyDescent="0.2">
      <c r="A365" s="14"/>
      <c r="B365" s="15" t="s">
        <v>339</v>
      </c>
      <c r="C365" s="16">
        <v>15</v>
      </c>
      <c r="D365" s="16">
        <v>12</v>
      </c>
      <c r="E365" s="17">
        <f t="shared" si="26"/>
        <v>5.6137724550898204E-3</v>
      </c>
      <c r="F365" s="17">
        <f t="shared" si="26"/>
        <v>7.7821011673151752E-3</v>
      </c>
      <c r="G365" s="17">
        <f t="shared" si="28"/>
        <v>-0.2</v>
      </c>
      <c r="H365" s="17">
        <f t="shared" si="27"/>
        <v>-1.122754491017964E-3</v>
      </c>
    </row>
    <row r="366" spans="1:8" x14ac:dyDescent="0.2">
      <c r="A366" s="14"/>
      <c r="B366" s="15" t="s">
        <v>340</v>
      </c>
      <c r="C366" s="16">
        <v>2</v>
      </c>
      <c r="D366" s="16">
        <v>3</v>
      </c>
      <c r="E366" s="17">
        <f t="shared" si="26"/>
        <v>7.4850299401197609E-4</v>
      </c>
      <c r="F366" s="17">
        <f t="shared" si="26"/>
        <v>1.9455252918287938E-3</v>
      </c>
      <c r="G366" s="17">
        <f t="shared" si="28"/>
        <v>0.5</v>
      </c>
      <c r="H366" s="17">
        <f t="shared" si="27"/>
        <v>3.7425149700598805E-4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26"/>
        <v/>
      </c>
      <c r="F367" s="17" t="str">
        <f t="shared" si="26"/>
        <v/>
      </c>
      <c r="G367" s="17" t="str">
        <f t="shared" si="28"/>
        <v xml:space="preserve"> </v>
      </c>
      <c r="H367" s="17" t="str">
        <f t="shared" si="27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26"/>
        <v/>
      </c>
      <c r="F368" s="17" t="str">
        <f t="shared" si="26"/>
        <v/>
      </c>
      <c r="G368" s="17" t="str">
        <f t="shared" si="28"/>
        <v xml:space="preserve"> </v>
      </c>
      <c r="H368" s="17" t="str">
        <f t="shared" si="27"/>
        <v/>
      </c>
    </row>
    <row r="369" spans="1:8" x14ac:dyDescent="0.2">
      <c r="A369" s="14"/>
      <c r="B369" s="15" t="s">
        <v>343</v>
      </c>
      <c r="C369" s="16">
        <v>35</v>
      </c>
      <c r="D369" s="16">
        <v>55</v>
      </c>
      <c r="E369" s="17">
        <f t="shared" si="26"/>
        <v>1.309880239520958E-2</v>
      </c>
      <c r="F369" s="17">
        <f t="shared" si="26"/>
        <v>3.5667963683527884E-2</v>
      </c>
      <c r="G369" s="17">
        <f t="shared" si="28"/>
        <v>0.5714285714285714</v>
      </c>
      <c r="H369" s="17">
        <f t="shared" si="27"/>
        <v>7.4850299401197596E-3</v>
      </c>
    </row>
    <row r="370" spans="1:8" x14ac:dyDescent="0.2">
      <c r="A370" s="14"/>
      <c r="B370" s="15" t="s">
        <v>344</v>
      </c>
      <c r="C370" s="16">
        <v>45</v>
      </c>
      <c r="D370" s="16">
        <v>41</v>
      </c>
      <c r="E370" s="17">
        <f t="shared" si="26"/>
        <v>1.6841317365269462E-2</v>
      </c>
      <c r="F370" s="17">
        <f t="shared" si="26"/>
        <v>2.6588845654993514E-2</v>
      </c>
      <c r="G370" s="17">
        <f t="shared" si="28"/>
        <v>-8.8888888888888892E-2</v>
      </c>
      <c r="H370" s="17">
        <f t="shared" si="27"/>
        <v>-1.4970059880239522E-3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26"/>
        <v/>
      </c>
      <c r="F371" s="17" t="str">
        <f t="shared" si="26"/>
        <v/>
      </c>
      <c r="G371" s="17" t="str">
        <f t="shared" si="28"/>
        <v xml:space="preserve"> </v>
      </c>
      <c r="H371" s="17" t="str">
        <f t="shared" si="27"/>
        <v/>
      </c>
    </row>
    <row r="372" spans="1:8" x14ac:dyDescent="0.2">
      <c r="A372" s="14"/>
      <c r="B372" s="15" t="s">
        <v>346</v>
      </c>
      <c r="C372" s="16">
        <v>10</v>
      </c>
      <c r="D372" s="16">
        <v>9</v>
      </c>
      <c r="E372" s="17">
        <f t="shared" si="26"/>
        <v>3.7425149700598802E-3</v>
      </c>
      <c r="F372" s="17">
        <f t="shared" si="26"/>
        <v>5.8365758754863814E-3</v>
      </c>
      <c r="G372" s="17">
        <f t="shared" si="28"/>
        <v>-0.1</v>
      </c>
      <c r="H372" s="17">
        <f t="shared" si="27"/>
        <v>-3.7425149700598805E-4</v>
      </c>
    </row>
    <row r="373" spans="1:8" x14ac:dyDescent="0.2">
      <c r="A373" s="14"/>
      <c r="B373" s="15" t="s">
        <v>347</v>
      </c>
      <c r="C373" s="16">
        <v>43</v>
      </c>
      <c r="D373" s="16">
        <v>44</v>
      </c>
      <c r="E373" s="17">
        <f t="shared" si="26"/>
        <v>1.6092814371257484E-2</v>
      </c>
      <c r="F373" s="17">
        <f t="shared" si="26"/>
        <v>2.8534370946822308E-2</v>
      </c>
      <c r="G373" s="17">
        <f t="shared" si="28"/>
        <v>2.3255813953488372E-2</v>
      </c>
      <c r="H373" s="17">
        <f t="shared" si="27"/>
        <v>3.7425149700598799E-4</v>
      </c>
    </row>
    <row r="374" spans="1:8" x14ac:dyDescent="0.2">
      <c r="A374" s="14"/>
      <c r="B374" s="15" t="s">
        <v>348</v>
      </c>
      <c r="C374" s="16">
        <v>38</v>
      </c>
      <c r="D374" s="16">
        <v>7</v>
      </c>
      <c r="E374" s="17">
        <f t="shared" si="26"/>
        <v>1.4221556886227544E-2</v>
      </c>
      <c r="F374" s="17">
        <f t="shared" si="26"/>
        <v>4.5395590142671858E-3</v>
      </c>
      <c r="G374" s="17">
        <f t="shared" si="28"/>
        <v>-0.81578947368421051</v>
      </c>
      <c r="H374" s="17">
        <f t="shared" si="27"/>
        <v>-1.1601796407185628E-2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350</v>
      </c>
      <c r="C376" s="16">
        <v>3</v>
      </c>
      <c r="D376" s="16">
        <v>1</v>
      </c>
      <c r="E376" s="17">
        <f t="shared" si="26"/>
        <v>1.122754491017964E-3</v>
      </c>
      <c r="F376" s="17">
        <f t="shared" si="26"/>
        <v>6.485084306095979E-4</v>
      </c>
      <c r="G376" s="17">
        <f t="shared" si="28"/>
        <v>-0.66666666666666663</v>
      </c>
      <c r="H376" s="17">
        <f t="shared" si="27"/>
        <v>-7.4850299401197598E-4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26"/>
        <v/>
      </c>
      <c r="F378" s="17" t="str">
        <f t="shared" si="26"/>
        <v/>
      </c>
      <c r="G378" s="17" t="str">
        <f t="shared" si="28"/>
        <v xml:space="preserve"> </v>
      </c>
      <c r="H378" s="17" t="str">
        <f t="shared" si="27"/>
        <v/>
      </c>
    </row>
    <row r="379" spans="1:8" x14ac:dyDescent="0.2">
      <c r="A379" s="14"/>
      <c r="B379" s="15" t="s">
        <v>353</v>
      </c>
      <c r="C379" s="16">
        <v>1</v>
      </c>
      <c r="D379" s="16">
        <v>7</v>
      </c>
      <c r="E379" s="17">
        <f t="shared" si="26"/>
        <v>3.7425149700598805E-4</v>
      </c>
      <c r="F379" s="17">
        <f t="shared" si="26"/>
        <v>4.5395590142671858E-3</v>
      </c>
      <c r="G379" s="17">
        <f t="shared" si="28"/>
        <v>6</v>
      </c>
      <c r="H379" s="17">
        <f t="shared" si="27"/>
        <v>2.2455089820359285E-3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26"/>
        <v/>
      </c>
      <c r="F380" s="17">
        <f t="shared" si="26"/>
        <v>1.2970168612191958E-3</v>
      </c>
      <c r="G380" s="17">
        <f t="shared" si="28"/>
        <v>1</v>
      </c>
      <c r="H380" s="17" t="str">
        <f t="shared" si="27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0</v>
      </c>
      <c r="E382" s="17">
        <f t="shared" si="26"/>
        <v>7.4850299401197609E-4</v>
      </c>
      <c r="F382" s="17" t="str">
        <f t="shared" si="26"/>
        <v/>
      </c>
      <c r="G382" s="17">
        <f t="shared" si="28"/>
        <v>-1</v>
      </c>
      <c r="H382" s="17">
        <f t="shared" si="27"/>
        <v>-7.4850299401197609E-4</v>
      </c>
    </row>
    <row r="383" spans="1:8" ht="25.5" x14ac:dyDescent="0.2">
      <c r="A383" s="14"/>
      <c r="B383" s="15" t="s">
        <v>357</v>
      </c>
      <c r="C383" s="16">
        <v>6</v>
      </c>
      <c r="D383" s="16">
        <v>9</v>
      </c>
      <c r="E383" s="17">
        <f t="shared" si="26"/>
        <v>2.2455089820359281E-3</v>
      </c>
      <c r="F383" s="17">
        <f t="shared" si="26"/>
        <v>5.8365758754863814E-3</v>
      </c>
      <c r="G383" s="17">
        <f t="shared" si="28"/>
        <v>0.5</v>
      </c>
      <c r="H383" s="17">
        <f t="shared" si="27"/>
        <v>1.122754491017964E-3</v>
      </c>
    </row>
    <row r="384" spans="1:8" x14ac:dyDescent="0.2">
      <c r="A384" s="14"/>
      <c r="B384" s="15" t="s">
        <v>358</v>
      </c>
      <c r="C384" s="16">
        <v>21</v>
      </c>
      <c r="D384" s="16">
        <v>35</v>
      </c>
      <c r="E384" s="17">
        <f t="shared" si="26"/>
        <v>7.859281437125748E-3</v>
      </c>
      <c r="F384" s="17">
        <f t="shared" si="26"/>
        <v>2.2697795071335927E-2</v>
      </c>
      <c r="G384" s="17">
        <f t="shared" si="28"/>
        <v>0.66666666666666663</v>
      </c>
      <c r="H384" s="17">
        <f t="shared" si="27"/>
        <v>5.239520958083832E-3</v>
      </c>
    </row>
    <row r="385" spans="1:8" x14ac:dyDescent="0.2">
      <c r="A385" s="14"/>
      <c r="B385" s="15" t="s">
        <v>359</v>
      </c>
      <c r="C385" s="16">
        <v>0</v>
      </c>
      <c r="D385" s="16">
        <v>1</v>
      </c>
      <c r="E385" s="17" t="str">
        <f t="shared" si="26"/>
        <v/>
      </c>
      <c r="F385" s="17">
        <f t="shared" si="26"/>
        <v>6.485084306095979E-4</v>
      </c>
      <c r="G385" s="17">
        <f t="shared" si="28"/>
        <v>1</v>
      </c>
      <c r="H385" s="17" t="str">
        <f t="shared" si="27"/>
        <v/>
      </c>
    </row>
    <row r="386" spans="1:8" x14ac:dyDescent="0.2">
      <c r="A386" s="14"/>
      <c r="B386" s="15" t="s">
        <v>360</v>
      </c>
      <c r="C386" s="16">
        <v>1</v>
      </c>
      <c r="D386" s="16">
        <v>18</v>
      </c>
      <c r="E386" s="17">
        <f t="shared" si="26"/>
        <v>3.7425149700598805E-4</v>
      </c>
      <c r="F386" s="17">
        <f t="shared" si="26"/>
        <v>1.1673151750972763E-2</v>
      </c>
      <c r="G386" s="17">
        <f t="shared" si="28"/>
        <v>17</v>
      </c>
      <c r="H386" s="17">
        <f t="shared" si="27"/>
        <v>6.3622754491017971E-3</v>
      </c>
    </row>
    <row r="387" spans="1:8" x14ac:dyDescent="0.2">
      <c r="A387" s="14"/>
      <c r="B387" s="15" t="s">
        <v>361</v>
      </c>
      <c r="C387" s="16">
        <v>0</v>
      </c>
      <c r="D387" s="16">
        <v>1</v>
      </c>
      <c r="E387" s="17" t="str">
        <f t="shared" si="26"/>
        <v/>
      </c>
      <c r="F387" s="17">
        <f t="shared" si="26"/>
        <v>6.485084306095979E-4</v>
      </c>
      <c r="G387" s="17">
        <f t="shared" si="28"/>
        <v>1</v>
      </c>
      <c r="H387" s="17" t="str">
        <f t="shared" si="27"/>
        <v/>
      </c>
    </row>
    <row r="388" spans="1:8" x14ac:dyDescent="0.2">
      <c r="A388" s="14"/>
      <c r="B388" s="15" t="s">
        <v>362</v>
      </c>
      <c r="C388" s="16">
        <v>21</v>
      </c>
      <c r="D388" s="16">
        <v>21</v>
      </c>
      <c r="E388" s="17">
        <f t="shared" si="26"/>
        <v>7.859281437125748E-3</v>
      </c>
      <c r="F388" s="17">
        <f t="shared" si="26"/>
        <v>1.3618677042801557E-2</v>
      </c>
      <c r="G388" s="17">
        <f t="shared" si="28"/>
        <v>0</v>
      </c>
      <c r="H388" s="17">
        <f t="shared" si="27"/>
        <v>0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365</v>
      </c>
      <c r="C391" s="16">
        <v>6</v>
      </c>
      <c r="D391" s="16">
        <v>1</v>
      </c>
      <c r="E391" s="17">
        <f t="shared" si="26"/>
        <v>2.2455089820359281E-3</v>
      </c>
      <c r="F391" s="17">
        <f t="shared" si="26"/>
        <v>6.485084306095979E-4</v>
      </c>
      <c r="G391" s="17">
        <f t="shared" si="28"/>
        <v>-0.83333333333333337</v>
      </c>
      <c r="H391" s="17">
        <f t="shared" si="27"/>
        <v>-1.8712574850299401E-3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26"/>
        <v/>
      </c>
      <c r="F392" s="17" t="str">
        <f t="shared" si="26"/>
        <v/>
      </c>
      <c r="G392" s="17" t="str">
        <f t="shared" si="28"/>
        <v xml:space="preserve"> </v>
      </c>
      <c r="H392" s="17" t="str">
        <f t="shared" si="27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26"/>
        <v/>
      </c>
      <c r="F394" s="17" t="str">
        <f t="shared" si="26"/>
        <v/>
      </c>
      <c r="G394" s="17" t="str">
        <f t="shared" si="28"/>
        <v xml:space="preserve"> </v>
      </c>
      <c r="H394" s="17" t="str">
        <f t="shared" si="27"/>
        <v/>
      </c>
    </row>
    <row r="395" spans="1:8" x14ac:dyDescent="0.2">
      <c r="A395" s="14"/>
      <c r="B395" s="15" t="s">
        <v>369</v>
      </c>
      <c r="C395" s="16">
        <v>269</v>
      </c>
      <c r="D395" s="16">
        <v>164</v>
      </c>
      <c r="E395" s="17">
        <f t="shared" si="26"/>
        <v>0.10067365269461077</v>
      </c>
      <c r="F395" s="17">
        <f t="shared" si="26"/>
        <v>0.10635538261997406</v>
      </c>
      <c r="G395" s="17">
        <f t="shared" si="28"/>
        <v>-0.3903345724907063</v>
      </c>
      <c r="H395" s="17">
        <f t="shared" si="27"/>
        <v>-3.929640718562874E-2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26"/>
        <v/>
      </c>
      <c r="F396" s="17" t="str">
        <f t="shared" si="26"/>
        <v/>
      </c>
      <c r="G396" s="17" t="str">
        <f t="shared" si="28"/>
        <v xml:space="preserve"> </v>
      </c>
      <c r="H396" s="17" t="str">
        <f t="shared" si="27"/>
        <v/>
      </c>
    </row>
    <row r="397" spans="1:8" x14ac:dyDescent="0.2">
      <c r="A397" s="14"/>
      <c r="B397" s="15" t="s">
        <v>371</v>
      </c>
      <c r="C397" s="16">
        <v>94</v>
      </c>
      <c r="D397" s="16">
        <v>22</v>
      </c>
      <c r="E397" s="17">
        <f t="shared" si="26"/>
        <v>3.5179640718562874E-2</v>
      </c>
      <c r="F397" s="17">
        <f t="shared" si="26"/>
        <v>1.4267185473411154E-2</v>
      </c>
      <c r="G397" s="17">
        <f t="shared" si="28"/>
        <v>-0.76595744680851063</v>
      </c>
      <c r="H397" s="17">
        <f t="shared" si="27"/>
        <v>-2.6946107784431138E-2</v>
      </c>
    </row>
    <row r="398" spans="1:8" x14ac:dyDescent="0.2">
      <c r="A398" s="14"/>
      <c r="B398" s="15" t="s">
        <v>372</v>
      </c>
      <c r="C398" s="16">
        <v>54</v>
      </c>
      <c r="D398" s="16">
        <v>98</v>
      </c>
      <c r="E398" s="17">
        <f t="shared" si="26"/>
        <v>2.0209580838323353E-2</v>
      </c>
      <c r="F398" s="17">
        <f t="shared" si="26"/>
        <v>6.3553826199740593E-2</v>
      </c>
      <c r="G398" s="17">
        <f t="shared" si="28"/>
        <v>0.81481481481481477</v>
      </c>
      <c r="H398" s="17">
        <f t="shared" si="27"/>
        <v>1.6467065868263471E-2</v>
      </c>
    </row>
    <row r="399" spans="1:8" x14ac:dyDescent="0.2">
      <c r="A399" s="14"/>
      <c r="B399" s="15" t="s">
        <v>373</v>
      </c>
      <c r="C399" s="16">
        <v>78</v>
      </c>
      <c r="D399" s="16">
        <v>57</v>
      </c>
      <c r="E399" s="17">
        <f t="shared" si="26"/>
        <v>2.9191616766467067E-2</v>
      </c>
      <c r="F399" s="17">
        <f t="shared" si="26"/>
        <v>3.6964980544747082E-2</v>
      </c>
      <c r="G399" s="17">
        <f t="shared" si="28"/>
        <v>-0.26923076923076922</v>
      </c>
      <c r="H399" s="17">
        <f t="shared" si="27"/>
        <v>-7.859281437125748E-3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375</v>
      </c>
      <c r="C401" s="16">
        <v>1</v>
      </c>
      <c r="D401" s="16">
        <v>21</v>
      </c>
      <c r="E401" s="17">
        <f t="shared" si="26"/>
        <v>3.7425149700598805E-4</v>
      </c>
      <c r="F401" s="17">
        <f t="shared" si="26"/>
        <v>1.3618677042801557E-2</v>
      </c>
      <c r="G401" s="17">
        <f t="shared" si="28"/>
        <v>20</v>
      </c>
      <c r="H401" s="17">
        <f t="shared" si="27"/>
        <v>7.4850299401197605E-3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26"/>
        <v/>
      </c>
      <c r="F402" s="17" t="str">
        <f t="shared" si="26"/>
        <v/>
      </c>
      <c r="G402" s="17" t="str">
        <f t="shared" si="28"/>
        <v xml:space="preserve"> </v>
      </c>
      <c r="H402" s="17" t="str">
        <f t="shared" si="27"/>
        <v/>
      </c>
    </row>
    <row r="403" spans="1:8" x14ac:dyDescent="0.2">
      <c r="A403" s="14"/>
      <c r="B403" s="15" t="s">
        <v>377</v>
      </c>
      <c r="C403" s="16">
        <v>11</v>
      </c>
      <c r="D403" s="16">
        <v>5</v>
      </c>
      <c r="E403" s="17">
        <f t="shared" si="26"/>
        <v>4.1167664670658686E-3</v>
      </c>
      <c r="F403" s="17">
        <f t="shared" si="26"/>
        <v>3.2425421530479898E-3</v>
      </c>
      <c r="G403" s="17">
        <f t="shared" si="28"/>
        <v>-0.54545454545454541</v>
      </c>
      <c r="H403" s="17">
        <f t="shared" si="27"/>
        <v>-2.2455089820359281E-3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26"/>
        <v/>
      </c>
      <c r="F404" s="17" t="str">
        <f t="shared" si="26"/>
        <v/>
      </c>
      <c r="G404" s="17" t="str">
        <f t="shared" si="28"/>
        <v xml:space="preserve"> </v>
      </c>
      <c r="H404" s="17" t="str">
        <f t="shared" si="27"/>
        <v/>
      </c>
    </row>
    <row r="405" spans="1:8" x14ac:dyDescent="0.2">
      <c r="A405" s="14"/>
      <c r="B405" s="15" t="s">
        <v>379</v>
      </c>
      <c r="C405" s="16">
        <v>3</v>
      </c>
      <c r="D405" s="16">
        <v>0</v>
      </c>
      <c r="E405" s="17">
        <f t="shared" si="26"/>
        <v>1.122754491017964E-3</v>
      </c>
      <c r="F405" s="17" t="str">
        <f t="shared" si="26"/>
        <v/>
      </c>
      <c r="G405" s="17">
        <f t="shared" si="28"/>
        <v>-1</v>
      </c>
      <c r="H405" s="17">
        <f t="shared" si="27"/>
        <v>-1.122754491017964E-3</v>
      </c>
    </row>
    <row r="406" spans="1:8" x14ac:dyDescent="0.2">
      <c r="A406" s="14"/>
      <c r="B406" s="15" t="s">
        <v>380</v>
      </c>
      <c r="C406" s="16">
        <v>0</v>
      </c>
      <c r="D406" s="16">
        <v>3</v>
      </c>
      <c r="E406" s="17" t="str">
        <f t="shared" si="26"/>
        <v/>
      </c>
      <c r="F406" s="17">
        <f t="shared" si="26"/>
        <v>1.9455252918287938E-3</v>
      </c>
      <c r="G406" s="17">
        <f t="shared" si="28"/>
        <v>1</v>
      </c>
      <c r="H406" s="17" t="str">
        <f t="shared" si="27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26"/>
        <v/>
      </c>
      <c r="F407" s="17" t="str">
        <f t="shared" si="26"/>
        <v/>
      </c>
      <c r="G407" s="17" t="str">
        <f t="shared" si="28"/>
        <v xml:space="preserve"> </v>
      </c>
      <c r="H407" s="17" t="str">
        <f t="shared" si="27"/>
        <v/>
      </c>
    </row>
    <row r="408" spans="1:8" ht="25.5" x14ac:dyDescent="0.2">
      <c r="A408" s="14"/>
      <c r="B408" s="15" t="s">
        <v>382</v>
      </c>
      <c r="C408" s="16">
        <v>11</v>
      </c>
      <c r="D408" s="16">
        <v>0</v>
      </c>
      <c r="E408" s="17">
        <f t="shared" si="26"/>
        <v>4.1167664670658686E-3</v>
      </c>
      <c r="F408" s="17" t="str">
        <f t="shared" si="26"/>
        <v/>
      </c>
      <c r="G408" s="17">
        <f t="shared" si="28"/>
        <v>-1</v>
      </c>
      <c r="H408" s="17">
        <f t="shared" si="27"/>
        <v>-4.1167664670658686E-3</v>
      </c>
    </row>
    <row r="409" spans="1:8" x14ac:dyDescent="0.2">
      <c r="A409" s="14"/>
      <c r="B409" s="15" t="s">
        <v>383</v>
      </c>
      <c r="C409" s="16">
        <v>23</v>
      </c>
      <c r="D409" s="16">
        <v>2</v>
      </c>
      <c r="E409" s="17">
        <f t="shared" si="26"/>
        <v>8.6077844311377247E-3</v>
      </c>
      <c r="F409" s="17">
        <f t="shared" si="26"/>
        <v>1.2970168612191958E-3</v>
      </c>
      <c r="G409" s="17">
        <f t="shared" si="28"/>
        <v>-0.91304347826086951</v>
      </c>
      <c r="H409" s="17">
        <f t="shared" si="27"/>
        <v>-7.859281437125748E-3</v>
      </c>
    </row>
    <row r="410" spans="1:8" x14ac:dyDescent="0.2">
      <c r="A410" s="14"/>
      <c r="B410" s="15" t="s">
        <v>384</v>
      </c>
      <c r="C410" s="16">
        <v>92</v>
      </c>
      <c r="D410" s="16">
        <v>5</v>
      </c>
      <c r="E410" s="17">
        <f t="shared" si="26"/>
        <v>3.4431137724550899E-2</v>
      </c>
      <c r="F410" s="17">
        <f t="shared" si="26"/>
        <v>3.2425421530479898E-3</v>
      </c>
      <c r="G410" s="17">
        <f t="shared" si="28"/>
        <v>-0.94565217391304346</v>
      </c>
      <c r="H410" s="17">
        <f t="shared" si="27"/>
        <v>-3.2559880239520958E-2</v>
      </c>
    </row>
    <row r="411" spans="1:8" x14ac:dyDescent="0.2">
      <c r="A411" s="14"/>
      <c r="B411" s="15" t="s">
        <v>385</v>
      </c>
      <c r="C411" s="16">
        <v>3</v>
      </c>
      <c r="D411" s="16">
        <v>1</v>
      </c>
      <c r="E411" s="17">
        <f t="shared" si="26"/>
        <v>1.122754491017964E-3</v>
      </c>
      <c r="F411" s="17">
        <f t="shared" si="26"/>
        <v>6.485084306095979E-4</v>
      </c>
      <c r="G411" s="17">
        <f t="shared" si="28"/>
        <v>-0.66666666666666663</v>
      </c>
      <c r="H411" s="17">
        <f t="shared" si="27"/>
        <v>-7.4850299401197598E-4</v>
      </c>
    </row>
    <row r="412" spans="1:8" x14ac:dyDescent="0.2">
      <c r="A412" s="14"/>
      <c r="B412" s="15" t="s">
        <v>386</v>
      </c>
      <c r="C412" s="16">
        <v>8</v>
      </c>
      <c r="D412" s="16">
        <v>4</v>
      </c>
      <c r="E412" s="17">
        <f t="shared" si="26"/>
        <v>2.9940119760479044E-3</v>
      </c>
      <c r="F412" s="17">
        <f t="shared" si="26"/>
        <v>2.5940337224383916E-3</v>
      </c>
      <c r="G412" s="17">
        <f t="shared" si="28"/>
        <v>-0.5</v>
      </c>
      <c r="H412" s="17">
        <f t="shared" si="27"/>
        <v>-1.4970059880239522E-3</v>
      </c>
    </row>
    <row r="413" spans="1:8" x14ac:dyDescent="0.2">
      <c r="A413" s="14"/>
      <c r="B413" s="15" t="s">
        <v>387</v>
      </c>
      <c r="C413" s="16">
        <v>5</v>
      </c>
      <c r="D413" s="16">
        <v>0</v>
      </c>
      <c r="E413" s="17">
        <f t="shared" ref="E413:F476" si="29">+IF(C413=0,"",C413/C$349)</f>
        <v>1.8712574850299401E-3</v>
      </c>
      <c r="F413" s="17" t="str">
        <f t="shared" si="29"/>
        <v/>
      </c>
      <c r="G413" s="17">
        <f t="shared" si="28"/>
        <v>-1</v>
      </c>
      <c r="H413" s="17">
        <f t="shared" ref="H413:H476" si="30">+IF(OR(AND(E413=""),(G413="")),"",E413*G413)</f>
        <v>-1.8712574850299401E-3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29"/>
        <v/>
      </c>
      <c r="F414" s="17" t="str">
        <f t="shared" si="29"/>
        <v/>
      </c>
      <c r="G414" s="17" t="str">
        <f t="shared" ref="G414:G477" si="31">+IF(AND(C414=0,D414=0)," ",IF(C414=0,1,IF(D414=0,-1,(D414-C414)/C414)))</f>
        <v xml:space="preserve"> </v>
      </c>
      <c r="H414" s="17" t="str">
        <f t="shared" si="30"/>
        <v/>
      </c>
    </row>
    <row r="415" spans="1:8" x14ac:dyDescent="0.2">
      <c r="A415" s="14"/>
      <c r="B415" s="15" t="s">
        <v>389</v>
      </c>
      <c r="C415" s="16">
        <v>0</v>
      </c>
      <c r="D415" s="16">
        <v>2</v>
      </c>
      <c r="E415" s="17" t="str">
        <f t="shared" si="29"/>
        <v/>
      </c>
      <c r="F415" s="17">
        <f t="shared" si="29"/>
        <v>1.2970168612191958E-3</v>
      </c>
      <c r="G415" s="17">
        <f t="shared" si="31"/>
        <v>1</v>
      </c>
      <c r="H415" s="17" t="str">
        <f t="shared" si="30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29"/>
        <v/>
      </c>
      <c r="F416" s="17" t="str">
        <f t="shared" si="29"/>
        <v/>
      </c>
      <c r="G416" s="17" t="str">
        <f t="shared" si="31"/>
        <v xml:space="preserve"> </v>
      </c>
      <c r="H416" s="17" t="str">
        <f t="shared" si="30"/>
        <v/>
      </c>
    </row>
    <row r="417" spans="1:8" x14ac:dyDescent="0.2">
      <c r="A417" s="14"/>
      <c r="B417" s="15" t="s">
        <v>391</v>
      </c>
      <c r="C417" s="16">
        <v>1</v>
      </c>
      <c r="D417" s="16">
        <v>0</v>
      </c>
      <c r="E417" s="17">
        <f t="shared" si="29"/>
        <v>3.7425149700598805E-4</v>
      </c>
      <c r="F417" s="17" t="str">
        <f t="shared" si="29"/>
        <v/>
      </c>
      <c r="G417" s="17">
        <f t="shared" si="31"/>
        <v>-1</v>
      </c>
      <c r="H417" s="17">
        <f t="shared" si="30"/>
        <v>-3.7425149700598805E-4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29"/>
        <v/>
      </c>
      <c r="F419" s="17" t="str">
        <f t="shared" si="29"/>
        <v/>
      </c>
      <c r="G419" s="17" t="str">
        <f t="shared" si="31"/>
        <v xml:space="preserve"> </v>
      </c>
      <c r="H419" s="17" t="str">
        <f t="shared" si="30"/>
        <v/>
      </c>
    </row>
    <row r="420" spans="1:8" x14ac:dyDescent="0.2">
      <c r="A420" s="14"/>
      <c r="B420" s="15" t="s">
        <v>394</v>
      </c>
      <c r="C420" s="16">
        <v>509</v>
      </c>
      <c r="D420" s="16">
        <v>41</v>
      </c>
      <c r="E420" s="17">
        <f t="shared" si="29"/>
        <v>0.1904940119760479</v>
      </c>
      <c r="F420" s="17">
        <f t="shared" si="29"/>
        <v>2.6588845654993514E-2</v>
      </c>
      <c r="G420" s="17">
        <f t="shared" si="31"/>
        <v>-0.91944990176817287</v>
      </c>
      <c r="H420" s="17">
        <f t="shared" si="30"/>
        <v>-0.17514970059880239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396</v>
      </c>
      <c r="C422" s="16">
        <v>0</v>
      </c>
      <c r="D422" s="16">
        <v>1</v>
      </c>
      <c r="E422" s="17" t="str">
        <f t="shared" si="29"/>
        <v/>
      </c>
      <c r="F422" s="17">
        <f t="shared" si="29"/>
        <v>6.485084306095979E-4</v>
      </c>
      <c r="G422" s="17">
        <f t="shared" si="31"/>
        <v>1</v>
      </c>
      <c r="H422" s="17" t="str">
        <f t="shared" si="30"/>
        <v/>
      </c>
    </row>
    <row r="423" spans="1:8" x14ac:dyDescent="0.2">
      <c r="A423" s="14"/>
      <c r="B423" s="15" t="s">
        <v>397</v>
      </c>
      <c r="C423" s="16">
        <v>2</v>
      </c>
      <c r="D423" s="16">
        <v>1</v>
      </c>
      <c r="E423" s="17">
        <f t="shared" si="29"/>
        <v>7.4850299401197609E-4</v>
      </c>
      <c r="F423" s="17">
        <f t="shared" si="29"/>
        <v>6.485084306095979E-4</v>
      </c>
      <c r="G423" s="17">
        <f t="shared" si="31"/>
        <v>-0.5</v>
      </c>
      <c r="H423" s="17">
        <f t="shared" si="30"/>
        <v>-3.7425149700598805E-4</v>
      </c>
    </row>
    <row r="424" spans="1:8" x14ac:dyDescent="0.2">
      <c r="A424" s="14"/>
      <c r="B424" s="15" t="s">
        <v>398</v>
      </c>
      <c r="C424" s="16">
        <v>8</v>
      </c>
      <c r="D424" s="16">
        <v>4</v>
      </c>
      <c r="E424" s="17">
        <f t="shared" si="29"/>
        <v>2.9940119760479044E-3</v>
      </c>
      <c r="F424" s="17">
        <f t="shared" si="29"/>
        <v>2.5940337224383916E-3</v>
      </c>
      <c r="G424" s="17">
        <f t="shared" si="31"/>
        <v>-0.5</v>
      </c>
      <c r="H424" s="17">
        <f t="shared" si="30"/>
        <v>-1.4970059880239522E-3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29"/>
        <v/>
      </c>
      <c r="F425" s="17" t="str">
        <f t="shared" si="29"/>
        <v/>
      </c>
      <c r="G425" s="17" t="str">
        <f t="shared" si="31"/>
        <v xml:space="preserve"> </v>
      </c>
      <c r="H425" s="17" t="str">
        <f t="shared" si="30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402</v>
      </c>
      <c r="C428" s="16">
        <v>10</v>
      </c>
      <c r="D428" s="16">
        <v>3</v>
      </c>
      <c r="E428" s="17">
        <f t="shared" si="29"/>
        <v>3.7425149700598802E-3</v>
      </c>
      <c r="F428" s="17">
        <f t="shared" si="29"/>
        <v>1.9455252918287938E-3</v>
      </c>
      <c r="G428" s="17">
        <f t="shared" si="31"/>
        <v>-0.7</v>
      </c>
      <c r="H428" s="17">
        <f t="shared" si="30"/>
        <v>-2.619760479041916E-3</v>
      </c>
    </row>
    <row r="429" spans="1:8" x14ac:dyDescent="0.2">
      <c r="A429" s="14"/>
      <c r="B429" s="15" t="s">
        <v>403</v>
      </c>
      <c r="C429" s="16">
        <v>4</v>
      </c>
      <c r="D429" s="16">
        <v>0</v>
      </c>
      <c r="E429" s="17">
        <f t="shared" si="29"/>
        <v>1.4970059880239522E-3</v>
      </c>
      <c r="F429" s="17" t="str">
        <f t="shared" si="29"/>
        <v/>
      </c>
      <c r="G429" s="17">
        <f t="shared" si="31"/>
        <v>-1</v>
      </c>
      <c r="H429" s="17">
        <f t="shared" si="30"/>
        <v>-1.4970059880239522E-3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29"/>
        <v/>
      </c>
      <c r="F432" s="17" t="str">
        <f t="shared" si="29"/>
        <v/>
      </c>
      <c r="G432" s="17" t="str">
        <f t="shared" si="31"/>
        <v xml:space="preserve"> </v>
      </c>
      <c r="H432" s="17" t="str">
        <f t="shared" si="30"/>
        <v/>
      </c>
    </row>
    <row r="433" spans="1:8" x14ac:dyDescent="0.2">
      <c r="A433" s="14"/>
      <c r="B433" s="15" t="s">
        <v>407</v>
      </c>
      <c r="C433" s="16">
        <v>0</v>
      </c>
      <c r="D433" s="16">
        <v>3</v>
      </c>
      <c r="E433" s="17" t="str">
        <f t="shared" si="29"/>
        <v/>
      </c>
      <c r="F433" s="17">
        <f t="shared" si="29"/>
        <v>1.9455252918287938E-3</v>
      </c>
      <c r="G433" s="17">
        <f t="shared" si="31"/>
        <v>1</v>
      </c>
      <c r="H433" s="17" t="str">
        <f t="shared" si="30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29"/>
        <v/>
      </c>
      <c r="F434" s="17" t="str">
        <f t="shared" si="29"/>
        <v/>
      </c>
      <c r="G434" s="17" t="str">
        <f t="shared" si="31"/>
        <v xml:space="preserve"> </v>
      </c>
      <c r="H434" s="17" t="str">
        <f t="shared" si="30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29"/>
        <v/>
      </c>
      <c r="F436" s="17" t="str">
        <f t="shared" si="29"/>
        <v/>
      </c>
      <c r="G436" s="17" t="str">
        <f t="shared" si="31"/>
        <v xml:space="preserve"> </v>
      </c>
      <c r="H436" s="17" t="str">
        <f t="shared" si="30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29"/>
        <v/>
      </c>
      <c r="F440" s="17" t="str">
        <f t="shared" si="29"/>
        <v/>
      </c>
      <c r="G440" s="17" t="str">
        <f t="shared" si="31"/>
        <v xml:space="preserve"> </v>
      </c>
      <c r="H440" s="17" t="str">
        <f t="shared" si="30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29"/>
        <v/>
      </c>
      <c r="F441" s="17" t="str">
        <f t="shared" si="29"/>
        <v/>
      </c>
      <c r="G441" s="17" t="str">
        <f t="shared" si="31"/>
        <v xml:space="preserve"> </v>
      </c>
      <c r="H441" s="17" t="str">
        <f t="shared" si="30"/>
        <v/>
      </c>
    </row>
    <row r="442" spans="1:8" x14ac:dyDescent="0.2">
      <c r="A442" s="14"/>
      <c r="B442" s="15" t="s">
        <v>416</v>
      </c>
      <c r="C442" s="16">
        <v>8</v>
      </c>
      <c r="D442" s="16">
        <v>0</v>
      </c>
      <c r="E442" s="17">
        <f t="shared" si="29"/>
        <v>2.9940119760479044E-3</v>
      </c>
      <c r="F442" s="17" t="str">
        <f t="shared" si="29"/>
        <v/>
      </c>
      <c r="G442" s="17">
        <f t="shared" si="31"/>
        <v>-1</v>
      </c>
      <c r="H442" s="17">
        <f t="shared" si="30"/>
        <v>-2.9940119760479044E-3</v>
      </c>
    </row>
    <row r="443" spans="1:8" x14ac:dyDescent="0.2">
      <c r="A443" s="14"/>
      <c r="B443" s="15" t="s">
        <v>417</v>
      </c>
      <c r="C443" s="16">
        <v>50</v>
      </c>
      <c r="D443" s="16">
        <v>3</v>
      </c>
      <c r="E443" s="17">
        <f t="shared" si="29"/>
        <v>1.87125748502994E-2</v>
      </c>
      <c r="F443" s="17">
        <f t="shared" si="29"/>
        <v>1.9455252918287938E-3</v>
      </c>
      <c r="G443" s="17">
        <f t="shared" si="31"/>
        <v>-0.94</v>
      </c>
      <c r="H443" s="17">
        <f t="shared" si="30"/>
        <v>-1.7589820359281434E-2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419</v>
      </c>
      <c r="C445" s="16">
        <v>4</v>
      </c>
      <c r="D445" s="16">
        <v>7</v>
      </c>
      <c r="E445" s="17">
        <f t="shared" si="29"/>
        <v>1.4970059880239522E-3</v>
      </c>
      <c r="F445" s="17">
        <f t="shared" si="29"/>
        <v>4.5395590142671858E-3</v>
      </c>
      <c r="G445" s="17">
        <f t="shared" si="31"/>
        <v>0.75</v>
      </c>
      <c r="H445" s="17">
        <f t="shared" si="30"/>
        <v>1.1227544910179642E-3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424</v>
      </c>
      <c r="C450" s="16">
        <v>2</v>
      </c>
      <c r="D450" s="16">
        <v>0</v>
      </c>
      <c r="E450" s="17">
        <f t="shared" si="29"/>
        <v>7.4850299401197609E-4</v>
      </c>
      <c r="F450" s="17" t="str">
        <f t="shared" si="29"/>
        <v/>
      </c>
      <c r="G450" s="17">
        <f t="shared" si="31"/>
        <v>-1</v>
      </c>
      <c r="H450" s="17">
        <f t="shared" si="30"/>
        <v>-7.4850299401197609E-4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29"/>
        <v/>
      </c>
      <c r="F451" s="17" t="str">
        <f t="shared" si="29"/>
        <v/>
      </c>
      <c r="G451" s="17" t="str">
        <f t="shared" si="31"/>
        <v xml:space="preserve"> </v>
      </c>
      <c r="H451" s="17" t="str">
        <f t="shared" si="30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427</v>
      </c>
      <c r="C453" s="16">
        <v>0</v>
      </c>
      <c r="D453" s="16">
        <v>1</v>
      </c>
      <c r="E453" s="17" t="str">
        <f t="shared" si="29"/>
        <v/>
      </c>
      <c r="F453" s="17">
        <f t="shared" si="29"/>
        <v>6.485084306095979E-4</v>
      </c>
      <c r="G453" s="17">
        <f t="shared" si="31"/>
        <v>1</v>
      </c>
      <c r="H453" s="17" t="str">
        <f t="shared" si="30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29"/>
        <v/>
      </c>
      <c r="F454" s="17" t="str">
        <f t="shared" si="29"/>
        <v/>
      </c>
      <c r="G454" s="17" t="str">
        <f t="shared" si="31"/>
        <v xml:space="preserve"> </v>
      </c>
      <c r="H454" s="17" t="str">
        <f t="shared" si="30"/>
        <v/>
      </c>
    </row>
    <row r="455" spans="1:8" x14ac:dyDescent="0.2">
      <c r="A455" s="14"/>
      <c r="B455" s="15" t="s">
        <v>429</v>
      </c>
      <c r="C455" s="16">
        <v>26</v>
      </c>
      <c r="D455" s="16">
        <v>30</v>
      </c>
      <c r="E455" s="17">
        <f t="shared" si="29"/>
        <v>9.730538922155689E-3</v>
      </c>
      <c r="F455" s="17">
        <f t="shared" si="29"/>
        <v>1.9455252918287938E-2</v>
      </c>
      <c r="G455" s="17">
        <f t="shared" si="31"/>
        <v>0.15384615384615385</v>
      </c>
      <c r="H455" s="17">
        <f t="shared" si="30"/>
        <v>1.4970059880239522E-3</v>
      </c>
    </row>
    <row r="456" spans="1:8" x14ac:dyDescent="0.2">
      <c r="A456" s="14"/>
      <c r="B456" s="15" t="s">
        <v>430</v>
      </c>
      <c r="C456" s="16">
        <v>23</v>
      </c>
      <c r="D456" s="16">
        <v>37</v>
      </c>
      <c r="E456" s="17">
        <f t="shared" si="29"/>
        <v>8.6077844311377247E-3</v>
      </c>
      <c r="F456" s="17">
        <f t="shared" si="29"/>
        <v>2.3994811932555125E-2</v>
      </c>
      <c r="G456" s="17">
        <f t="shared" si="31"/>
        <v>0.60869565217391308</v>
      </c>
      <c r="H456" s="17">
        <f t="shared" si="30"/>
        <v>5.2395209580838329E-3</v>
      </c>
    </row>
    <row r="457" spans="1:8" x14ac:dyDescent="0.2">
      <c r="A457" s="14"/>
      <c r="B457" s="15" t="s">
        <v>431</v>
      </c>
      <c r="C457" s="16">
        <v>45</v>
      </c>
      <c r="D457" s="16">
        <v>15</v>
      </c>
      <c r="E457" s="17">
        <f t="shared" si="29"/>
        <v>1.6841317365269462E-2</v>
      </c>
      <c r="F457" s="17">
        <f t="shared" si="29"/>
        <v>9.727626459143969E-3</v>
      </c>
      <c r="G457" s="17">
        <f t="shared" si="31"/>
        <v>-0.66666666666666663</v>
      </c>
      <c r="H457" s="17">
        <f t="shared" si="30"/>
        <v>-1.1227544910179641E-2</v>
      </c>
    </row>
    <row r="458" spans="1:8" ht="25.5" x14ac:dyDescent="0.2">
      <c r="A458" s="14"/>
      <c r="B458" s="15" t="s">
        <v>432</v>
      </c>
      <c r="C458" s="16">
        <v>6</v>
      </c>
      <c r="D458" s="16">
        <v>3</v>
      </c>
      <c r="E458" s="17">
        <f t="shared" si="29"/>
        <v>2.2455089820359281E-3</v>
      </c>
      <c r="F458" s="17">
        <f t="shared" si="29"/>
        <v>1.9455252918287938E-3</v>
      </c>
      <c r="G458" s="17">
        <f t="shared" si="31"/>
        <v>-0.5</v>
      </c>
      <c r="H458" s="17">
        <f t="shared" si="30"/>
        <v>-1.122754491017964E-3</v>
      </c>
    </row>
    <row r="459" spans="1:8" ht="25.5" x14ac:dyDescent="0.2">
      <c r="A459" s="14"/>
      <c r="B459" s="15" t="s">
        <v>433</v>
      </c>
      <c r="C459" s="16">
        <v>14</v>
      </c>
      <c r="D459" s="16">
        <v>13</v>
      </c>
      <c r="E459" s="17">
        <f t="shared" si="29"/>
        <v>5.239520958083832E-3</v>
      </c>
      <c r="F459" s="17">
        <f t="shared" si="29"/>
        <v>8.4306095979247726E-3</v>
      </c>
      <c r="G459" s="17">
        <f t="shared" si="31"/>
        <v>-7.1428571428571425E-2</v>
      </c>
      <c r="H459" s="17">
        <f t="shared" si="30"/>
        <v>-3.7425149700598799E-4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435</v>
      </c>
      <c r="C461" s="16">
        <v>1</v>
      </c>
      <c r="D461" s="16">
        <v>1</v>
      </c>
      <c r="E461" s="17">
        <f t="shared" si="29"/>
        <v>3.7425149700598805E-4</v>
      </c>
      <c r="F461" s="17">
        <f t="shared" si="29"/>
        <v>6.485084306095979E-4</v>
      </c>
      <c r="G461" s="17">
        <f t="shared" si="31"/>
        <v>0</v>
      </c>
      <c r="H461" s="17">
        <f t="shared" si="30"/>
        <v>0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437</v>
      </c>
      <c r="C463" s="16">
        <v>1</v>
      </c>
      <c r="D463" s="16">
        <v>5</v>
      </c>
      <c r="E463" s="17">
        <f t="shared" si="29"/>
        <v>3.7425149700598805E-4</v>
      </c>
      <c r="F463" s="17">
        <f t="shared" si="29"/>
        <v>3.2425421530479898E-3</v>
      </c>
      <c r="G463" s="17">
        <f t="shared" si="31"/>
        <v>4</v>
      </c>
      <c r="H463" s="17">
        <f t="shared" si="30"/>
        <v>1.4970059880239522E-3</v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439</v>
      </c>
      <c r="C465" s="16">
        <v>223</v>
      </c>
      <c r="D465" s="16">
        <v>27</v>
      </c>
      <c r="E465" s="17">
        <f t="shared" si="29"/>
        <v>8.3458083832335328E-2</v>
      </c>
      <c r="F465" s="17">
        <f t="shared" si="29"/>
        <v>1.7509727626459144E-2</v>
      </c>
      <c r="G465" s="17">
        <f t="shared" si="31"/>
        <v>-0.87892376681614348</v>
      </c>
      <c r="H465" s="17">
        <f t="shared" si="30"/>
        <v>-7.3353293413173648E-2</v>
      </c>
    </row>
    <row r="466" spans="1:8" x14ac:dyDescent="0.2">
      <c r="A466" s="14"/>
      <c r="B466" s="15" t="s">
        <v>440</v>
      </c>
      <c r="C466" s="16">
        <v>5</v>
      </c>
      <c r="D466" s="16">
        <v>0</v>
      </c>
      <c r="E466" s="17">
        <f t="shared" si="29"/>
        <v>1.8712574850299401E-3</v>
      </c>
      <c r="F466" s="17" t="str">
        <f t="shared" si="29"/>
        <v/>
      </c>
      <c r="G466" s="17">
        <f t="shared" si="31"/>
        <v>-1</v>
      </c>
      <c r="H466" s="17">
        <f t="shared" si="30"/>
        <v>-1.8712574850299401E-3</v>
      </c>
    </row>
    <row r="467" spans="1:8" x14ac:dyDescent="0.2">
      <c r="A467" s="14"/>
      <c r="B467" s="15" t="s">
        <v>441</v>
      </c>
      <c r="C467" s="16">
        <v>0</v>
      </c>
      <c r="D467" s="16">
        <v>1</v>
      </c>
      <c r="E467" s="17" t="str">
        <f t="shared" si="29"/>
        <v/>
      </c>
      <c r="F467" s="17">
        <f t="shared" si="29"/>
        <v>6.485084306095979E-4</v>
      </c>
      <c r="G467" s="17">
        <f t="shared" si="31"/>
        <v>1</v>
      </c>
      <c r="H467" s="17" t="str">
        <f t="shared" si="30"/>
        <v/>
      </c>
    </row>
    <row r="468" spans="1:8" x14ac:dyDescent="0.2">
      <c r="A468" s="14"/>
      <c r="B468" s="15" t="s">
        <v>442</v>
      </c>
      <c r="C468" s="16">
        <v>1</v>
      </c>
      <c r="D468" s="16">
        <v>0</v>
      </c>
      <c r="E468" s="17">
        <f t="shared" si="29"/>
        <v>3.7425149700598805E-4</v>
      </c>
      <c r="F468" s="17" t="str">
        <f t="shared" si="29"/>
        <v/>
      </c>
      <c r="G468" s="17">
        <f t="shared" si="31"/>
        <v>-1</v>
      </c>
      <c r="H468" s="17">
        <f t="shared" si="30"/>
        <v>-3.7425149700598805E-4</v>
      </c>
    </row>
    <row r="469" spans="1:8" x14ac:dyDescent="0.2">
      <c r="A469" s="14"/>
      <c r="B469" s="15" t="s">
        <v>443</v>
      </c>
      <c r="C469" s="16">
        <v>1</v>
      </c>
      <c r="D469" s="16">
        <v>0</v>
      </c>
      <c r="E469" s="17">
        <f t="shared" si="29"/>
        <v>3.7425149700598805E-4</v>
      </c>
      <c r="F469" s="17" t="str">
        <f t="shared" si="29"/>
        <v/>
      </c>
      <c r="G469" s="17">
        <f t="shared" si="31"/>
        <v>-1</v>
      </c>
      <c r="H469" s="17">
        <f t="shared" si="30"/>
        <v>-3.7425149700598805E-4</v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29"/>
        <v>3.7425149700598805E-4</v>
      </c>
      <c r="F470" s="17" t="str">
        <f t="shared" si="29"/>
        <v/>
      </c>
      <c r="G470" s="17">
        <f t="shared" si="31"/>
        <v>-1</v>
      </c>
      <c r="H470" s="17">
        <f t="shared" si="30"/>
        <v>-3.7425149700598805E-4</v>
      </c>
    </row>
    <row r="471" spans="1:8" x14ac:dyDescent="0.2">
      <c r="A471" s="14"/>
      <c r="B471" s="15" t="s">
        <v>445</v>
      </c>
      <c r="C471" s="16">
        <v>29</v>
      </c>
      <c r="D471" s="16">
        <v>6</v>
      </c>
      <c r="E471" s="17">
        <f t="shared" si="29"/>
        <v>1.0853293413173653E-2</v>
      </c>
      <c r="F471" s="17">
        <f t="shared" si="29"/>
        <v>3.8910505836575876E-3</v>
      </c>
      <c r="G471" s="17">
        <f t="shared" si="31"/>
        <v>-0.7931034482758621</v>
      </c>
      <c r="H471" s="17">
        <f t="shared" si="30"/>
        <v>-8.6077844311377247E-3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29"/>
        <v/>
      </c>
      <c r="F472" s="17" t="str">
        <f t="shared" si="29"/>
        <v/>
      </c>
      <c r="G472" s="17" t="str">
        <f t="shared" si="31"/>
        <v xml:space="preserve"> </v>
      </c>
      <c r="H472" s="17" t="str">
        <f t="shared" si="30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29"/>
        <v/>
      </c>
      <c r="F473" s="17" t="str">
        <f t="shared" si="29"/>
        <v/>
      </c>
      <c r="G473" s="17" t="str">
        <f t="shared" si="31"/>
        <v xml:space="preserve"> </v>
      </c>
      <c r="H473" s="17" t="str">
        <f t="shared" si="30"/>
        <v/>
      </c>
    </row>
    <row r="474" spans="1:8" x14ac:dyDescent="0.2">
      <c r="A474" s="14"/>
      <c r="B474" s="15" t="s">
        <v>448</v>
      </c>
      <c r="C474" s="16">
        <v>3</v>
      </c>
      <c r="D474" s="16">
        <v>0</v>
      </c>
      <c r="E474" s="17">
        <f t="shared" si="29"/>
        <v>1.122754491017964E-3</v>
      </c>
      <c r="F474" s="17" t="str">
        <f t="shared" si="29"/>
        <v/>
      </c>
      <c r="G474" s="17">
        <f t="shared" si="31"/>
        <v>-1</v>
      </c>
      <c r="H474" s="17">
        <f t="shared" si="30"/>
        <v>-1.122754491017964E-3</v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450</v>
      </c>
      <c r="C476" s="16">
        <v>3</v>
      </c>
      <c r="D476" s="16">
        <v>0</v>
      </c>
      <c r="E476" s="17">
        <f t="shared" si="29"/>
        <v>1.122754491017964E-3</v>
      </c>
      <c r="F476" s="17" t="str">
        <f t="shared" si="29"/>
        <v/>
      </c>
      <c r="G476" s="17">
        <f t="shared" si="31"/>
        <v>-1</v>
      </c>
      <c r="H476" s="17">
        <f t="shared" si="30"/>
        <v>-1.122754491017964E-3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453</v>
      </c>
      <c r="C479" s="16">
        <v>38</v>
      </c>
      <c r="D479" s="16">
        <v>18</v>
      </c>
      <c r="E479" s="17">
        <f t="shared" si="32"/>
        <v>1.4221556886227544E-2</v>
      </c>
      <c r="F479" s="17">
        <f t="shared" si="32"/>
        <v>1.1673151750972763E-2</v>
      </c>
      <c r="G479" s="17">
        <f t="shared" si="34"/>
        <v>-0.52631578947368418</v>
      </c>
      <c r="H479" s="17">
        <f t="shared" si="33"/>
        <v>-7.4850299401197596E-3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32"/>
        <v/>
      </c>
      <c r="F480" s="17" t="str">
        <f t="shared" si="32"/>
        <v/>
      </c>
      <c r="G480" s="17" t="str">
        <f t="shared" si="34"/>
        <v xml:space="preserve"> </v>
      </c>
      <c r="H480" s="17" t="str">
        <f t="shared" si="33"/>
        <v/>
      </c>
    </row>
    <row r="481" spans="1:8" x14ac:dyDescent="0.2">
      <c r="A481" s="14"/>
      <c r="B481" s="15" t="s">
        <v>455</v>
      </c>
      <c r="C481" s="16">
        <v>2</v>
      </c>
      <c r="D481" s="16">
        <v>1</v>
      </c>
      <c r="E481" s="17">
        <f t="shared" si="32"/>
        <v>7.4850299401197609E-4</v>
      </c>
      <c r="F481" s="17">
        <f t="shared" si="32"/>
        <v>6.485084306095979E-4</v>
      </c>
      <c r="G481" s="17">
        <f t="shared" si="34"/>
        <v>-0.5</v>
      </c>
      <c r="H481" s="17">
        <f t="shared" si="33"/>
        <v>-3.7425149700598805E-4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457</v>
      </c>
      <c r="C483" s="16">
        <v>1</v>
      </c>
      <c r="D483" s="16">
        <v>0</v>
      </c>
      <c r="E483" s="17">
        <f t="shared" si="32"/>
        <v>3.7425149700598805E-4</v>
      </c>
      <c r="F483" s="17" t="str">
        <f t="shared" si="32"/>
        <v/>
      </c>
      <c r="G483" s="17">
        <f t="shared" si="34"/>
        <v>-1</v>
      </c>
      <c r="H483" s="17">
        <f t="shared" si="33"/>
        <v>-3.7425149700598805E-4</v>
      </c>
    </row>
    <row r="484" spans="1:8" x14ac:dyDescent="0.2">
      <c r="A484" s="14"/>
      <c r="B484" s="15" t="s">
        <v>458</v>
      </c>
      <c r="C484" s="16">
        <v>16</v>
      </c>
      <c r="D484" s="16">
        <v>17</v>
      </c>
      <c r="E484" s="17">
        <f t="shared" si="32"/>
        <v>5.9880239520958087E-3</v>
      </c>
      <c r="F484" s="17">
        <f t="shared" si="32"/>
        <v>1.1024643320363165E-2</v>
      </c>
      <c r="G484" s="17">
        <f t="shared" si="34"/>
        <v>6.25E-2</v>
      </c>
      <c r="H484" s="17">
        <f t="shared" si="33"/>
        <v>3.7425149700598805E-4</v>
      </c>
    </row>
    <row r="485" spans="1:8" x14ac:dyDescent="0.2">
      <c r="A485" s="14"/>
      <c r="B485" s="15" t="s">
        <v>459</v>
      </c>
      <c r="C485" s="16">
        <v>1</v>
      </c>
      <c r="D485" s="16">
        <v>1</v>
      </c>
      <c r="E485" s="17">
        <f t="shared" si="32"/>
        <v>3.7425149700598805E-4</v>
      </c>
      <c r="F485" s="17">
        <f t="shared" si="32"/>
        <v>6.485084306095979E-4</v>
      </c>
      <c r="G485" s="17">
        <f t="shared" si="34"/>
        <v>0</v>
      </c>
      <c r="H485" s="17">
        <f t="shared" si="33"/>
        <v>0</v>
      </c>
    </row>
    <row r="486" spans="1:8" x14ac:dyDescent="0.2">
      <c r="A486" s="14"/>
      <c r="B486" s="15" t="s">
        <v>460</v>
      </c>
      <c r="C486" s="16">
        <v>3</v>
      </c>
      <c r="D486" s="16">
        <v>5</v>
      </c>
      <c r="E486" s="17">
        <f t="shared" si="32"/>
        <v>1.122754491017964E-3</v>
      </c>
      <c r="F486" s="17">
        <f t="shared" si="32"/>
        <v>3.2425421530479898E-3</v>
      </c>
      <c r="G486" s="17">
        <f t="shared" si="34"/>
        <v>0.66666666666666663</v>
      </c>
      <c r="H486" s="17">
        <f t="shared" si="33"/>
        <v>7.4850299401197598E-4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463</v>
      </c>
      <c r="C489" s="16">
        <v>21</v>
      </c>
      <c r="D489" s="16">
        <v>5</v>
      </c>
      <c r="E489" s="17">
        <f t="shared" si="32"/>
        <v>7.859281437125748E-3</v>
      </c>
      <c r="F489" s="17">
        <f t="shared" si="32"/>
        <v>3.2425421530479898E-3</v>
      </c>
      <c r="G489" s="17">
        <f t="shared" si="34"/>
        <v>-0.76190476190476186</v>
      </c>
      <c r="H489" s="17">
        <f t="shared" si="33"/>
        <v>-5.9880239520958079E-3</v>
      </c>
    </row>
    <row r="490" spans="1:8" x14ac:dyDescent="0.2">
      <c r="A490" s="14"/>
      <c r="B490" s="15" t="s">
        <v>464</v>
      </c>
      <c r="C490" s="16">
        <v>3</v>
      </c>
      <c r="D490" s="16">
        <v>8</v>
      </c>
      <c r="E490" s="17">
        <f t="shared" si="32"/>
        <v>1.122754491017964E-3</v>
      </c>
      <c r="F490" s="17">
        <f t="shared" si="32"/>
        <v>5.1880674448767832E-3</v>
      </c>
      <c r="G490" s="17">
        <f t="shared" si="34"/>
        <v>1.6666666666666667</v>
      </c>
      <c r="H490" s="17">
        <f t="shared" si="33"/>
        <v>1.8712574850299401E-3</v>
      </c>
    </row>
    <row r="491" spans="1:8" x14ac:dyDescent="0.2">
      <c r="A491" s="14"/>
      <c r="B491" s="15" t="s">
        <v>465</v>
      </c>
      <c r="C491" s="16">
        <v>1</v>
      </c>
      <c r="D491" s="16">
        <v>0</v>
      </c>
      <c r="E491" s="17">
        <f t="shared" si="32"/>
        <v>3.7425149700598805E-4</v>
      </c>
      <c r="F491" s="17" t="str">
        <f t="shared" si="32"/>
        <v/>
      </c>
      <c r="G491" s="17">
        <f t="shared" si="34"/>
        <v>-1</v>
      </c>
      <c r="H491" s="17">
        <f t="shared" si="33"/>
        <v>-3.7425149700598805E-4</v>
      </c>
    </row>
    <row r="492" spans="1:8" ht="25.5" x14ac:dyDescent="0.2">
      <c r="A492" s="14"/>
      <c r="B492" s="15" t="s">
        <v>466</v>
      </c>
      <c r="C492" s="16">
        <v>0</v>
      </c>
      <c r="D492" s="16">
        <v>2</v>
      </c>
      <c r="E492" s="17" t="str">
        <f t="shared" si="32"/>
        <v/>
      </c>
      <c r="F492" s="17">
        <f t="shared" si="32"/>
        <v>1.2970168612191958E-3</v>
      </c>
      <c r="G492" s="17">
        <f t="shared" si="34"/>
        <v>1</v>
      </c>
      <c r="H492" s="17" t="str">
        <f t="shared" si="33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32"/>
        <v/>
      </c>
      <c r="F493" s="17" t="str">
        <f t="shared" si="32"/>
        <v/>
      </c>
      <c r="G493" s="17" t="str">
        <f t="shared" si="34"/>
        <v xml:space="preserve"> </v>
      </c>
      <c r="H493" s="17" t="str">
        <f t="shared" si="33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469</v>
      </c>
      <c r="C495" s="16">
        <v>5</v>
      </c>
      <c r="D495" s="16">
        <v>0</v>
      </c>
      <c r="E495" s="17">
        <f t="shared" si="32"/>
        <v>1.8712574850299401E-3</v>
      </c>
      <c r="F495" s="17" t="str">
        <f t="shared" si="32"/>
        <v/>
      </c>
      <c r="G495" s="17">
        <f t="shared" si="34"/>
        <v>-1</v>
      </c>
      <c r="H495" s="17">
        <f t="shared" si="33"/>
        <v>-1.8712574850299401E-3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471</v>
      </c>
      <c r="C497" s="16">
        <v>5</v>
      </c>
      <c r="D497" s="16">
        <v>0</v>
      </c>
      <c r="E497" s="17">
        <f t="shared" si="32"/>
        <v>1.8712574850299401E-3</v>
      </c>
      <c r="F497" s="17" t="str">
        <f t="shared" si="32"/>
        <v/>
      </c>
      <c r="G497" s="17">
        <f t="shared" si="34"/>
        <v>-1</v>
      </c>
      <c r="H497" s="17">
        <f t="shared" si="33"/>
        <v>-1.8712574850299401E-3</v>
      </c>
    </row>
    <row r="498" spans="1:8" ht="25.5" x14ac:dyDescent="0.2">
      <c r="A498" s="14"/>
      <c r="B498" s="15" t="s">
        <v>472</v>
      </c>
      <c r="C498" s="16">
        <v>19</v>
      </c>
      <c r="D498" s="16">
        <v>38</v>
      </c>
      <c r="E498" s="17">
        <f t="shared" si="32"/>
        <v>7.1107784431137721E-3</v>
      </c>
      <c r="F498" s="17">
        <f t="shared" si="32"/>
        <v>2.464332036316472E-2</v>
      </c>
      <c r="G498" s="17">
        <f t="shared" si="34"/>
        <v>1</v>
      </c>
      <c r="H498" s="17">
        <f t="shared" si="33"/>
        <v>7.1107784431137721E-3</v>
      </c>
    </row>
    <row r="499" spans="1:8" ht="25.5" x14ac:dyDescent="0.2">
      <c r="A499" s="14"/>
      <c r="B499" s="15" t="s">
        <v>473</v>
      </c>
      <c r="C499" s="16">
        <v>0</v>
      </c>
      <c r="D499" s="16">
        <v>3</v>
      </c>
      <c r="E499" s="17" t="str">
        <f t="shared" si="32"/>
        <v/>
      </c>
      <c r="F499" s="17">
        <f t="shared" si="32"/>
        <v>1.9455252918287938E-3</v>
      </c>
      <c r="G499" s="17">
        <f t="shared" si="34"/>
        <v>1</v>
      </c>
      <c r="H499" s="17" t="str">
        <f t="shared" si="33"/>
        <v/>
      </c>
    </row>
    <row r="500" spans="1:8" ht="25.5" x14ac:dyDescent="0.2">
      <c r="A500" s="14"/>
      <c r="B500" s="15" t="s">
        <v>474</v>
      </c>
      <c r="C500" s="16">
        <v>1</v>
      </c>
      <c r="D500" s="16">
        <v>10</v>
      </c>
      <c r="E500" s="17">
        <f t="shared" si="32"/>
        <v>3.7425149700598805E-4</v>
      </c>
      <c r="F500" s="17">
        <f t="shared" si="32"/>
        <v>6.4850843060959796E-3</v>
      </c>
      <c r="G500" s="17">
        <f t="shared" si="34"/>
        <v>9</v>
      </c>
      <c r="H500" s="17">
        <f t="shared" si="33"/>
        <v>3.3682634730538923E-3</v>
      </c>
    </row>
    <row r="501" spans="1:8" ht="25.5" x14ac:dyDescent="0.2">
      <c r="A501" s="14"/>
      <c r="B501" s="15" t="s">
        <v>475</v>
      </c>
      <c r="C501" s="16">
        <v>4</v>
      </c>
      <c r="D501" s="16">
        <v>1</v>
      </c>
      <c r="E501" s="17">
        <f t="shared" si="32"/>
        <v>1.4970059880239522E-3</v>
      </c>
      <c r="F501" s="17">
        <f t="shared" si="32"/>
        <v>6.485084306095979E-4</v>
      </c>
      <c r="G501" s="17">
        <f t="shared" si="34"/>
        <v>-0.75</v>
      </c>
      <c r="H501" s="17">
        <f t="shared" si="33"/>
        <v>-1.1227544910179642E-3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481</v>
      </c>
      <c r="C507" s="16">
        <v>2</v>
      </c>
      <c r="D507" s="16">
        <v>0</v>
      </c>
      <c r="E507" s="17">
        <f t="shared" si="32"/>
        <v>7.4850299401197609E-4</v>
      </c>
      <c r="F507" s="17" t="str">
        <f t="shared" si="32"/>
        <v/>
      </c>
      <c r="G507" s="17">
        <f t="shared" si="34"/>
        <v>-1</v>
      </c>
      <c r="H507" s="17">
        <f t="shared" si="33"/>
        <v>-7.4850299401197609E-4</v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32"/>
        <v/>
      </c>
      <c r="F508" s="17" t="str">
        <f t="shared" si="32"/>
        <v/>
      </c>
      <c r="G508" s="17" t="str">
        <f t="shared" si="34"/>
        <v xml:space="preserve"> </v>
      </c>
      <c r="H508" s="17" t="str">
        <f t="shared" si="33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484</v>
      </c>
      <c r="C510" s="16">
        <v>5</v>
      </c>
      <c r="D510" s="16">
        <v>4</v>
      </c>
      <c r="E510" s="17">
        <f t="shared" si="32"/>
        <v>1.8712574850299401E-3</v>
      </c>
      <c r="F510" s="17">
        <f t="shared" si="32"/>
        <v>2.5940337224383916E-3</v>
      </c>
      <c r="G510" s="17">
        <f t="shared" si="34"/>
        <v>-0.2</v>
      </c>
      <c r="H510" s="17">
        <f t="shared" si="33"/>
        <v>-3.7425149700598805E-4</v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32"/>
        <v>7.4850299401197609E-4</v>
      </c>
      <c r="F511" s="17" t="str">
        <f t="shared" si="32"/>
        <v/>
      </c>
      <c r="G511" s="17">
        <f t="shared" si="34"/>
        <v>-1</v>
      </c>
      <c r="H511" s="17">
        <f t="shared" si="33"/>
        <v>-7.4850299401197609E-4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32"/>
        <v/>
      </c>
      <c r="F512" s="17" t="str">
        <f t="shared" si="32"/>
        <v/>
      </c>
      <c r="G512" s="17" t="str">
        <f t="shared" si="34"/>
        <v xml:space="preserve"> </v>
      </c>
      <c r="H512" s="17" t="str">
        <f t="shared" si="33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32"/>
        <v/>
      </c>
      <c r="F514" s="17" t="str">
        <f t="shared" si="32"/>
        <v/>
      </c>
      <c r="G514" s="17" t="str">
        <f t="shared" si="34"/>
        <v xml:space="preserve"> </v>
      </c>
      <c r="H514" s="17" t="str">
        <f t="shared" si="33"/>
        <v/>
      </c>
    </row>
    <row r="515" spans="1:8" ht="25.5" x14ac:dyDescent="0.2">
      <c r="A515" s="14"/>
      <c r="B515" s="15" t="s">
        <v>489</v>
      </c>
      <c r="C515" s="16">
        <v>1</v>
      </c>
      <c r="D515" s="16">
        <v>8</v>
      </c>
      <c r="E515" s="17">
        <f t="shared" si="32"/>
        <v>3.7425149700598805E-4</v>
      </c>
      <c r="F515" s="17">
        <f t="shared" si="32"/>
        <v>5.1880674448767832E-3</v>
      </c>
      <c r="G515" s="17">
        <f t="shared" si="34"/>
        <v>7</v>
      </c>
      <c r="H515" s="17">
        <f t="shared" si="33"/>
        <v>2.6197604790419164E-3</v>
      </c>
    </row>
    <row r="516" spans="1:8" x14ac:dyDescent="0.2">
      <c r="A516" s="14"/>
      <c r="B516" s="15" t="s">
        <v>490</v>
      </c>
      <c r="C516" s="16">
        <v>1</v>
      </c>
      <c r="D516" s="16">
        <v>20</v>
      </c>
      <c r="E516" s="17">
        <f t="shared" si="32"/>
        <v>3.7425149700598805E-4</v>
      </c>
      <c r="F516" s="17">
        <f t="shared" si="32"/>
        <v>1.2970168612191959E-2</v>
      </c>
      <c r="G516" s="17">
        <f t="shared" si="34"/>
        <v>19</v>
      </c>
      <c r="H516" s="17">
        <f t="shared" si="33"/>
        <v>7.110778443113773E-3</v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32"/>
        <v/>
      </c>
      <c r="F517" s="17">
        <f t="shared" si="32"/>
        <v>6.485084306095979E-4</v>
      </c>
      <c r="G517" s="17">
        <f t="shared" si="34"/>
        <v>1</v>
      </c>
      <c r="H517" s="17" t="str">
        <f t="shared" si="33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32"/>
        <v/>
      </c>
      <c r="F519" s="17" t="str">
        <f t="shared" si="32"/>
        <v/>
      </c>
      <c r="G519" s="17" t="str">
        <f t="shared" si="34"/>
        <v xml:space="preserve"> </v>
      </c>
      <c r="H519" s="17" t="str">
        <f t="shared" si="33"/>
        <v/>
      </c>
    </row>
    <row r="520" spans="1:8" ht="25.5" x14ac:dyDescent="0.2">
      <c r="A520" s="14"/>
      <c r="B520" s="15" t="s">
        <v>494</v>
      </c>
      <c r="C520" s="16">
        <v>1</v>
      </c>
      <c r="D520" s="16">
        <v>0</v>
      </c>
      <c r="E520" s="17">
        <f t="shared" si="32"/>
        <v>3.7425149700598805E-4</v>
      </c>
      <c r="F520" s="17" t="str">
        <f t="shared" si="32"/>
        <v/>
      </c>
      <c r="G520" s="17">
        <f t="shared" si="34"/>
        <v>-1</v>
      </c>
      <c r="H520" s="17">
        <f t="shared" si="33"/>
        <v>-3.7425149700598805E-4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32"/>
        <v/>
      </c>
      <c r="F522" s="17" t="str">
        <f t="shared" si="32"/>
        <v/>
      </c>
      <c r="G522" s="17" t="str">
        <f t="shared" si="34"/>
        <v xml:space="preserve"> </v>
      </c>
      <c r="H522" s="17" t="str">
        <f t="shared" si="33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32"/>
        <v/>
      </c>
      <c r="F523" s="17" t="str">
        <f t="shared" si="32"/>
        <v/>
      </c>
      <c r="G523" s="17" t="str">
        <f t="shared" si="34"/>
        <v xml:space="preserve"> </v>
      </c>
      <c r="H523" s="17" t="str">
        <f t="shared" si="33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32"/>
        <v/>
      </c>
      <c r="F526" s="17" t="str">
        <f t="shared" si="32"/>
        <v/>
      </c>
      <c r="G526" s="17" t="str">
        <f t="shared" si="34"/>
        <v xml:space="preserve"> </v>
      </c>
      <c r="H526" s="17" t="str">
        <f t="shared" si="33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1</v>
      </c>
      <c r="E528" s="17" t="str">
        <f t="shared" si="32"/>
        <v/>
      </c>
      <c r="F528" s="17">
        <f t="shared" si="32"/>
        <v>6.485084306095979E-4</v>
      </c>
      <c r="G528" s="17">
        <f t="shared" si="34"/>
        <v>1</v>
      </c>
      <c r="H528" s="17" t="str">
        <f t="shared" si="33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32"/>
        <v/>
      </c>
      <c r="F529" s="17" t="str">
        <f t="shared" si="32"/>
        <v/>
      </c>
      <c r="G529" s="17" t="str">
        <f t="shared" si="34"/>
        <v xml:space="preserve"> </v>
      </c>
      <c r="H529" s="17" t="str">
        <f t="shared" si="33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32"/>
        <v/>
      </c>
      <c r="F530" s="17" t="str">
        <f t="shared" si="32"/>
        <v/>
      </c>
      <c r="G530" s="17" t="str">
        <f t="shared" si="34"/>
        <v xml:space="preserve"> </v>
      </c>
      <c r="H530" s="17" t="str">
        <f t="shared" si="33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32"/>
        <v/>
      </c>
      <c r="F531" s="17" t="str">
        <f t="shared" si="32"/>
        <v/>
      </c>
      <c r="G531" s="17" t="str">
        <f t="shared" si="34"/>
        <v xml:space="preserve"> </v>
      </c>
      <c r="H531" s="17" t="str">
        <f t="shared" si="33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32"/>
        <v/>
      </c>
      <c r="F532" s="17" t="str">
        <f t="shared" si="32"/>
        <v/>
      </c>
      <c r="G532" s="17" t="str">
        <f t="shared" si="34"/>
        <v xml:space="preserve"> </v>
      </c>
      <c r="H532" s="17" t="str">
        <f t="shared" si="33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508</v>
      </c>
      <c r="C534" s="16">
        <v>2</v>
      </c>
      <c r="D534" s="16">
        <v>0</v>
      </c>
      <c r="E534" s="17">
        <f t="shared" si="32"/>
        <v>7.4850299401197609E-4</v>
      </c>
      <c r="F534" s="17" t="str">
        <f t="shared" si="32"/>
        <v/>
      </c>
      <c r="G534" s="17">
        <f t="shared" si="34"/>
        <v>-1</v>
      </c>
      <c r="H534" s="17">
        <f t="shared" si="33"/>
        <v>-7.4850299401197609E-4</v>
      </c>
    </row>
    <row r="535" spans="1:8" x14ac:dyDescent="0.2">
      <c r="A535" s="14"/>
      <c r="B535" s="15" t="s">
        <v>509</v>
      </c>
      <c r="C535" s="16">
        <v>30</v>
      </c>
      <c r="D535" s="16">
        <v>3</v>
      </c>
      <c r="E535" s="17">
        <f t="shared" si="32"/>
        <v>1.1227544910179641E-2</v>
      </c>
      <c r="F535" s="17">
        <f t="shared" si="32"/>
        <v>1.9455252918287938E-3</v>
      </c>
      <c r="G535" s="17">
        <f t="shared" si="34"/>
        <v>-0.9</v>
      </c>
      <c r="H535" s="17">
        <f t="shared" si="33"/>
        <v>-1.0104790419161677E-2</v>
      </c>
    </row>
    <row r="536" spans="1:8" ht="25.5" x14ac:dyDescent="0.2">
      <c r="A536" s="14"/>
      <c r="B536" s="15" t="s">
        <v>510</v>
      </c>
      <c r="C536" s="16">
        <v>1</v>
      </c>
      <c r="D536" s="16">
        <v>0</v>
      </c>
      <c r="E536" s="17">
        <f t="shared" si="32"/>
        <v>3.7425149700598805E-4</v>
      </c>
      <c r="F536" s="17" t="str">
        <f t="shared" si="32"/>
        <v/>
      </c>
      <c r="G536" s="17">
        <f t="shared" si="34"/>
        <v>-1</v>
      </c>
      <c r="H536" s="17">
        <f t="shared" si="33"/>
        <v>-3.7425149700598805E-4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32"/>
        <v/>
      </c>
      <c r="F537" s="17" t="str">
        <f t="shared" si="32"/>
        <v/>
      </c>
      <c r="G537" s="17" t="str">
        <f t="shared" si="34"/>
        <v xml:space="preserve"> </v>
      </c>
      <c r="H537" s="17" t="str">
        <f t="shared" si="33"/>
        <v/>
      </c>
    </row>
    <row r="538" spans="1:8" x14ac:dyDescent="0.2">
      <c r="A538" s="14"/>
      <c r="B538" s="15" t="s">
        <v>512</v>
      </c>
      <c r="C538" s="16">
        <v>89</v>
      </c>
      <c r="D538" s="16">
        <v>143</v>
      </c>
      <c r="E538" s="17">
        <f t="shared" si="32"/>
        <v>3.3308383233532933E-2</v>
      </c>
      <c r="F538" s="17">
        <f t="shared" si="32"/>
        <v>9.2736705577172507E-2</v>
      </c>
      <c r="G538" s="17">
        <f t="shared" si="34"/>
        <v>0.6067415730337079</v>
      </c>
      <c r="H538" s="17">
        <f t="shared" si="33"/>
        <v>2.0209580838323353E-2</v>
      </c>
    </row>
    <row r="539" spans="1:8" x14ac:dyDescent="0.2">
      <c r="A539" s="14"/>
      <c r="B539" s="15" t="s">
        <v>513</v>
      </c>
      <c r="C539" s="16">
        <v>80</v>
      </c>
      <c r="D539" s="16">
        <v>4</v>
      </c>
      <c r="E539" s="17">
        <f t="shared" si="32"/>
        <v>2.9940119760479042E-2</v>
      </c>
      <c r="F539" s="17">
        <f t="shared" si="32"/>
        <v>2.5940337224383916E-3</v>
      </c>
      <c r="G539" s="17">
        <f t="shared" si="34"/>
        <v>-0.95</v>
      </c>
      <c r="H539" s="17">
        <f t="shared" si="33"/>
        <v>-2.8443113772455089E-2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32"/>
        <v/>
      </c>
      <c r="F540" s="17" t="str">
        <f t="shared" si="32"/>
        <v/>
      </c>
      <c r="G540" s="17" t="str">
        <f t="shared" si="34"/>
        <v xml:space="preserve"> </v>
      </c>
      <c r="H540" s="17" t="str">
        <f t="shared" si="33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2</v>
      </c>
      <c r="E542" s="17" t="str">
        <f t="shared" si="35"/>
        <v/>
      </c>
      <c r="F542" s="17">
        <f t="shared" si="35"/>
        <v>1.2970168612191958E-3</v>
      </c>
      <c r="G542" s="17">
        <f t="shared" ref="G542:G576" si="37">+IF(AND(C542=0,D542=0)," ",IF(C542=0,1,IF(D542=0,-1,(D542-C542)/C542)))</f>
        <v>1</v>
      </c>
      <c r="H542" s="17" t="str">
        <f t="shared" si="36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517</v>
      </c>
      <c r="C544" s="16">
        <v>0</v>
      </c>
      <c r="D544" s="16">
        <v>1</v>
      </c>
      <c r="E544" s="17" t="str">
        <f t="shared" si="35"/>
        <v/>
      </c>
      <c r="F544" s="17">
        <f t="shared" si="35"/>
        <v>6.485084306095979E-4</v>
      </c>
      <c r="G544" s="17">
        <f t="shared" si="37"/>
        <v>1</v>
      </c>
      <c r="H544" s="17" t="str">
        <f t="shared" si="36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1</v>
      </c>
      <c r="E548" s="17" t="str">
        <f t="shared" si="35"/>
        <v/>
      </c>
      <c r="F548" s="17">
        <f t="shared" si="35"/>
        <v>6.485084306095979E-4</v>
      </c>
      <c r="G548" s="17">
        <f t="shared" si="37"/>
        <v>1</v>
      </c>
      <c r="H548" s="17" t="str">
        <f t="shared" si="36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4</v>
      </c>
      <c r="E549" s="17" t="str">
        <f t="shared" si="35"/>
        <v/>
      </c>
      <c r="F549" s="17">
        <f t="shared" si="35"/>
        <v>2.5940337224383916E-3</v>
      </c>
      <c r="G549" s="17">
        <f t="shared" si="37"/>
        <v>1</v>
      </c>
      <c r="H549" s="17" t="str">
        <f t="shared" si="36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524</v>
      </c>
      <c r="C551" s="16">
        <v>5</v>
      </c>
      <c r="D551" s="16">
        <v>2</v>
      </c>
      <c r="E551" s="17">
        <f t="shared" si="35"/>
        <v>1.8712574850299401E-3</v>
      </c>
      <c r="F551" s="17">
        <f t="shared" si="35"/>
        <v>1.2970168612191958E-3</v>
      </c>
      <c r="G551" s="17">
        <f t="shared" si="37"/>
        <v>-0.6</v>
      </c>
      <c r="H551" s="17">
        <f t="shared" si="36"/>
        <v>-1.122754491017964E-3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35"/>
        <v/>
      </c>
      <c r="F552" s="17" t="str">
        <f t="shared" si="35"/>
        <v/>
      </c>
      <c r="G552" s="17" t="str">
        <f t="shared" si="37"/>
        <v xml:space="preserve"> </v>
      </c>
      <c r="H552" s="17" t="str">
        <f t="shared" si="36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527</v>
      </c>
      <c r="C554" s="16">
        <v>13</v>
      </c>
      <c r="D554" s="16">
        <v>12</v>
      </c>
      <c r="E554" s="17">
        <f t="shared" si="35"/>
        <v>4.8652694610778445E-3</v>
      </c>
      <c r="F554" s="17">
        <f t="shared" si="35"/>
        <v>7.7821011673151752E-3</v>
      </c>
      <c r="G554" s="17">
        <f t="shared" si="37"/>
        <v>-7.6923076923076927E-2</v>
      </c>
      <c r="H554" s="17">
        <f t="shared" si="36"/>
        <v>-3.7425149700598805E-4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35"/>
        <v/>
      </c>
      <c r="F555" s="17" t="str">
        <f t="shared" si="35"/>
        <v/>
      </c>
      <c r="G555" s="17" t="str">
        <f t="shared" si="37"/>
        <v xml:space="preserve"> </v>
      </c>
      <c r="H555" s="17" t="str">
        <f t="shared" si="36"/>
        <v/>
      </c>
    </row>
    <row r="556" spans="1:8" x14ac:dyDescent="0.2">
      <c r="A556" s="14"/>
      <c r="B556" s="15" t="s">
        <v>529</v>
      </c>
      <c r="C556" s="16">
        <v>0</v>
      </c>
      <c r="D556" s="16">
        <v>2</v>
      </c>
      <c r="E556" s="17" t="str">
        <f t="shared" si="35"/>
        <v/>
      </c>
      <c r="F556" s="17">
        <f t="shared" si="35"/>
        <v>1.2970168612191958E-3</v>
      </c>
      <c r="G556" s="17">
        <f t="shared" si="37"/>
        <v>1</v>
      </c>
      <c r="H556" s="17" t="str">
        <f t="shared" si="36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532</v>
      </c>
      <c r="C559" s="16">
        <v>55</v>
      </c>
      <c r="D559" s="16">
        <v>47</v>
      </c>
      <c r="E559" s="17">
        <f t="shared" si="35"/>
        <v>2.0583832335329341E-2</v>
      </c>
      <c r="F559" s="17">
        <f t="shared" si="35"/>
        <v>3.0479896238651102E-2</v>
      </c>
      <c r="G559" s="17">
        <f t="shared" si="37"/>
        <v>-0.14545454545454545</v>
      </c>
      <c r="H559" s="17">
        <f t="shared" si="36"/>
        <v>-2.9940119760479039E-3</v>
      </c>
    </row>
    <row r="560" spans="1:8" ht="25.5" x14ac:dyDescent="0.2">
      <c r="A560" s="14"/>
      <c r="B560" s="15" t="s">
        <v>533</v>
      </c>
      <c r="C560" s="16">
        <v>0</v>
      </c>
      <c r="D560" s="16">
        <v>2</v>
      </c>
      <c r="E560" s="17" t="str">
        <f t="shared" si="35"/>
        <v/>
      </c>
      <c r="F560" s="17">
        <f t="shared" si="35"/>
        <v>1.2970168612191958E-3</v>
      </c>
      <c r="G560" s="17">
        <f t="shared" si="37"/>
        <v>1</v>
      </c>
      <c r="H560" s="17" t="str">
        <f t="shared" si="36"/>
        <v/>
      </c>
    </row>
    <row r="561" spans="1:8" x14ac:dyDescent="0.2">
      <c r="A561" s="14"/>
      <c r="B561" s="15" t="s">
        <v>534</v>
      </c>
      <c r="C561" s="16">
        <v>21</v>
      </c>
      <c r="D561" s="16">
        <v>12</v>
      </c>
      <c r="E561" s="17">
        <f t="shared" si="35"/>
        <v>7.859281437125748E-3</v>
      </c>
      <c r="F561" s="17">
        <f t="shared" si="35"/>
        <v>7.7821011673151752E-3</v>
      </c>
      <c r="G561" s="17">
        <f t="shared" si="37"/>
        <v>-0.42857142857142855</v>
      </c>
      <c r="H561" s="17">
        <f t="shared" si="36"/>
        <v>-3.3682634730538919E-3</v>
      </c>
    </row>
    <row r="562" spans="1:8" x14ac:dyDescent="0.2">
      <c r="A562" s="14"/>
      <c r="B562" s="15" t="s">
        <v>535</v>
      </c>
      <c r="C562" s="16">
        <v>1</v>
      </c>
      <c r="D562" s="16">
        <v>0</v>
      </c>
      <c r="E562" s="17">
        <f t="shared" si="35"/>
        <v>3.7425149700598805E-4</v>
      </c>
      <c r="F562" s="17" t="str">
        <f t="shared" si="35"/>
        <v/>
      </c>
      <c r="G562" s="17">
        <f t="shared" si="37"/>
        <v>-1</v>
      </c>
      <c r="H562" s="17">
        <f t="shared" si="36"/>
        <v>-3.7425149700598805E-4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35"/>
        <v/>
      </c>
      <c r="F564" s="17" t="str">
        <f t="shared" si="35"/>
        <v/>
      </c>
      <c r="G564" s="17" t="str">
        <f t="shared" si="37"/>
        <v xml:space="preserve"> </v>
      </c>
      <c r="H564" s="17" t="str">
        <f t="shared" si="36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35"/>
        <v/>
      </c>
      <c r="F565" s="17" t="str">
        <f t="shared" si="35"/>
        <v/>
      </c>
      <c r="G565" s="17" t="str">
        <f t="shared" si="37"/>
        <v xml:space="preserve"> </v>
      </c>
      <c r="H565" s="17" t="str">
        <f t="shared" si="36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35"/>
        <v/>
      </c>
      <c r="F566" s="17" t="str">
        <f t="shared" si="35"/>
        <v/>
      </c>
      <c r="G566" s="17" t="str">
        <f t="shared" si="37"/>
        <v xml:space="preserve"> </v>
      </c>
      <c r="H566" s="17" t="str">
        <f t="shared" si="36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541</v>
      </c>
      <c r="C568" s="16">
        <v>21</v>
      </c>
      <c r="D568" s="16">
        <v>7</v>
      </c>
      <c r="E568" s="17">
        <f t="shared" si="35"/>
        <v>7.859281437125748E-3</v>
      </c>
      <c r="F568" s="17">
        <f t="shared" si="35"/>
        <v>4.5395590142671858E-3</v>
      </c>
      <c r="G568" s="17">
        <f t="shared" si="37"/>
        <v>-0.66666666666666663</v>
      </c>
      <c r="H568" s="17">
        <f t="shared" si="36"/>
        <v>-5.239520958083832E-3</v>
      </c>
    </row>
    <row r="569" spans="1:8" x14ac:dyDescent="0.2">
      <c r="A569" s="14"/>
      <c r="B569" s="15" t="s">
        <v>542</v>
      </c>
      <c r="C569" s="16">
        <v>1</v>
      </c>
      <c r="D569" s="16">
        <v>0</v>
      </c>
      <c r="E569" s="17">
        <f t="shared" si="35"/>
        <v>3.7425149700598805E-4</v>
      </c>
      <c r="F569" s="17" t="str">
        <f t="shared" si="35"/>
        <v/>
      </c>
      <c r="G569" s="17">
        <f t="shared" si="37"/>
        <v>-1</v>
      </c>
      <c r="H569" s="17">
        <f t="shared" si="36"/>
        <v>-3.7425149700598805E-4</v>
      </c>
    </row>
    <row r="570" spans="1:8" x14ac:dyDescent="0.2">
      <c r="A570" s="14"/>
      <c r="B570" s="15" t="s">
        <v>543</v>
      </c>
      <c r="C570" s="16">
        <v>22</v>
      </c>
      <c r="D570" s="16">
        <v>9</v>
      </c>
      <c r="E570" s="17">
        <f t="shared" si="35"/>
        <v>8.2335329341317372E-3</v>
      </c>
      <c r="F570" s="17">
        <f t="shared" si="35"/>
        <v>5.8365758754863814E-3</v>
      </c>
      <c r="G570" s="17">
        <f t="shared" si="37"/>
        <v>-0.59090909090909094</v>
      </c>
      <c r="H570" s="17">
        <f t="shared" si="36"/>
        <v>-4.8652694610778454E-3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35"/>
        <v/>
      </c>
      <c r="F571" s="17" t="str">
        <f t="shared" si="35"/>
        <v/>
      </c>
      <c r="G571" s="17" t="str">
        <f t="shared" si="37"/>
        <v xml:space="preserve"> </v>
      </c>
      <c r="H571" s="17" t="str">
        <f t="shared" si="36"/>
        <v/>
      </c>
    </row>
    <row r="572" spans="1:8" x14ac:dyDescent="0.2">
      <c r="A572" s="14"/>
      <c r="B572" s="15" t="s">
        <v>545</v>
      </c>
      <c r="C572" s="16">
        <v>1</v>
      </c>
      <c r="D572" s="16">
        <v>2</v>
      </c>
      <c r="E572" s="17">
        <f t="shared" si="35"/>
        <v>3.7425149700598805E-4</v>
      </c>
      <c r="F572" s="17">
        <f t="shared" si="35"/>
        <v>1.2970168612191958E-3</v>
      </c>
      <c r="G572" s="17">
        <f t="shared" si="37"/>
        <v>1</v>
      </c>
      <c r="H572" s="17">
        <f t="shared" si="36"/>
        <v>3.7425149700598805E-4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547</v>
      </c>
      <c r="C574" s="16">
        <v>0</v>
      </c>
      <c r="D574" s="16">
        <v>10</v>
      </c>
      <c r="E574" s="17" t="str">
        <f t="shared" si="35"/>
        <v/>
      </c>
      <c r="F574" s="17">
        <f t="shared" si="35"/>
        <v>6.4850843060959796E-3</v>
      </c>
      <c r="G574" s="17">
        <f t="shared" si="37"/>
        <v>1</v>
      </c>
      <c r="H574" s="17" t="str">
        <f t="shared" si="36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2109</v>
      </c>
      <c r="D582" s="19">
        <f>SUM(D583:D609)</f>
        <v>505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-0.76055002370791847</v>
      </c>
      <c r="H582" s="20">
        <f t="shared" ref="H582:H609" si="39">+IF(OR(AND(E582=""),(G582="")),"",E582*G582)</f>
        <v>-0.76055002370791847</v>
      </c>
    </row>
    <row r="583" spans="1:8" x14ac:dyDescent="0.2">
      <c r="A583" s="14"/>
      <c r="B583" s="15" t="s">
        <v>550</v>
      </c>
      <c r="C583" s="16">
        <v>0</v>
      </c>
      <c r="D583" s="16">
        <v>1</v>
      </c>
      <c r="E583" s="17" t="str">
        <f t="shared" si="38"/>
        <v/>
      </c>
      <c r="F583" s="17">
        <f t="shared" si="38"/>
        <v>1.9801980198019802E-3</v>
      </c>
      <c r="G583" s="17">
        <f t="shared" ref="G583:G609" si="40">+IF(AND(C583=0,D583=0)," ",IF(C583=0,1,IF(D583=0,-1,(D583-C583)/C583)))</f>
        <v>1</v>
      </c>
      <c r="H583" s="17" t="str">
        <f t="shared" si="39"/>
        <v/>
      </c>
    </row>
    <row r="584" spans="1:8" x14ac:dyDescent="0.2">
      <c r="A584" s="14"/>
      <c r="B584" s="15" t="s">
        <v>551</v>
      </c>
      <c r="C584" s="16">
        <v>17</v>
      </c>
      <c r="D584" s="16">
        <v>7</v>
      </c>
      <c r="E584" s="17">
        <f t="shared" si="38"/>
        <v>8.060692271218587E-3</v>
      </c>
      <c r="F584" s="17">
        <f t="shared" si="38"/>
        <v>1.3861386138613862E-2</v>
      </c>
      <c r="G584" s="17">
        <f t="shared" si="40"/>
        <v>-0.58823529411764708</v>
      </c>
      <c r="H584" s="17">
        <f t="shared" si="39"/>
        <v>-4.7415836889521104E-3</v>
      </c>
    </row>
    <row r="585" spans="1:8" ht="25.5" x14ac:dyDescent="0.2">
      <c r="A585" s="14"/>
      <c r="B585" s="15" t="s">
        <v>552</v>
      </c>
      <c r="C585" s="16">
        <v>251</v>
      </c>
      <c r="D585" s="16">
        <v>44</v>
      </c>
      <c r="E585" s="17">
        <f t="shared" si="38"/>
        <v>0.11901375059269796</v>
      </c>
      <c r="F585" s="17">
        <f t="shared" si="38"/>
        <v>8.7128712871287123E-2</v>
      </c>
      <c r="G585" s="17">
        <f t="shared" si="40"/>
        <v>-0.82470119521912355</v>
      </c>
      <c r="H585" s="17">
        <f t="shared" si="39"/>
        <v>-9.8150782361308683E-2</v>
      </c>
    </row>
    <row r="586" spans="1:8" x14ac:dyDescent="0.2">
      <c r="A586" s="14"/>
      <c r="B586" s="15" t="s">
        <v>553</v>
      </c>
      <c r="C586" s="16">
        <v>354</v>
      </c>
      <c r="D586" s="16">
        <v>51</v>
      </c>
      <c r="E586" s="17">
        <f t="shared" si="38"/>
        <v>0.1678520625889047</v>
      </c>
      <c r="F586" s="17">
        <f t="shared" si="38"/>
        <v>0.100990099009901</v>
      </c>
      <c r="G586" s="17">
        <f t="shared" si="40"/>
        <v>-0.85593220338983056</v>
      </c>
      <c r="H586" s="17">
        <f t="shared" si="39"/>
        <v>-0.14366998577524895</v>
      </c>
    </row>
    <row r="587" spans="1:8" x14ac:dyDescent="0.2">
      <c r="A587" s="14"/>
      <c r="B587" s="15" t="s">
        <v>554</v>
      </c>
      <c r="C587" s="16">
        <v>2</v>
      </c>
      <c r="D587" s="16">
        <v>3</v>
      </c>
      <c r="E587" s="17">
        <f t="shared" si="38"/>
        <v>9.4831673779042201E-4</v>
      </c>
      <c r="F587" s="17">
        <f t="shared" si="38"/>
        <v>5.9405940594059407E-3</v>
      </c>
      <c r="G587" s="17">
        <f t="shared" si="40"/>
        <v>0.5</v>
      </c>
      <c r="H587" s="17">
        <f t="shared" si="39"/>
        <v>4.74158368895211E-4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556</v>
      </c>
      <c r="C589" s="16">
        <v>0</v>
      </c>
      <c r="D589" s="16">
        <v>8</v>
      </c>
      <c r="E589" s="17" t="str">
        <f t="shared" si="38"/>
        <v/>
      </c>
      <c r="F589" s="17">
        <f t="shared" si="38"/>
        <v>1.5841584158415842E-2</v>
      </c>
      <c r="G589" s="17">
        <f t="shared" si="40"/>
        <v>1</v>
      </c>
      <c r="H589" s="17" t="str">
        <f t="shared" si="39"/>
        <v/>
      </c>
    </row>
    <row r="590" spans="1:8" x14ac:dyDescent="0.2">
      <c r="A590" s="14"/>
      <c r="B590" s="15" t="s">
        <v>557</v>
      </c>
      <c r="C590" s="16">
        <v>1</v>
      </c>
      <c r="D590" s="16">
        <v>1</v>
      </c>
      <c r="E590" s="17">
        <f t="shared" si="38"/>
        <v>4.74158368895211E-4</v>
      </c>
      <c r="F590" s="17">
        <f t="shared" si="38"/>
        <v>1.9801980198019802E-3</v>
      </c>
      <c r="G590" s="17">
        <f t="shared" si="40"/>
        <v>0</v>
      </c>
      <c r="H590" s="17">
        <f t="shared" si="39"/>
        <v>0</v>
      </c>
    </row>
    <row r="591" spans="1:8" x14ac:dyDescent="0.2">
      <c r="A591" s="14"/>
      <c r="B591" s="15" t="s">
        <v>558</v>
      </c>
      <c r="C591" s="16">
        <v>4</v>
      </c>
      <c r="D591" s="16">
        <v>0</v>
      </c>
      <c r="E591" s="17">
        <f t="shared" si="38"/>
        <v>1.896633475580844E-3</v>
      </c>
      <c r="F591" s="17" t="str">
        <f t="shared" si="38"/>
        <v/>
      </c>
      <c r="G591" s="17">
        <f t="shared" si="40"/>
        <v>-1</v>
      </c>
      <c r="H591" s="17">
        <f t="shared" si="39"/>
        <v>-1.896633475580844E-3</v>
      </c>
    </row>
    <row r="592" spans="1:8" ht="25.5" x14ac:dyDescent="0.2">
      <c r="A592" s="14"/>
      <c r="B592" s="15" t="s">
        <v>559</v>
      </c>
      <c r="C592" s="16">
        <v>0</v>
      </c>
      <c r="D592" s="16">
        <v>1</v>
      </c>
      <c r="E592" s="17" t="str">
        <f t="shared" si="38"/>
        <v/>
      </c>
      <c r="F592" s="17">
        <f t="shared" si="38"/>
        <v>1.9801980198019802E-3</v>
      </c>
      <c r="G592" s="17">
        <f t="shared" si="40"/>
        <v>1</v>
      </c>
      <c r="H592" s="17" t="str">
        <f t="shared" si="39"/>
        <v/>
      </c>
    </row>
    <row r="593" spans="1:8" x14ac:dyDescent="0.2">
      <c r="A593" s="14"/>
      <c r="B593" s="15" t="s">
        <v>560</v>
      </c>
      <c r="C593" s="16">
        <v>4</v>
      </c>
      <c r="D593" s="16">
        <v>2</v>
      </c>
      <c r="E593" s="17">
        <f t="shared" si="38"/>
        <v>1.896633475580844E-3</v>
      </c>
      <c r="F593" s="17">
        <f t="shared" si="38"/>
        <v>3.9603960396039604E-3</v>
      </c>
      <c r="G593" s="17">
        <f t="shared" si="40"/>
        <v>-0.5</v>
      </c>
      <c r="H593" s="17">
        <f t="shared" si="39"/>
        <v>-9.4831673779042201E-4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38"/>
        <v/>
      </c>
      <c r="F594" s="17" t="str">
        <f t="shared" si="38"/>
        <v/>
      </c>
      <c r="G594" s="17" t="str">
        <f t="shared" si="40"/>
        <v xml:space="preserve"> </v>
      </c>
      <c r="H594" s="17" t="str">
        <f t="shared" si="39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38"/>
        <v/>
      </c>
      <c r="F595" s="17" t="str">
        <f t="shared" si="38"/>
        <v/>
      </c>
      <c r="G595" s="17" t="str">
        <f t="shared" si="40"/>
        <v xml:space="preserve"> </v>
      </c>
      <c r="H595" s="17" t="str">
        <f t="shared" si="39"/>
        <v/>
      </c>
    </row>
    <row r="596" spans="1:8" x14ac:dyDescent="0.2">
      <c r="A596" s="14"/>
      <c r="B596" s="15" t="s">
        <v>563</v>
      </c>
      <c r="C596" s="16">
        <v>0</v>
      </c>
      <c r="D596" s="16">
        <v>3</v>
      </c>
      <c r="E596" s="17" t="str">
        <f t="shared" si="38"/>
        <v/>
      </c>
      <c r="F596" s="17">
        <f t="shared" si="38"/>
        <v>5.9405940594059407E-3</v>
      </c>
      <c r="G596" s="17">
        <f t="shared" si="40"/>
        <v>1</v>
      </c>
      <c r="H596" s="17" t="str">
        <f t="shared" si="39"/>
        <v/>
      </c>
    </row>
    <row r="597" spans="1:8" ht="25.5" x14ac:dyDescent="0.2">
      <c r="A597" s="14"/>
      <c r="B597" s="15" t="s">
        <v>564</v>
      </c>
      <c r="C597" s="16">
        <v>10</v>
      </c>
      <c r="D597" s="16">
        <v>0</v>
      </c>
      <c r="E597" s="17">
        <f t="shared" si="38"/>
        <v>4.7415836889521104E-3</v>
      </c>
      <c r="F597" s="17" t="str">
        <f t="shared" si="38"/>
        <v/>
      </c>
      <c r="G597" s="17">
        <f t="shared" si="40"/>
        <v>-1</v>
      </c>
      <c r="H597" s="17">
        <f t="shared" si="39"/>
        <v>-4.7415836889521104E-3</v>
      </c>
    </row>
    <row r="598" spans="1:8" x14ac:dyDescent="0.2">
      <c r="A598" s="14"/>
      <c r="B598" s="15" t="s">
        <v>565</v>
      </c>
      <c r="C598" s="16">
        <v>55</v>
      </c>
      <c r="D598" s="16">
        <v>5</v>
      </c>
      <c r="E598" s="17">
        <f t="shared" si="38"/>
        <v>2.6078710289236605E-2</v>
      </c>
      <c r="F598" s="17">
        <f t="shared" si="38"/>
        <v>9.9009900990099011E-3</v>
      </c>
      <c r="G598" s="17">
        <f t="shared" si="40"/>
        <v>-0.90909090909090906</v>
      </c>
      <c r="H598" s="17">
        <f t="shared" si="39"/>
        <v>-2.3707918444760549E-2</v>
      </c>
    </row>
    <row r="599" spans="1:8" x14ac:dyDescent="0.2">
      <c r="A599" s="14"/>
      <c r="B599" s="15" t="s">
        <v>566</v>
      </c>
      <c r="C599" s="16">
        <v>3</v>
      </c>
      <c r="D599" s="16">
        <v>1</v>
      </c>
      <c r="E599" s="17">
        <f t="shared" si="38"/>
        <v>1.4224751066856331E-3</v>
      </c>
      <c r="F599" s="17">
        <f t="shared" si="38"/>
        <v>1.9801980198019802E-3</v>
      </c>
      <c r="G599" s="17">
        <f t="shared" si="40"/>
        <v>-0.66666666666666663</v>
      </c>
      <c r="H599" s="17">
        <f t="shared" si="39"/>
        <v>-9.4831673779042201E-4</v>
      </c>
    </row>
    <row r="600" spans="1:8" x14ac:dyDescent="0.2">
      <c r="A600" s="14"/>
      <c r="B600" s="15" t="s">
        <v>567</v>
      </c>
      <c r="C600" s="16">
        <v>159</v>
      </c>
      <c r="D600" s="16">
        <v>62</v>
      </c>
      <c r="E600" s="17">
        <f t="shared" si="38"/>
        <v>7.5391180654338544E-2</v>
      </c>
      <c r="F600" s="17">
        <f t="shared" si="38"/>
        <v>0.12277227722772277</v>
      </c>
      <c r="G600" s="17">
        <f t="shared" si="40"/>
        <v>-0.61006289308176098</v>
      </c>
      <c r="H600" s="17">
        <f t="shared" si="39"/>
        <v>-4.599336178283546E-2</v>
      </c>
    </row>
    <row r="601" spans="1:8" x14ac:dyDescent="0.2">
      <c r="A601" s="14"/>
      <c r="B601" s="15" t="s">
        <v>568</v>
      </c>
      <c r="C601" s="16">
        <v>15</v>
      </c>
      <c r="D601" s="16">
        <v>8</v>
      </c>
      <c r="E601" s="17">
        <f t="shared" si="38"/>
        <v>7.1123755334281651E-3</v>
      </c>
      <c r="F601" s="17">
        <f t="shared" si="38"/>
        <v>1.5841584158415842E-2</v>
      </c>
      <c r="G601" s="17">
        <f t="shared" si="40"/>
        <v>-0.46666666666666667</v>
      </c>
      <c r="H601" s="17">
        <f t="shared" si="39"/>
        <v>-3.3191085822664771E-3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38"/>
        <v/>
      </c>
      <c r="F602" s="17" t="str">
        <f t="shared" si="38"/>
        <v/>
      </c>
      <c r="G602" s="17" t="str">
        <f t="shared" si="40"/>
        <v xml:space="preserve"> </v>
      </c>
      <c r="H602" s="17" t="str">
        <f t="shared" si="39"/>
        <v/>
      </c>
    </row>
    <row r="603" spans="1:8" x14ac:dyDescent="0.2">
      <c r="A603" s="14"/>
      <c r="B603" s="15" t="s">
        <v>570</v>
      </c>
      <c r="C603" s="16">
        <v>3</v>
      </c>
      <c r="D603" s="16">
        <v>1</v>
      </c>
      <c r="E603" s="17">
        <f t="shared" si="38"/>
        <v>1.4224751066856331E-3</v>
      </c>
      <c r="F603" s="17">
        <f t="shared" si="38"/>
        <v>1.9801980198019802E-3</v>
      </c>
      <c r="G603" s="17">
        <f t="shared" si="40"/>
        <v>-0.66666666666666663</v>
      </c>
      <c r="H603" s="17">
        <f t="shared" si="39"/>
        <v>-9.4831673779042201E-4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38"/>
        <v/>
      </c>
      <c r="F604" s="17" t="str">
        <f t="shared" si="38"/>
        <v/>
      </c>
      <c r="G604" s="17" t="str">
        <f t="shared" si="40"/>
        <v xml:space="preserve"> </v>
      </c>
      <c r="H604" s="17" t="str">
        <f t="shared" si="39"/>
        <v/>
      </c>
    </row>
    <row r="605" spans="1:8" x14ac:dyDescent="0.2">
      <c r="A605" s="14"/>
      <c r="B605" s="15" t="s">
        <v>572</v>
      </c>
      <c r="C605" s="16">
        <v>3</v>
      </c>
      <c r="D605" s="16">
        <v>5</v>
      </c>
      <c r="E605" s="17">
        <f t="shared" si="38"/>
        <v>1.4224751066856331E-3</v>
      </c>
      <c r="F605" s="17">
        <f t="shared" si="38"/>
        <v>9.9009900990099011E-3</v>
      </c>
      <c r="G605" s="17">
        <f t="shared" si="40"/>
        <v>0.66666666666666663</v>
      </c>
      <c r="H605" s="17">
        <f t="shared" si="39"/>
        <v>9.4831673779042201E-4</v>
      </c>
    </row>
    <row r="606" spans="1:8" x14ac:dyDescent="0.2">
      <c r="A606" s="14"/>
      <c r="B606" s="15" t="s">
        <v>573</v>
      </c>
      <c r="C606" s="16">
        <v>1</v>
      </c>
      <c r="D606" s="16">
        <v>0</v>
      </c>
      <c r="E606" s="17">
        <f t="shared" si="38"/>
        <v>4.74158368895211E-4</v>
      </c>
      <c r="F606" s="17" t="str">
        <f t="shared" si="38"/>
        <v/>
      </c>
      <c r="G606" s="17">
        <f t="shared" si="40"/>
        <v>-1</v>
      </c>
      <c r="H606" s="17">
        <f t="shared" si="39"/>
        <v>-4.74158368895211E-4</v>
      </c>
    </row>
    <row r="607" spans="1:8" ht="25.5" x14ac:dyDescent="0.2">
      <c r="A607" s="14"/>
      <c r="B607" s="15" t="s">
        <v>574</v>
      </c>
      <c r="C607" s="16">
        <v>5</v>
      </c>
      <c r="D607" s="16">
        <v>2</v>
      </c>
      <c r="E607" s="17">
        <f t="shared" si="38"/>
        <v>2.3707918444760552E-3</v>
      </c>
      <c r="F607" s="17">
        <f t="shared" si="38"/>
        <v>3.9603960396039604E-3</v>
      </c>
      <c r="G607" s="17">
        <f t="shared" si="40"/>
        <v>-0.6</v>
      </c>
      <c r="H607" s="17">
        <f t="shared" si="39"/>
        <v>-1.4224751066856331E-3</v>
      </c>
    </row>
    <row r="608" spans="1:8" ht="25.5" x14ac:dyDescent="0.2">
      <c r="A608" s="14"/>
      <c r="B608" s="24" t="s">
        <v>575</v>
      </c>
      <c r="C608" s="25">
        <v>86</v>
      </c>
      <c r="D608" s="25">
        <v>4</v>
      </c>
      <c r="E608" s="26">
        <f t="shared" si="38"/>
        <v>4.0777619724988147E-2</v>
      </c>
      <c r="F608" s="26">
        <f t="shared" si="38"/>
        <v>7.9207920792079209E-3</v>
      </c>
      <c r="G608" s="26">
        <f t="shared" si="40"/>
        <v>-0.95348837209302328</v>
      </c>
      <c r="H608" s="26">
        <f t="shared" si="39"/>
        <v>-3.8880986249407307E-2</v>
      </c>
    </row>
    <row r="609" spans="1:8" ht="25.5" x14ac:dyDescent="0.2">
      <c r="A609" s="14"/>
      <c r="B609" s="31" t="s">
        <v>576</v>
      </c>
      <c r="C609" s="32">
        <v>1136</v>
      </c>
      <c r="D609" s="32">
        <v>296</v>
      </c>
      <c r="E609" s="33">
        <f t="shared" si="38"/>
        <v>0.53864390706495968</v>
      </c>
      <c r="F609" s="33">
        <f t="shared" si="38"/>
        <v>0.5861386138613861</v>
      </c>
      <c r="G609" s="33">
        <f t="shared" si="40"/>
        <v>-0.73943661971830987</v>
      </c>
      <c r="H609" s="33">
        <f t="shared" si="39"/>
        <v>-0.39829302987197723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598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599</v>
      </c>
      <c r="C8" s="12">
        <f>+C19+C75+C173+C349+C582</f>
        <v>13730</v>
      </c>
      <c r="D8" s="13">
        <f>+D19+D75+D173+D349+D582</f>
        <v>13281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-3.2702112163146398E-2</v>
      </c>
      <c r="H8" s="10">
        <f t="shared" ref="H8:H13" si="1">+IF(OR(AND(E8=""),(G8="")),"",E8*G8)</f>
        <v>-3.2702112163146398E-2</v>
      </c>
    </row>
    <row r="9" spans="1:8" x14ac:dyDescent="0.2">
      <c r="A9" s="14"/>
      <c r="B9" s="15" t="s">
        <v>7</v>
      </c>
      <c r="C9" s="16">
        <f>+C19</f>
        <v>106</v>
      </c>
      <c r="D9" s="16">
        <f>+D19</f>
        <v>144</v>
      </c>
      <c r="E9" s="17">
        <f t="shared" ref="E9:F13" si="2">+C9/C$8</f>
        <v>7.7203204661325563E-3</v>
      </c>
      <c r="F9" s="17">
        <f t="shared" si="2"/>
        <v>1.0842557036367743E-2</v>
      </c>
      <c r="G9" s="17">
        <f t="shared" si="0"/>
        <v>0.35849056603773582</v>
      </c>
      <c r="H9" s="17">
        <f t="shared" si="1"/>
        <v>2.7676620538965766E-3</v>
      </c>
    </row>
    <row r="10" spans="1:8" x14ac:dyDescent="0.2">
      <c r="A10" s="14"/>
      <c r="B10" s="15" t="s">
        <v>8</v>
      </c>
      <c r="C10" s="16">
        <f>+C75</f>
        <v>1852</v>
      </c>
      <c r="D10" s="16">
        <f>+D75</f>
        <v>1884</v>
      </c>
      <c r="E10" s="17">
        <f t="shared" si="2"/>
        <v>0.1348871085214858</v>
      </c>
      <c r="F10" s="17">
        <f t="shared" si="2"/>
        <v>0.14185678789247796</v>
      </c>
      <c r="G10" s="17">
        <f t="shared" si="0"/>
        <v>1.7278617710583154E-2</v>
      </c>
      <c r="H10" s="17">
        <f t="shared" si="1"/>
        <v>2.3306627822286966E-3</v>
      </c>
    </row>
    <row r="11" spans="1:8" ht="25.5" x14ac:dyDescent="0.2">
      <c r="A11" s="14"/>
      <c r="B11" s="15" t="s">
        <v>9</v>
      </c>
      <c r="C11" s="16">
        <f>+C173</f>
        <v>2709</v>
      </c>
      <c r="D11" s="16">
        <f>+D173</f>
        <v>2175</v>
      </c>
      <c r="E11" s="17">
        <f t="shared" si="2"/>
        <v>0.19730517115804808</v>
      </c>
      <c r="F11" s="17">
        <f t="shared" si="2"/>
        <v>0.1637677885701378</v>
      </c>
      <c r="G11" s="17">
        <f t="shared" si="0"/>
        <v>-0.19712070874861573</v>
      </c>
      <c r="H11" s="17">
        <f t="shared" si="1"/>
        <v>-3.8892935178441369E-2</v>
      </c>
    </row>
    <row r="12" spans="1:8" x14ac:dyDescent="0.2">
      <c r="A12" s="14"/>
      <c r="B12" s="15" t="s">
        <v>10</v>
      </c>
      <c r="C12" s="16">
        <f>+C349</f>
        <v>6535</v>
      </c>
      <c r="D12" s="16">
        <f>+D349</f>
        <v>6536</v>
      </c>
      <c r="E12" s="17">
        <f t="shared" si="2"/>
        <v>0.47596504005826656</v>
      </c>
      <c r="F12" s="17">
        <f t="shared" si="2"/>
        <v>0.49213161659513593</v>
      </c>
      <c r="G12" s="17">
        <f t="shared" si="0"/>
        <v>1.530221882172915E-4</v>
      </c>
      <c r="H12" s="17">
        <f t="shared" si="1"/>
        <v>7.2833211944646755E-5</v>
      </c>
    </row>
    <row r="13" spans="1:8" x14ac:dyDescent="0.2">
      <c r="A13" s="14"/>
      <c r="B13" s="15" t="s">
        <v>11</v>
      </c>
      <c r="C13" s="16">
        <f>+C582</f>
        <v>2528</v>
      </c>
      <c r="D13" s="16">
        <f>+D582</f>
        <v>2542</v>
      </c>
      <c r="E13" s="17">
        <f t="shared" si="2"/>
        <v>0.184122359796067</v>
      </c>
      <c r="F13" s="17">
        <f t="shared" si="2"/>
        <v>0.19140124990588059</v>
      </c>
      <c r="G13" s="17">
        <f t="shared" si="0"/>
        <v>5.5379746835443038E-3</v>
      </c>
      <c r="H13" s="17">
        <f t="shared" si="1"/>
        <v>1.0196649672250546E-3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106</v>
      </c>
      <c r="D19" s="19">
        <f>SUM(D20:D69)</f>
        <v>144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0.35849056603773582</v>
      </c>
      <c r="H19" s="20">
        <f t="shared" ref="H19:H50" si="5">+IF(OR(AND(E19=""),(G19="")),"",E19*G19)</f>
        <v>0.35849056603773582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27</v>
      </c>
      <c r="E21" s="17" t="str">
        <f t="shared" si="3"/>
        <v/>
      </c>
      <c r="F21" s="17">
        <f t="shared" si="4"/>
        <v>0.1875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3</v>
      </c>
      <c r="E23" s="17" t="str">
        <f t="shared" si="3"/>
        <v/>
      </c>
      <c r="F23" s="17">
        <f t="shared" si="4"/>
        <v>2.0833333333333332E-2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11</v>
      </c>
      <c r="E24" s="17" t="str">
        <f t="shared" si="3"/>
        <v/>
      </c>
      <c r="F24" s="17">
        <f t="shared" si="4"/>
        <v>7.6388888888888895E-2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3</v>
      </c>
      <c r="E25" s="17" t="str">
        <f t="shared" si="3"/>
        <v/>
      </c>
      <c r="F25" s="17">
        <f t="shared" si="4"/>
        <v>2.0833333333333332E-2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9.433962264150943E-3</v>
      </c>
      <c r="F26" s="17" t="str">
        <f t="shared" si="4"/>
        <v/>
      </c>
      <c r="G26" s="17">
        <f t="shared" si="6"/>
        <v>-1</v>
      </c>
      <c r="H26" s="17">
        <f t="shared" si="5"/>
        <v>-9.433962264150943E-3</v>
      </c>
    </row>
    <row r="27" spans="1:8" x14ac:dyDescent="0.2">
      <c r="A27" s="14"/>
      <c r="B27" s="15" t="s">
        <v>20</v>
      </c>
      <c r="C27" s="16">
        <v>3</v>
      </c>
      <c r="D27" s="16">
        <v>2</v>
      </c>
      <c r="E27" s="17">
        <f t="shared" si="3"/>
        <v>2.8301886792452831E-2</v>
      </c>
      <c r="F27" s="17">
        <f t="shared" si="4"/>
        <v>1.3888888888888888E-2</v>
      </c>
      <c r="G27" s="17">
        <f t="shared" si="6"/>
        <v>-0.33333333333333331</v>
      </c>
      <c r="H27" s="17">
        <f t="shared" si="5"/>
        <v>-9.433962264150943E-3</v>
      </c>
    </row>
    <row r="28" spans="1:8" x14ac:dyDescent="0.2">
      <c r="A28" s="14"/>
      <c r="B28" s="15" t="s">
        <v>21</v>
      </c>
      <c r="C28" s="16">
        <v>0</v>
      </c>
      <c r="D28" s="16">
        <v>2</v>
      </c>
      <c r="E28" s="17" t="str">
        <f t="shared" si="3"/>
        <v/>
      </c>
      <c r="F28" s="17">
        <f t="shared" si="4"/>
        <v>1.3888888888888888E-2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9.433962264150943E-3</v>
      </c>
      <c r="F29" s="17" t="str">
        <f t="shared" si="4"/>
        <v/>
      </c>
      <c r="G29" s="17">
        <f t="shared" si="6"/>
        <v>-1</v>
      </c>
      <c r="H29" s="17">
        <f t="shared" si="5"/>
        <v>-9.433962264150943E-3</v>
      </c>
    </row>
    <row r="30" spans="1:8" x14ac:dyDescent="0.2">
      <c r="A30" s="14"/>
      <c r="B30" s="15" t="s">
        <v>23</v>
      </c>
      <c r="C30" s="16">
        <v>19</v>
      </c>
      <c r="D30" s="16">
        <v>30</v>
      </c>
      <c r="E30" s="17">
        <f t="shared" si="3"/>
        <v>0.17924528301886791</v>
      </c>
      <c r="F30" s="17">
        <f t="shared" si="4"/>
        <v>0.20833333333333334</v>
      </c>
      <c r="G30" s="17">
        <f t="shared" si="6"/>
        <v>0.57894736842105265</v>
      </c>
      <c r="H30" s="17">
        <f t="shared" si="5"/>
        <v>0.10377358490566037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2</v>
      </c>
      <c r="D33" s="16">
        <v>0</v>
      </c>
      <c r="E33" s="17">
        <f t="shared" si="3"/>
        <v>1.8867924528301886E-2</v>
      </c>
      <c r="F33" s="17" t="str">
        <f t="shared" si="4"/>
        <v/>
      </c>
      <c r="G33" s="17">
        <f t="shared" si="6"/>
        <v>-1</v>
      </c>
      <c r="H33" s="17">
        <f t="shared" si="5"/>
        <v>-1.8867924528301886E-2</v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6.9444444444444441E-3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6</v>
      </c>
      <c r="E36" s="17">
        <f t="shared" si="3"/>
        <v>2.8301886792452831E-2</v>
      </c>
      <c r="F36" s="17">
        <f t="shared" si="4"/>
        <v>4.1666666666666664E-2</v>
      </c>
      <c r="G36" s="17">
        <f t="shared" si="6"/>
        <v>1</v>
      </c>
      <c r="H36" s="17">
        <f t="shared" si="5"/>
        <v>2.8301886792452831E-2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2</v>
      </c>
      <c r="E38" s="17" t="str">
        <f t="shared" si="3"/>
        <v/>
      </c>
      <c r="F38" s="17">
        <f t="shared" si="4"/>
        <v>1.3888888888888888E-2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6</v>
      </c>
      <c r="D39" s="16">
        <v>4</v>
      </c>
      <c r="E39" s="17">
        <f t="shared" si="3"/>
        <v>5.6603773584905662E-2</v>
      </c>
      <c r="F39" s="17">
        <f t="shared" si="4"/>
        <v>2.7777777777777776E-2</v>
      </c>
      <c r="G39" s="17">
        <f t="shared" si="6"/>
        <v>-0.33333333333333331</v>
      </c>
      <c r="H39" s="17">
        <f t="shared" si="5"/>
        <v>-1.8867924528301886E-2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1.3888888888888888E-2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3</v>
      </c>
      <c r="D45" s="16">
        <v>19</v>
      </c>
      <c r="E45" s="17">
        <f t="shared" si="3"/>
        <v>2.8301886792452831E-2</v>
      </c>
      <c r="F45" s="17">
        <f t="shared" si="4"/>
        <v>0.13194444444444445</v>
      </c>
      <c r="G45" s="17">
        <f t="shared" si="6"/>
        <v>5.333333333333333</v>
      </c>
      <c r="H45" s="17">
        <f t="shared" si="5"/>
        <v>0.15094339622641509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6.9444444444444441E-3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7</v>
      </c>
      <c r="E49" s="17" t="str">
        <f t="shared" si="3"/>
        <v/>
      </c>
      <c r="F49" s="17">
        <f t="shared" si="4"/>
        <v>4.8611111111111112E-2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33</v>
      </c>
      <c r="D50" s="16">
        <v>4</v>
      </c>
      <c r="E50" s="17">
        <f t="shared" si="3"/>
        <v>0.31132075471698112</v>
      </c>
      <c r="F50" s="17">
        <f t="shared" si="4"/>
        <v>2.7777777777777776E-2</v>
      </c>
      <c r="G50" s="17">
        <f t="shared" si="6"/>
        <v>-0.87878787878787878</v>
      </c>
      <c r="H50" s="17">
        <f t="shared" si="5"/>
        <v>-0.27358490566037735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2</v>
      </c>
      <c r="E54" s="17">
        <f t="shared" si="7"/>
        <v>1.8867924528301886E-2</v>
      </c>
      <c r="F54" s="17">
        <f t="shared" si="8"/>
        <v>1.3888888888888888E-2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11</v>
      </c>
      <c r="D59" s="16">
        <v>0</v>
      </c>
      <c r="E59" s="17">
        <f t="shared" si="7"/>
        <v>0.10377358490566038</v>
      </c>
      <c r="F59" s="17" t="str">
        <f t="shared" si="8"/>
        <v/>
      </c>
      <c r="G59" s="17">
        <f t="shared" si="10"/>
        <v>-1</v>
      </c>
      <c r="H59" s="17">
        <f t="shared" si="9"/>
        <v>-0.10377358490566038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9.433962264150943E-3</v>
      </c>
      <c r="F61" s="17">
        <f t="shared" si="8"/>
        <v>1.3888888888888888E-2</v>
      </c>
      <c r="G61" s="17">
        <f t="shared" si="10"/>
        <v>1</v>
      </c>
      <c r="H61" s="17">
        <f t="shared" si="9"/>
        <v>9.433962264150943E-3</v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6.9444444444444441E-3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13</v>
      </c>
      <c r="E64" s="17">
        <f t="shared" si="7"/>
        <v>2.8301886792452831E-2</v>
      </c>
      <c r="F64" s="17">
        <f t="shared" si="8"/>
        <v>9.0277777777777776E-2</v>
      </c>
      <c r="G64" s="17">
        <f t="shared" si="10"/>
        <v>3.3333333333333335</v>
      </c>
      <c r="H64" s="17">
        <f t="shared" si="9"/>
        <v>9.4339622641509441E-2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3</v>
      </c>
      <c r="D67" s="16">
        <v>2</v>
      </c>
      <c r="E67" s="17">
        <f t="shared" si="7"/>
        <v>2.8301886792452831E-2</v>
      </c>
      <c r="F67" s="17">
        <f t="shared" si="8"/>
        <v>1.3888888888888888E-2</v>
      </c>
      <c r="G67" s="17">
        <f t="shared" si="10"/>
        <v>-0.33333333333333331</v>
      </c>
      <c r="H67" s="17">
        <f t="shared" si="9"/>
        <v>-9.433962264150943E-3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15</v>
      </c>
      <c r="D69" s="16">
        <v>0</v>
      </c>
      <c r="E69" s="17">
        <f t="shared" si="7"/>
        <v>0.14150943396226415</v>
      </c>
      <c r="F69" s="17" t="str">
        <f t="shared" si="8"/>
        <v/>
      </c>
      <c r="G69" s="17">
        <f t="shared" si="10"/>
        <v>-1</v>
      </c>
      <c r="H69" s="17">
        <f t="shared" si="9"/>
        <v>-0.14150943396226415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1852</v>
      </c>
      <c r="D75" s="19">
        <f>SUM(D76:D167)</f>
        <v>1884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1.7278617710583154E-2</v>
      </c>
      <c r="H75" s="20">
        <f t="shared" ref="H75:H106" si="13">+IF(OR(AND(E75=""),(G75="")),"",E75*G75)</f>
        <v>1.7278617710583154E-2</v>
      </c>
    </row>
    <row r="76" spans="1:8" x14ac:dyDescent="0.2">
      <c r="A76" s="14"/>
      <c r="B76" s="15" t="s">
        <v>63</v>
      </c>
      <c r="C76" s="16">
        <v>38</v>
      </c>
      <c r="D76" s="16">
        <v>34</v>
      </c>
      <c r="E76" s="17">
        <f t="shared" si="11"/>
        <v>2.0518358531317494E-2</v>
      </c>
      <c r="F76" s="17">
        <f t="shared" si="12"/>
        <v>1.8046709129511677E-2</v>
      </c>
      <c r="G76" s="17">
        <f t="shared" ref="G76:G107" si="14">+IF(AND(C76=0,D76=0)," ",IF(C76=0,1,IF(D76=0,-1,(D76-C76)/C76)))</f>
        <v>-0.10526315789473684</v>
      </c>
      <c r="H76" s="17">
        <f t="shared" si="13"/>
        <v>-2.1598272138228939E-3</v>
      </c>
    </row>
    <row r="77" spans="1:8" ht="25.5" x14ac:dyDescent="0.2">
      <c r="A77" s="14"/>
      <c r="B77" s="15" t="s">
        <v>64</v>
      </c>
      <c r="C77" s="16">
        <v>10</v>
      </c>
      <c r="D77" s="16">
        <v>17</v>
      </c>
      <c r="E77" s="17">
        <f t="shared" si="11"/>
        <v>5.3995680345572351E-3</v>
      </c>
      <c r="F77" s="17">
        <f t="shared" si="12"/>
        <v>9.0233545647558384E-3</v>
      </c>
      <c r="G77" s="17">
        <f t="shared" si="14"/>
        <v>0.7</v>
      </c>
      <c r="H77" s="17">
        <f t="shared" si="13"/>
        <v>3.7796976241900645E-3</v>
      </c>
    </row>
    <row r="78" spans="1:8" x14ac:dyDescent="0.2">
      <c r="A78" s="14"/>
      <c r="B78" s="15" t="s">
        <v>65</v>
      </c>
      <c r="C78" s="16">
        <v>6</v>
      </c>
      <c r="D78" s="16">
        <v>3</v>
      </c>
      <c r="E78" s="17">
        <f t="shared" si="11"/>
        <v>3.2397408207343412E-3</v>
      </c>
      <c r="F78" s="17">
        <f t="shared" si="12"/>
        <v>1.5923566878980893E-3</v>
      </c>
      <c r="G78" s="17">
        <f t="shared" si="14"/>
        <v>-0.5</v>
      </c>
      <c r="H78" s="17">
        <f t="shared" si="13"/>
        <v>-1.6198704103671706E-3</v>
      </c>
    </row>
    <row r="79" spans="1:8" x14ac:dyDescent="0.2">
      <c r="A79" s="14"/>
      <c r="B79" s="15" t="s">
        <v>66</v>
      </c>
      <c r="C79" s="16">
        <v>39</v>
      </c>
      <c r="D79" s="16">
        <v>42</v>
      </c>
      <c r="E79" s="17">
        <f t="shared" si="11"/>
        <v>2.1058315334773217E-2</v>
      </c>
      <c r="F79" s="17">
        <f t="shared" si="12"/>
        <v>2.2292993630573247E-2</v>
      </c>
      <c r="G79" s="17">
        <f t="shared" si="14"/>
        <v>7.6923076923076927E-2</v>
      </c>
      <c r="H79" s="17">
        <f t="shared" si="13"/>
        <v>1.6198704103671706E-3</v>
      </c>
    </row>
    <row r="80" spans="1:8" ht="25.5" x14ac:dyDescent="0.2">
      <c r="A80" s="14"/>
      <c r="B80" s="15" t="s">
        <v>67</v>
      </c>
      <c r="C80" s="16">
        <v>142</v>
      </c>
      <c r="D80" s="16">
        <v>52</v>
      </c>
      <c r="E80" s="17">
        <f t="shared" si="11"/>
        <v>7.6673866090712736E-2</v>
      </c>
      <c r="F80" s="17">
        <f t="shared" si="12"/>
        <v>2.7600849256900213E-2</v>
      </c>
      <c r="G80" s="17">
        <f t="shared" si="14"/>
        <v>-0.63380281690140849</v>
      </c>
      <c r="H80" s="17">
        <f t="shared" si="13"/>
        <v>-4.859611231101512E-2</v>
      </c>
    </row>
    <row r="81" spans="1:8" x14ac:dyDescent="0.2">
      <c r="A81" s="14"/>
      <c r="B81" s="15" t="s">
        <v>68</v>
      </c>
      <c r="C81" s="16">
        <v>0</v>
      </c>
      <c r="D81" s="16">
        <v>3</v>
      </c>
      <c r="E81" s="17" t="str">
        <f t="shared" si="11"/>
        <v/>
      </c>
      <c r="F81" s="17">
        <f t="shared" si="12"/>
        <v>1.5923566878980893E-3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3</v>
      </c>
      <c r="D82" s="16">
        <v>4</v>
      </c>
      <c r="E82" s="17">
        <f t="shared" si="11"/>
        <v>1.6198704103671706E-3</v>
      </c>
      <c r="F82" s="17">
        <f t="shared" si="12"/>
        <v>2.1231422505307855E-3</v>
      </c>
      <c r="G82" s="17">
        <f t="shared" si="14"/>
        <v>0.33333333333333331</v>
      </c>
      <c r="H82" s="17">
        <f t="shared" si="13"/>
        <v>5.3995680345572347E-4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7</v>
      </c>
      <c r="D84" s="16">
        <v>5</v>
      </c>
      <c r="E84" s="17">
        <f t="shared" si="11"/>
        <v>3.7796976241900649E-3</v>
      </c>
      <c r="F84" s="17">
        <f t="shared" si="12"/>
        <v>2.6539278131634818E-3</v>
      </c>
      <c r="G84" s="17">
        <f t="shared" si="14"/>
        <v>-0.2857142857142857</v>
      </c>
      <c r="H84" s="17">
        <f t="shared" si="13"/>
        <v>-1.0799136069114472E-3</v>
      </c>
    </row>
    <row r="85" spans="1:8" x14ac:dyDescent="0.2">
      <c r="A85" s="14"/>
      <c r="B85" s="15" t="s">
        <v>72</v>
      </c>
      <c r="C85" s="16">
        <v>1</v>
      </c>
      <c r="D85" s="16">
        <v>1</v>
      </c>
      <c r="E85" s="17">
        <f t="shared" si="11"/>
        <v>5.3995680345572358E-4</v>
      </c>
      <c r="F85" s="17">
        <f t="shared" si="12"/>
        <v>5.3078556263269638E-4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29</v>
      </c>
      <c r="D87" s="16">
        <v>18</v>
      </c>
      <c r="E87" s="17">
        <f t="shared" si="11"/>
        <v>1.5658747300215981E-2</v>
      </c>
      <c r="F87" s="17">
        <f t="shared" si="12"/>
        <v>9.5541401273885346E-3</v>
      </c>
      <c r="G87" s="17">
        <f t="shared" si="14"/>
        <v>-0.37931034482758619</v>
      </c>
      <c r="H87" s="17">
        <f t="shared" si="13"/>
        <v>-5.9395248380129584E-3</v>
      </c>
    </row>
    <row r="88" spans="1:8" x14ac:dyDescent="0.2">
      <c r="A88" s="14"/>
      <c r="B88" s="15" t="s">
        <v>75</v>
      </c>
      <c r="C88" s="16">
        <v>4</v>
      </c>
      <c r="D88" s="16">
        <v>8</v>
      </c>
      <c r="E88" s="17">
        <f t="shared" si="11"/>
        <v>2.1598272138228943E-3</v>
      </c>
      <c r="F88" s="17">
        <f t="shared" si="12"/>
        <v>4.246284501061571E-3</v>
      </c>
      <c r="G88" s="17">
        <f t="shared" si="14"/>
        <v>1</v>
      </c>
      <c r="H88" s="17">
        <f t="shared" si="13"/>
        <v>2.1598272138228943E-3</v>
      </c>
    </row>
    <row r="89" spans="1:8" x14ac:dyDescent="0.2">
      <c r="A89" s="14"/>
      <c r="B89" s="15" t="s">
        <v>76</v>
      </c>
      <c r="C89" s="16">
        <v>45</v>
      </c>
      <c r="D89" s="16">
        <v>6</v>
      </c>
      <c r="E89" s="17">
        <f t="shared" si="11"/>
        <v>2.429805615550756E-2</v>
      </c>
      <c r="F89" s="17">
        <f t="shared" si="12"/>
        <v>3.1847133757961785E-3</v>
      </c>
      <c r="G89" s="17">
        <f t="shared" si="14"/>
        <v>-0.8666666666666667</v>
      </c>
      <c r="H89" s="17">
        <f t="shared" si="13"/>
        <v>-2.1058315334773221E-2</v>
      </c>
    </row>
    <row r="90" spans="1:8" x14ac:dyDescent="0.2">
      <c r="A90" s="14"/>
      <c r="B90" s="15" t="s">
        <v>77</v>
      </c>
      <c r="C90" s="16">
        <v>45</v>
      </c>
      <c r="D90" s="16">
        <v>10</v>
      </c>
      <c r="E90" s="17">
        <f t="shared" si="11"/>
        <v>2.429805615550756E-2</v>
      </c>
      <c r="F90" s="17">
        <f t="shared" si="12"/>
        <v>5.3078556263269636E-3</v>
      </c>
      <c r="G90" s="17">
        <f t="shared" si="14"/>
        <v>-0.77777777777777779</v>
      </c>
      <c r="H90" s="17">
        <f t="shared" si="13"/>
        <v>-1.8898488120950324E-2</v>
      </c>
    </row>
    <row r="91" spans="1:8" x14ac:dyDescent="0.2">
      <c r="A91" s="14"/>
      <c r="B91" s="15" t="s">
        <v>78</v>
      </c>
      <c r="C91" s="16">
        <v>16</v>
      </c>
      <c r="D91" s="16">
        <v>31</v>
      </c>
      <c r="E91" s="17">
        <f t="shared" si="11"/>
        <v>8.6393088552915772E-3</v>
      </c>
      <c r="F91" s="17">
        <f t="shared" si="12"/>
        <v>1.6454352441613588E-2</v>
      </c>
      <c r="G91" s="17">
        <f t="shared" si="14"/>
        <v>0.9375</v>
      </c>
      <c r="H91" s="17">
        <f t="shared" si="13"/>
        <v>8.099352051835854E-3</v>
      </c>
    </row>
    <row r="92" spans="1:8" x14ac:dyDescent="0.2">
      <c r="A92" s="14"/>
      <c r="B92" s="15" t="s">
        <v>79</v>
      </c>
      <c r="C92" s="16">
        <v>5</v>
      </c>
      <c r="D92" s="16">
        <v>4</v>
      </c>
      <c r="E92" s="17">
        <f t="shared" si="11"/>
        <v>2.6997840172786176E-3</v>
      </c>
      <c r="F92" s="17">
        <f t="shared" si="12"/>
        <v>2.1231422505307855E-3</v>
      </c>
      <c r="G92" s="17">
        <f t="shared" si="14"/>
        <v>-0.2</v>
      </c>
      <c r="H92" s="17">
        <f t="shared" si="13"/>
        <v>-5.3995680345572358E-4</v>
      </c>
    </row>
    <row r="93" spans="1:8" x14ac:dyDescent="0.2">
      <c r="A93" s="14"/>
      <c r="B93" s="15" t="s">
        <v>80</v>
      </c>
      <c r="C93" s="16">
        <v>4</v>
      </c>
      <c r="D93" s="16">
        <v>7</v>
      </c>
      <c r="E93" s="17">
        <f t="shared" si="11"/>
        <v>2.1598272138228943E-3</v>
      </c>
      <c r="F93" s="17">
        <f t="shared" si="12"/>
        <v>3.7154989384288748E-3</v>
      </c>
      <c r="G93" s="17">
        <f t="shared" si="14"/>
        <v>0.75</v>
      </c>
      <c r="H93" s="17">
        <f t="shared" si="13"/>
        <v>1.6198704103671706E-3</v>
      </c>
    </row>
    <row r="94" spans="1:8" x14ac:dyDescent="0.2">
      <c r="A94" s="14"/>
      <c r="B94" s="15" t="s">
        <v>81</v>
      </c>
      <c r="C94" s="16">
        <v>6</v>
      </c>
      <c r="D94" s="16">
        <v>0</v>
      </c>
      <c r="E94" s="17">
        <f t="shared" si="11"/>
        <v>3.2397408207343412E-3</v>
      </c>
      <c r="F94" s="17" t="str">
        <f t="shared" si="12"/>
        <v/>
      </c>
      <c r="G94" s="17">
        <f t="shared" si="14"/>
        <v>-1</v>
      </c>
      <c r="H94" s="17">
        <f t="shared" si="13"/>
        <v>-3.2397408207343412E-3</v>
      </c>
    </row>
    <row r="95" spans="1:8" x14ac:dyDescent="0.2">
      <c r="A95" s="14"/>
      <c r="B95" s="15" t="s">
        <v>82</v>
      </c>
      <c r="C95" s="16">
        <v>2</v>
      </c>
      <c r="D95" s="16">
        <v>5</v>
      </c>
      <c r="E95" s="17">
        <f t="shared" si="11"/>
        <v>1.0799136069114472E-3</v>
      </c>
      <c r="F95" s="17">
        <f t="shared" si="12"/>
        <v>2.6539278131634818E-3</v>
      </c>
      <c r="G95" s="17">
        <f t="shared" si="14"/>
        <v>1.5</v>
      </c>
      <c r="H95" s="17">
        <f t="shared" si="13"/>
        <v>1.6198704103671706E-3</v>
      </c>
    </row>
    <row r="96" spans="1:8" x14ac:dyDescent="0.2">
      <c r="A96" s="14"/>
      <c r="B96" s="15" t="s">
        <v>83</v>
      </c>
      <c r="C96" s="16">
        <v>8</v>
      </c>
      <c r="D96" s="16">
        <v>6</v>
      </c>
      <c r="E96" s="17">
        <f t="shared" si="11"/>
        <v>4.3196544276457886E-3</v>
      </c>
      <c r="F96" s="17">
        <f t="shared" si="12"/>
        <v>3.1847133757961785E-3</v>
      </c>
      <c r="G96" s="17">
        <f t="shared" si="14"/>
        <v>-0.25</v>
      </c>
      <c r="H96" s="17">
        <f t="shared" si="13"/>
        <v>-1.0799136069114472E-3</v>
      </c>
    </row>
    <row r="97" spans="1:8" x14ac:dyDescent="0.2">
      <c r="A97" s="14"/>
      <c r="B97" s="15" t="s">
        <v>84</v>
      </c>
      <c r="C97" s="16">
        <v>2</v>
      </c>
      <c r="D97" s="16">
        <v>1</v>
      </c>
      <c r="E97" s="17">
        <f t="shared" si="11"/>
        <v>1.0799136069114472E-3</v>
      </c>
      <c r="F97" s="17">
        <f t="shared" si="12"/>
        <v>5.3078556263269638E-4</v>
      </c>
      <c r="G97" s="17">
        <f t="shared" si="14"/>
        <v>-0.5</v>
      </c>
      <c r="H97" s="17">
        <f t="shared" si="13"/>
        <v>-5.3995680345572358E-4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19</v>
      </c>
      <c r="D99" s="16">
        <v>22</v>
      </c>
      <c r="E99" s="17">
        <f t="shared" si="11"/>
        <v>1.0259179265658747E-2</v>
      </c>
      <c r="F99" s="17">
        <f t="shared" si="12"/>
        <v>1.167728237791932E-2</v>
      </c>
      <c r="G99" s="17">
        <f t="shared" si="14"/>
        <v>0.15789473684210525</v>
      </c>
      <c r="H99" s="17">
        <f t="shared" si="13"/>
        <v>1.6198704103671704E-3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4</v>
      </c>
      <c r="D101" s="16">
        <v>0</v>
      </c>
      <c r="E101" s="17">
        <f t="shared" si="11"/>
        <v>2.1598272138228943E-3</v>
      </c>
      <c r="F101" s="17" t="str">
        <f t="shared" si="12"/>
        <v/>
      </c>
      <c r="G101" s="17">
        <f t="shared" si="14"/>
        <v>-1</v>
      </c>
      <c r="H101" s="17">
        <f t="shared" si="13"/>
        <v>-2.1598272138228943E-3</v>
      </c>
    </row>
    <row r="102" spans="1:8" x14ac:dyDescent="0.2">
      <c r="A102" s="14"/>
      <c r="B102" s="15" t="s">
        <v>89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1.0615711252653928E-3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9</v>
      </c>
      <c r="D103" s="16">
        <v>5</v>
      </c>
      <c r="E103" s="17">
        <f t="shared" si="11"/>
        <v>4.8596112311015119E-3</v>
      </c>
      <c r="F103" s="17">
        <f t="shared" si="12"/>
        <v>2.6539278131634818E-3</v>
      </c>
      <c r="G103" s="17">
        <f t="shared" si="14"/>
        <v>-0.44444444444444442</v>
      </c>
      <c r="H103" s="17">
        <f t="shared" si="13"/>
        <v>-2.1598272138228939E-3</v>
      </c>
    </row>
    <row r="104" spans="1:8" x14ac:dyDescent="0.2">
      <c r="A104" s="14"/>
      <c r="B104" s="15" t="s">
        <v>91</v>
      </c>
      <c r="C104" s="16">
        <v>11</v>
      </c>
      <c r="D104" s="16">
        <v>25</v>
      </c>
      <c r="E104" s="17">
        <f t="shared" si="11"/>
        <v>5.9395248380129592E-3</v>
      </c>
      <c r="F104" s="17">
        <f t="shared" si="12"/>
        <v>1.326963906581741E-2</v>
      </c>
      <c r="G104" s="17">
        <f t="shared" si="14"/>
        <v>1.2727272727272727</v>
      </c>
      <c r="H104" s="17">
        <f t="shared" si="13"/>
        <v>7.5593952483801298E-3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1</v>
      </c>
      <c r="E106" s="17">
        <f t="shared" si="11"/>
        <v>5.3995680345572358E-4</v>
      </c>
      <c r="F106" s="17">
        <f t="shared" si="12"/>
        <v>5.3078556263269638E-4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3</v>
      </c>
      <c r="E108" s="17">
        <f t="shared" si="15"/>
        <v>5.3995680345572358E-4</v>
      </c>
      <c r="F108" s="17">
        <f t="shared" si="16"/>
        <v>1.5923566878980893E-3</v>
      </c>
      <c r="G108" s="17">
        <f t="shared" ref="G108:G139" si="18">+IF(AND(C108=0,D108=0)," ",IF(C108=0,1,IF(D108=0,-1,(D108-C108)/C108)))</f>
        <v>2</v>
      </c>
      <c r="H108" s="17">
        <f t="shared" si="17"/>
        <v>1.0799136069114472E-3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1</v>
      </c>
      <c r="D110" s="16">
        <v>6</v>
      </c>
      <c r="E110" s="17">
        <f t="shared" si="15"/>
        <v>5.3995680345572358E-4</v>
      </c>
      <c r="F110" s="17">
        <f t="shared" si="16"/>
        <v>3.1847133757961785E-3</v>
      </c>
      <c r="G110" s="17">
        <f t="shared" si="18"/>
        <v>5</v>
      </c>
      <c r="H110" s="17">
        <f t="shared" si="17"/>
        <v>2.699784017278618E-3</v>
      </c>
    </row>
    <row r="111" spans="1:8" x14ac:dyDescent="0.2">
      <c r="A111" s="14"/>
      <c r="B111" s="15" t="s">
        <v>99</v>
      </c>
      <c r="C111" s="16">
        <v>45</v>
      </c>
      <c r="D111" s="16">
        <v>66</v>
      </c>
      <c r="E111" s="17">
        <f t="shared" si="15"/>
        <v>2.429805615550756E-2</v>
      </c>
      <c r="F111" s="17">
        <f t="shared" si="16"/>
        <v>3.5031847133757961E-2</v>
      </c>
      <c r="G111" s="17">
        <f t="shared" si="18"/>
        <v>0.46666666666666667</v>
      </c>
      <c r="H111" s="17">
        <f t="shared" si="17"/>
        <v>1.1339092872570195E-2</v>
      </c>
    </row>
    <row r="112" spans="1:8" ht="25.5" x14ac:dyDescent="0.2">
      <c r="A112" s="14"/>
      <c r="B112" s="15" t="s">
        <v>100</v>
      </c>
      <c r="C112" s="16">
        <v>2</v>
      </c>
      <c r="D112" s="16">
        <v>25</v>
      </c>
      <c r="E112" s="17">
        <f t="shared" si="15"/>
        <v>1.0799136069114472E-3</v>
      </c>
      <c r="F112" s="17">
        <f t="shared" si="16"/>
        <v>1.326963906581741E-2</v>
      </c>
      <c r="G112" s="17">
        <f t="shared" si="18"/>
        <v>11.5</v>
      </c>
      <c r="H112" s="17">
        <f t="shared" si="17"/>
        <v>1.2419006479481642E-2</v>
      </c>
    </row>
    <row r="113" spans="1:8" ht="25.5" x14ac:dyDescent="0.2">
      <c r="A113" s="14"/>
      <c r="B113" s="15" t="s">
        <v>101</v>
      </c>
      <c r="C113" s="16">
        <v>2</v>
      </c>
      <c r="D113" s="16">
        <v>27</v>
      </c>
      <c r="E113" s="17">
        <f t="shared" si="15"/>
        <v>1.0799136069114472E-3</v>
      </c>
      <c r="F113" s="17">
        <f t="shared" si="16"/>
        <v>1.4331210191082803E-2</v>
      </c>
      <c r="G113" s="17">
        <f t="shared" si="18"/>
        <v>12.5</v>
      </c>
      <c r="H113" s="17">
        <f t="shared" si="17"/>
        <v>1.349892008639309E-2</v>
      </c>
    </row>
    <row r="114" spans="1:8" x14ac:dyDescent="0.2">
      <c r="A114" s="14"/>
      <c r="B114" s="15" t="s">
        <v>102</v>
      </c>
      <c r="C114" s="16">
        <v>5</v>
      </c>
      <c r="D114" s="16">
        <v>20</v>
      </c>
      <c r="E114" s="17">
        <f t="shared" si="15"/>
        <v>2.6997840172786176E-3</v>
      </c>
      <c r="F114" s="17">
        <f t="shared" si="16"/>
        <v>1.0615711252653927E-2</v>
      </c>
      <c r="G114" s="17">
        <f t="shared" si="18"/>
        <v>3</v>
      </c>
      <c r="H114" s="17">
        <f t="shared" si="17"/>
        <v>8.0993520518358522E-3</v>
      </c>
    </row>
    <row r="115" spans="1:8" x14ac:dyDescent="0.2">
      <c r="A115" s="14"/>
      <c r="B115" s="15" t="s">
        <v>103</v>
      </c>
      <c r="C115" s="16">
        <v>30</v>
      </c>
      <c r="D115" s="16">
        <v>89</v>
      </c>
      <c r="E115" s="17">
        <f t="shared" si="15"/>
        <v>1.6198704103671708E-2</v>
      </c>
      <c r="F115" s="17">
        <f t="shared" si="16"/>
        <v>4.7239915074309982E-2</v>
      </c>
      <c r="G115" s="17">
        <f t="shared" si="18"/>
        <v>1.9666666666666666</v>
      </c>
      <c r="H115" s="17">
        <f t="shared" si="17"/>
        <v>3.1857451403887689E-2</v>
      </c>
    </row>
    <row r="116" spans="1:8" x14ac:dyDescent="0.2">
      <c r="A116" s="14"/>
      <c r="B116" s="15" t="s">
        <v>104</v>
      </c>
      <c r="C116" s="16">
        <v>1</v>
      </c>
      <c r="D116" s="16">
        <v>2</v>
      </c>
      <c r="E116" s="17">
        <f t="shared" si="15"/>
        <v>5.3995680345572358E-4</v>
      </c>
      <c r="F116" s="17">
        <f t="shared" si="16"/>
        <v>1.0615711252653928E-3</v>
      </c>
      <c r="G116" s="17">
        <f t="shared" si="18"/>
        <v>1</v>
      </c>
      <c r="H116" s="17">
        <f t="shared" si="17"/>
        <v>5.3995680345572358E-4</v>
      </c>
    </row>
    <row r="117" spans="1:8" x14ac:dyDescent="0.2">
      <c r="A117" s="14"/>
      <c r="B117" s="15" t="s">
        <v>105</v>
      </c>
      <c r="C117" s="16">
        <v>0</v>
      </c>
      <c r="D117" s="16">
        <v>3</v>
      </c>
      <c r="E117" s="17" t="str">
        <f t="shared" si="15"/>
        <v/>
      </c>
      <c r="F117" s="17">
        <f t="shared" si="16"/>
        <v>1.5923566878980893E-3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2</v>
      </c>
      <c r="D118" s="16">
        <v>0</v>
      </c>
      <c r="E118" s="17">
        <f t="shared" si="15"/>
        <v>1.0799136069114472E-3</v>
      </c>
      <c r="F118" s="17" t="str">
        <f t="shared" si="16"/>
        <v/>
      </c>
      <c r="G118" s="17">
        <f t="shared" si="18"/>
        <v>-1</v>
      </c>
      <c r="H118" s="17">
        <f t="shared" si="17"/>
        <v>-1.0799136069114472E-3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64</v>
      </c>
      <c r="D120" s="16">
        <v>5</v>
      </c>
      <c r="E120" s="17">
        <f t="shared" si="15"/>
        <v>3.4557235421166309E-2</v>
      </c>
      <c r="F120" s="17">
        <f t="shared" si="16"/>
        <v>2.6539278131634818E-3</v>
      </c>
      <c r="G120" s="17">
        <f t="shared" si="18"/>
        <v>-0.921875</v>
      </c>
      <c r="H120" s="17">
        <f t="shared" si="17"/>
        <v>-3.1857451403887689E-2</v>
      </c>
    </row>
    <row r="121" spans="1:8" x14ac:dyDescent="0.2">
      <c r="A121" s="14"/>
      <c r="B121" s="15" t="s">
        <v>109</v>
      </c>
      <c r="C121" s="16">
        <v>23</v>
      </c>
      <c r="D121" s="16">
        <v>25</v>
      </c>
      <c r="E121" s="17">
        <f t="shared" si="15"/>
        <v>1.2419006479481642E-2</v>
      </c>
      <c r="F121" s="17">
        <f t="shared" si="16"/>
        <v>1.326963906581741E-2</v>
      </c>
      <c r="G121" s="17">
        <f t="shared" si="18"/>
        <v>8.6956521739130432E-2</v>
      </c>
      <c r="H121" s="17">
        <f t="shared" si="17"/>
        <v>1.0799136069114472E-3</v>
      </c>
    </row>
    <row r="122" spans="1:8" x14ac:dyDescent="0.2">
      <c r="A122" s="14"/>
      <c r="B122" s="15" t="s">
        <v>110</v>
      </c>
      <c r="C122" s="16">
        <v>2</v>
      </c>
      <c r="D122" s="16">
        <v>0</v>
      </c>
      <c r="E122" s="17">
        <f t="shared" si="15"/>
        <v>1.0799136069114472E-3</v>
      </c>
      <c r="F122" s="17" t="str">
        <f t="shared" si="16"/>
        <v/>
      </c>
      <c r="G122" s="17">
        <f t="shared" si="18"/>
        <v>-1</v>
      </c>
      <c r="H122" s="17">
        <f t="shared" si="17"/>
        <v>-1.0799136069114472E-3</v>
      </c>
    </row>
    <row r="123" spans="1:8" x14ac:dyDescent="0.2">
      <c r="A123" s="14"/>
      <c r="B123" s="15" t="s">
        <v>111</v>
      </c>
      <c r="C123" s="16">
        <v>10</v>
      </c>
      <c r="D123" s="16">
        <v>35</v>
      </c>
      <c r="E123" s="17">
        <f t="shared" si="15"/>
        <v>5.3995680345572351E-3</v>
      </c>
      <c r="F123" s="17">
        <f t="shared" si="16"/>
        <v>1.8577494692144373E-2</v>
      </c>
      <c r="G123" s="17">
        <f t="shared" si="18"/>
        <v>2.5</v>
      </c>
      <c r="H123" s="17">
        <f t="shared" si="17"/>
        <v>1.3498920086393088E-2</v>
      </c>
    </row>
    <row r="124" spans="1:8" x14ac:dyDescent="0.2">
      <c r="A124" s="14"/>
      <c r="B124" s="15" t="s">
        <v>112</v>
      </c>
      <c r="C124" s="16">
        <v>5</v>
      </c>
      <c r="D124" s="16">
        <v>1</v>
      </c>
      <c r="E124" s="17">
        <f t="shared" si="15"/>
        <v>2.6997840172786176E-3</v>
      </c>
      <c r="F124" s="17">
        <f t="shared" si="16"/>
        <v>5.3078556263269638E-4</v>
      </c>
      <c r="G124" s="17">
        <f t="shared" si="18"/>
        <v>-0.8</v>
      </c>
      <c r="H124" s="17">
        <f t="shared" si="17"/>
        <v>-2.1598272138228943E-3</v>
      </c>
    </row>
    <row r="125" spans="1:8" x14ac:dyDescent="0.2">
      <c r="A125" s="14"/>
      <c r="B125" s="15" t="s">
        <v>113</v>
      </c>
      <c r="C125" s="16">
        <v>191</v>
      </c>
      <c r="D125" s="16">
        <v>106</v>
      </c>
      <c r="E125" s="17">
        <f t="shared" si="15"/>
        <v>0.10313174946004319</v>
      </c>
      <c r="F125" s="17">
        <f t="shared" si="16"/>
        <v>5.6263269639065819E-2</v>
      </c>
      <c r="G125" s="17">
        <f t="shared" si="18"/>
        <v>-0.44502617801047123</v>
      </c>
      <c r="H125" s="17">
        <f t="shared" si="17"/>
        <v>-4.5896328293736501E-2</v>
      </c>
    </row>
    <row r="126" spans="1:8" x14ac:dyDescent="0.2">
      <c r="A126" s="14"/>
      <c r="B126" s="15" t="s">
        <v>114</v>
      </c>
      <c r="C126" s="16">
        <v>78</v>
      </c>
      <c r="D126" s="16">
        <v>56</v>
      </c>
      <c r="E126" s="17">
        <f t="shared" si="15"/>
        <v>4.2116630669546434E-2</v>
      </c>
      <c r="F126" s="17">
        <f t="shared" si="16"/>
        <v>2.9723991507430998E-2</v>
      </c>
      <c r="G126" s="17">
        <f t="shared" si="18"/>
        <v>-0.28205128205128205</v>
      </c>
      <c r="H126" s="17">
        <f t="shared" si="17"/>
        <v>-1.1879049676025917E-2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23</v>
      </c>
      <c r="D128" s="16">
        <v>41</v>
      </c>
      <c r="E128" s="17">
        <f t="shared" si="15"/>
        <v>1.2419006479481642E-2</v>
      </c>
      <c r="F128" s="17">
        <f t="shared" si="16"/>
        <v>2.1762208067940551E-2</v>
      </c>
      <c r="G128" s="17">
        <f t="shared" si="18"/>
        <v>0.78260869565217395</v>
      </c>
      <c r="H128" s="17">
        <f t="shared" si="17"/>
        <v>9.7192224622030237E-3</v>
      </c>
    </row>
    <row r="129" spans="1:8" x14ac:dyDescent="0.2">
      <c r="A129" s="14"/>
      <c r="B129" s="15" t="s">
        <v>117</v>
      </c>
      <c r="C129" s="16">
        <v>8</v>
      </c>
      <c r="D129" s="16">
        <v>228</v>
      </c>
      <c r="E129" s="17">
        <f t="shared" si="15"/>
        <v>4.3196544276457886E-3</v>
      </c>
      <c r="F129" s="17">
        <f t="shared" si="16"/>
        <v>0.12101910828025478</v>
      </c>
      <c r="G129" s="17">
        <f t="shared" si="18"/>
        <v>27.5</v>
      </c>
      <c r="H129" s="17">
        <f t="shared" si="17"/>
        <v>0.11879049676025918</v>
      </c>
    </row>
    <row r="130" spans="1:8" x14ac:dyDescent="0.2">
      <c r="A130" s="14"/>
      <c r="B130" s="15" t="s">
        <v>118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1.5923566878980893E-3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232</v>
      </c>
      <c r="D131" s="16">
        <v>512</v>
      </c>
      <c r="E131" s="17">
        <f t="shared" si="15"/>
        <v>0.12526997840172785</v>
      </c>
      <c r="F131" s="17">
        <f t="shared" si="16"/>
        <v>0.27176220806794055</v>
      </c>
      <c r="G131" s="17">
        <f t="shared" si="18"/>
        <v>1.2068965517241379</v>
      </c>
      <c r="H131" s="17">
        <f t="shared" si="17"/>
        <v>0.15118790496760257</v>
      </c>
    </row>
    <row r="132" spans="1:8" ht="25.5" x14ac:dyDescent="0.2">
      <c r="A132" s="14"/>
      <c r="B132" s="15" t="s">
        <v>120</v>
      </c>
      <c r="C132" s="16">
        <v>110</v>
      </c>
      <c r="D132" s="16">
        <v>1</v>
      </c>
      <c r="E132" s="17">
        <f t="shared" si="15"/>
        <v>5.9395248380129592E-2</v>
      </c>
      <c r="F132" s="17">
        <f t="shared" si="16"/>
        <v>5.3078556263269638E-4</v>
      </c>
      <c r="G132" s="17">
        <f t="shared" si="18"/>
        <v>-0.99090909090909096</v>
      </c>
      <c r="H132" s="17">
        <f t="shared" si="17"/>
        <v>-5.8855291576673872E-2</v>
      </c>
    </row>
    <row r="133" spans="1:8" x14ac:dyDescent="0.2">
      <c r="A133" s="14"/>
      <c r="B133" s="15" t="s">
        <v>121</v>
      </c>
      <c r="C133" s="16">
        <v>261</v>
      </c>
      <c r="D133" s="16">
        <v>0</v>
      </c>
      <c r="E133" s="17">
        <f t="shared" si="15"/>
        <v>0.14092872570194384</v>
      </c>
      <c r="F133" s="17" t="str">
        <f t="shared" si="16"/>
        <v/>
      </c>
      <c r="G133" s="17">
        <f t="shared" si="18"/>
        <v>-1</v>
      </c>
      <c r="H133" s="17">
        <f t="shared" si="17"/>
        <v>-0.14092872570194384</v>
      </c>
    </row>
    <row r="134" spans="1:8" x14ac:dyDescent="0.2">
      <c r="A134" s="14"/>
      <c r="B134" s="15" t="s">
        <v>122</v>
      </c>
      <c r="C134" s="16">
        <v>61</v>
      </c>
      <c r="D134" s="16">
        <v>0</v>
      </c>
      <c r="E134" s="17">
        <f t="shared" si="15"/>
        <v>3.2937365010799136E-2</v>
      </c>
      <c r="F134" s="17" t="str">
        <f t="shared" si="16"/>
        <v/>
      </c>
      <c r="G134" s="17">
        <f t="shared" si="18"/>
        <v>-1</v>
      </c>
      <c r="H134" s="17">
        <f t="shared" si="17"/>
        <v>-3.2937365010799136E-2</v>
      </c>
    </row>
    <row r="135" spans="1:8" x14ac:dyDescent="0.2">
      <c r="A135" s="14"/>
      <c r="B135" s="15" t="s">
        <v>123</v>
      </c>
      <c r="C135" s="16">
        <v>69</v>
      </c>
      <c r="D135" s="16">
        <v>3</v>
      </c>
      <c r="E135" s="17">
        <f t="shared" si="15"/>
        <v>3.7257019438444922E-2</v>
      </c>
      <c r="F135" s="17">
        <f t="shared" si="16"/>
        <v>1.5923566878980893E-3</v>
      </c>
      <c r="G135" s="17">
        <f t="shared" si="18"/>
        <v>-0.95652173913043481</v>
      </c>
      <c r="H135" s="17">
        <f t="shared" si="17"/>
        <v>-3.5637149028077755E-2</v>
      </c>
    </row>
    <row r="136" spans="1:8" x14ac:dyDescent="0.2">
      <c r="A136" s="14"/>
      <c r="B136" s="15" t="s">
        <v>124</v>
      </c>
      <c r="C136" s="16">
        <v>107</v>
      </c>
      <c r="D136" s="16">
        <v>281</v>
      </c>
      <c r="E136" s="17">
        <f t="shared" si="15"/>
        <v>5.7775377969762419E-2</v>
      </c>
      <c r="F136" s="17">
        <f t="shared" si="16"/>
        <v>0.14915074309978768</v>
      </c>
      <c r="G136" s="17">
        <f t="shared" si="18"/>
        <v>1.6261682242990654</v>
      </c>
      <c r="H136" s="17">
        <f t="shared" si="17"/>
        <v>9.3952483801295894E-2</v>
      </c>
    </row>
    <row r="137" spans="1:8" x14ac:dyDescent="0.2">
      <c r="A137" s="14"/>
      <c r="B137" s="15" t="s">
        <v>125</v>
      </c>
      <c r="C137" s="16">
        <v>16</v>
      </c>
      <c r="D137" s="16">
        <v>1</v>
      </c>
      <c r="E137" s="17">
        <f t="shared" si="15"/>
        <v>8.6393088552915772E-3</v>
      </c>
      <c r="F137" s="17">
        <f t="shared" si="16"/>
        <v>5.3078556263269638E-4</v>
      </c>
      <c r="G137" s="17">
        <f t="shared" si="18"/>
        <v>-0.9375</v>
      </c>
      <c r="H137" s="17">
        <f t="shared" si="17"/>
        <v>-8.099352051835854E-3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5.3078556263269638E-4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12</v>
      </c>
      <c r="D139" s="16">
        <v>0</v>
      </c>
      <c r="E139" s="17">
        <f t="shared" ref="E139:E167" si="19">+IF(C139=0,"",C139/C$75)</f>
        <v>6.4794816414686825E-3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-6.4794816414686825E-3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2</v>
      </c>
      <c r="D141" s="16">
        <v>0</v>
      </c>
      <c r="E141" s="17">
        <f t="shared" si="19"/>
        <v>1.0799136069114472E-3</v>
      </c>
      <c r="F141" s="17" t="str">
        <f t="shared" si="20"/>
        <v/>
      </c>
      <c r="G141" s="17">
        <f t="shared" si="22"/>
        <v>-1</v>
      </c>
      <c r="H141" s="17">
        <f t="shared" si="21"/>
        <v>-1.0799136069114472E-3</v>
      </c>
    </row>
    <row r="142" spans="1:8" ht="25.5" x14ac:dyDescent="0.2">
      <c r="A142" s="14"/>
      <c r="B142" s="15" t="s">
        <v>130</v>
      </c>
      <c r="C142" s="16">
        <v>4</v>
      </c>
      <c r="D142" s="16">
        <v>2</v>
      </c>
      <c r="E142" s="17">
        <f t="shared" si="19"/>
        <v>2.1598272138228943E-3</v>
      </c>
      <c r="F142" s="17">
        <f t="shared" si="20"/>
        <v>1.0615711252653928E-3</v>
      </c>
      <c r="G142" s="17">
        <f t="shared" si="22"/>
        <v>-0.5</v>
      </c>
      <c r="H142" s="17">
        <f t="shared" si="21"/>
        <v>-1.0799136069114472E-3</v>
      </c>
    </row>
    <row r="143" spans="1:8" ht="25.5" x14ac:dyDescent="0.2">
      <c r="A143" s="14"/>
      <c r="B143" s="15" t="s">
        <v>131</v>
      </c>
      <c r="C143" s="16">
        <v>6</v>
      </c>
      <c r="D143" s="16">
        <v>1</v>
      </c>
      <c r="E143" s="17">
        <f t="shared" si="19"/>
        <v>3.2397408207343412E-3</v>
      </c>
      <c r="F143" s="17">
        <f t="shared" si="20"/>
        <v>5.3078556263269638E-4</v>
      </c>
      <c r="G143" s="17">
        <f t="shared" si="22"/>
        <v>-0.83333333333333337</v>
      </c>
      <c r="H143" s="17">
        <f t="shared" si="21"/>
        <v>-2.699784017278618E-3</v>
      </c>
    </row>
    <row r="144" spans="1:8" ht="25.5" x14ac:dyDescent="0.2">
      <c r="A144" s="14"/>
      <c r="B144" s="15" t="s">
        <v>132</v>
      </c>
      <c r="C144" s="16">
        <v>0</v>
      </c>
      <c r="D144" s="16">
        <v>2</v>
      </c>
      <c r="E144" s="17" t="str">
        <f t="shared" si="19"/>
        <v/>
      </c>
      <c r="F144" s="17">
        <f t="shared" si="20"/>
        <v>1.0615711252653928E-3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5.3078556263269638E-4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6</v>
      </c>
      <c r="E148" s="17" t="str">
        <f t="shared" si="19"/>
        <v/>
      </c>
      <c r="F148" s="17">
        <f t="shared" si="20"/>
        <v>3.1847133757961785E-3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3</v>
      </c>
      <c r="D153" s="16">
        <v>2</v>
      </c>
      <c r="E153" s="17">
        <f t="shared" si="19"/>
        <v>1.6198704103671706E-3</v>
      </c>
      <c r="F153" s="17">
        <f t="shared" si="20"/>
        <v>1.0615711252653928E-3</v>
      </c>
      <c r="G153" s="17">
        <f t="shared" si="22"/>
        <v>-0.33333333333333331</v>
      </c>
      <c r="H153" s="17">
        <f t="shared" si="21"/>
        <v>-5.3995680345572347E-4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5.3995680345572358E-4</v>
      </c>
      <c r="F155" s="17" t="str">
        <f t="shared" si="20"/>
        <v/>
      </c>
      <c r="G155" s="17">
        <f t="shared" si="22"/>
        <v>-1</v>
      </c>
      <c r="H155" s="17">
        <f t="shared" si="21"/>
        <v>-5.3995680345572358E-4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2</v>
      </c>
      <c r="D158" s="16">
        <v>2</v>
      </c>
      <c r="E158" s="17">
        <f t="shared" si="19"/>
        <v>1.0799136069114472E-3</v>
      </c>
      <c r="F158" s="17">
        <f t="shared" si="20"/>
        <v>1.0615711252653928E-3</v>
      </c>
      <c r="G158" s="17">
        <f t="shared" si="22"/>
        <v>0</v>
      </c>
      <c r="H158" s="17">
        <f t="shared" si="21"/>
        <v>0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16</v>
      </c>
      <c r="D164" s="16">
        <v>15</v>
      </c>
      <c r="E164" s="17">
        <f t="shared" si="19"/>
        <v>8.6393088552915772E-3</v>
      </c>
      <c r="F164" s="17">
        <f t="shared" si="20"/>
        <v>7.9617834394904458E-3</v>
      </c>
      <c r="G164" s="17">
        <f t="shared" si="22"/>
        <v>-6.25E-2</v>
      </c>
      <c r="H164" s="17">
        <f t="shared" si="21"/>
        <v>-5.3995680345572358E-4</v>
      </c>
    </row>
    <row r="165" spans="1:8" ht="25.5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5.3995680345572358E-4</v>
      </c>
      <c r="F165" s="17" t="str">
        <f t="shared" si="20"/>
        <v/>
      </c>
      <c r="G165" s="17">
        <f t="shared" si="22"/>
        <v>-1</v>
      </c>
      <c r="H165" s="17">
        <f t="shared" si="21"/>
        <v>-5.3995680345572358E-4</v>
      </c>
    </row>
    <row r="166" spans="1:8" ht="25.5" x14ac:dyDescent="0.2">
      <c r="A166" s="14"/>
      <c r="B166" s="15" t="s">
        <v>154</v>
      </c>
      <c r="C166" s="16">
        <v>0</v>
      </c>
      <c r="D166" s="16">
        <v>1</v>
      </c>
      <c r="E166" s="17" t="str">
        <f t="shared" si="19"/>
        <v/>
      </c>
      <c r="F166" s="17">
        <f t="shared" si="20"/>
        <v>5.3078556263269638E-4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2709</v>
      </c>
      <c r="D173" s="19">
        <f>SUM(D174:D343)</f>
        <v>2175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-0.19712070874861573</v>
      </c>
      <c r="H173" s="20">
        <f t="shared" ref="H173:H204" si="25">+IF(OR(AND(E173=""),(G173="")),"",E173*G173)</f>
        <v>-0.19712070874861573</v>
      </c>
    </row>
    <row r="174" spans="1:8" x14ac:dyDescent="0.2">
      <c r="A174" s="14"/>
      <c r="B174" s="15" t="s">
        <v>156</v>
      </c>
      <c r="C174" s="16">
        <v>35</v>
      </c>
      <c r="D174" s="16">
        <v>25</v>
      </c>
      <c r="E174" s="17">
        <f t="shared" si="23"/>
        <v>1.2919896640826873E-2</v>
      </c>
      <c r="F174" s="17">
        <f t="shared" si="24"/>
        <v>1.1494252873563218E-2</v>
      </c>
      <c r="G174" s="17">
        <f t="shared" ref="G174:G205" si="26">+IF(AND(C174=0,D174=0)," ",IF(C174=0,1,IF(D174=0,-1,(D174-C174)/C174)))</f>
        <v>-0.2857142857142857</v>
      </c>
      <c r="H174" s="17">
        <f t="shared" si="25"/>
        <v>-3.691399040236249E-3</v>
      </c>
    </row>
    <row r="175" spans="1:8" x14ac:dyDescent="0.2">
      <c r="A175" s="14"/>
      <c r="B175" s="15" t="s">
        <v>157</v>
      </c>
      <c r="C175" s="16">
        <v>3</v>
      </c>
      <c r="D175" s="16">
        <v>3</v>
      </c>
      <c r="E175" s="17">
        <f t="shared" si="23"/>
        <v>1.1074197120708748E-3</v>
      </c>
      <c r="F175" s="17">
        <f t="shared" si="24"/>
        <v>1.3793103448275861E-3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158</v>
      </c>
      <c r="C176" s="16">
        <v>18</v>
      </c>
      <c r="D176" s="16">
        <v>16</v>
      </c>
      <c r="E176" s="17">
        <f t="shared" si="23"/>
        <v>6.6445182724252493E-3</v>
      </c>
      <c r="F176" s="17">
        <f t="shared" si="24"/>
        <v>7.3563218390804595E-3</v>
      </c>
      <c r="G176" s="17">
        <f t="shared" si="26"/>
        <v>-0.1111111111111111</v>
      </c>
      <c r="H176" s="17">
        <f t="shared" si="25"/>
        <v>-7.3827980804724988E-4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507</v>
      </c>
      <c r="D178" s="16">
        <v>134</v>
      </c>
      <c r="E178" s="17">
        <f t="shared" si="23"/>
        <v>0.18715393133997785</v>
      </c>
      <c r="F178" s="17">
        <f t="shared" si="24"/>
        <v>6.1609195402298852E-2</v>
      </c>
      <c r="G178" s="17">
        <f t="shared" si="26"/>
        <v>-0.73570019723865876</v>
      </c>
      <c r="H178" s="17">
        <f t="shared" si="25"/>
        <v>-0.13768918420081211</v>
      </c>
    </row>
    <row r="179" spans="1:8" x14ac:dyDescent="0.2">
      <c r="A179" s="14"/>
      <c r="B179" s="15" t="s">
        <v>161</v>
      </c>
      <c r="C179" s="16">
        <v>290</v>
      </c>
      <c r="D179" s="16">
        <v>366</v>
      </c>
      <c r="E179" s="17">
        <f t="shared" si="23"/>
        <v>0.10705057216685124</v>
      </c>
      <c r="F179" s="17">
        <f t="shared" si="24"/>
        <v>0.16827586206896553</v>
      </c>
      <c r="G179" s="17">
        <f t="shared" si="26"/>
        <v>0.2620689655172414</v>
      </c>
      <c r="H179" s="17">
        <f t="shared" si="25"/>
        <v>2.8054632705795498E-2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15</v>
      </c>
      <c r="D181" s="16">
        <v>41</v>
      </c>
      <c r="E181" s="17">
        <f t="shared" si="23"/>
        <v>5.5370985603543747E-3</v>
      </c>
      <c r="F181" s="17">
        <f t="shared" si="24"/>
        <v>1.8850574712643679E-2</v>
      </c>
      <c r="G181" s="17">
        <f t="shared" si="26"/>
        <v>1.7333333333333334</v>
      </c>
      <c r="H181" s="17">
        <f t="shared" si="25"/>
        <v>9.5976375046142506E-3</v>
      </c>
    </row>
    <row r="182" spans="1:8" x14ac:dyDescent="0.2">
      <c r="A182" s="14"/>
      <c r="B182" s="15" t="s">
        <v>164</v>
      </c>
      <c r="C182" s="16">
        <v>0</v>
      </c>
      <c r="D182" s="16">
        <v>26</v>
      </c>
      <c r="E182" s="17" t="str">
        <f t="shared" si="23"/>
        <v/>
      </c>
      <c r="F182" s="17">
        <f t="shared" si="24"/>
        <v>1.1954022988505748E-2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67</v>
      </c>
      <c r="D186" s="16">
        <v>61</v>
      </c>
      <c r="E186" s="17">
        <f t="shared" si="23"/>
        <v>2.4732373569582872E-2</v>
      </c>
      <c r="F186" s="17">
        <f t="shared" si="24"/>
        <v>2.8045977011494253E-2</v>
      </c>
      <c r="G186" s="17">
        <f t="shared" si="26"/>
        <v>-8.9552238805970144E-2</v>
      </c>
      <c r="H186" s="17">
        <f t="shared" si="25"/>
        <v>-2.2148394241417496E-3</v>
      </c>
    </row>
    <row r="187" spans="1:8" x14ac:dyDescent="0.2">
      <c r="A187" s="14"/>
      <c r="B187" s="15" t="s">
        <v>169</v>
      </c>
      <c r="C187" s="16">
        <v>39</v>
      </c>
      <c r="D187" s="16">
        <v>75</v>
      </c>
      <c r="E187" s="17">
        <f t="shared" si="23"/>
        <v>1.4396456256921373E-2</v>
      </c>
      <c r="F187" s="17">
        <f t="shared" si="24"/>
        <v>3.4482758620689655E-2</v>
      </c>
      <c r="G187" s="17">
        <f t="shared" si="26"/>
        <v>0.92307692307692313</v>
      </c>
      <c r="H187" s="17">
        <f t="shared" si="25"/>
        <v>1.3289036544850499E-2</v>
      </c>
    </row>
    <row r="188" spans="1:8" ht="25.5" x14ac:dyDescent="0.2">
      <c r="A188" s="14"/>
      <c r="B188" s="15" t="s">
        <v>170</v>
      </c>
      <c r="C188" s="16">
        <v>12</v>
      </c>
      <c r="D188" s="16">
        <v>22</v>
      </c>
      <c r="E188" s="17">
        <f t="shared" si="23"/>
        <v>4.4296788482834993E-3</v>
      </c>
      <c r="F188" s="17">
        <f t="shared" si="24"/>
        <v>1.0114942528735632E-2</v>
      </c>
      <c r="G188" s="17">
        <f t="shared" si="26"/>
        <v>0.83333333333333337</v>
      </c>
      <c r="H188" s="17">
        <f t="shared" si="25"/>
        <v>3.6913990402362494E-3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4.5977011494252872E-4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1.3793103448275861E-3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4</v>
      </c>
      <c r="E192" s="17" t="str">
        <f t="shared" si="23"/>
        <v/>
      </c>
      <c r="F192" s="17">
        <f t="shared" si="24"/>
        <v>1.8390804597701149E-3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9</v>
      </c>
      <c r="E193" s="17" t="str">
        <f t="shared" si="23"/>
        <v/>
      </c>
      <c r="F193" s="17">
        <f t="shared" si="24"/>
        <v>4.1379310344827587E-3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14</v>
      </c>
      <c r="D194" s="16">
        <v>4</v>
      </c>
      <c r="E194" s="17">
        <f t="shared" si="23"/>
        <v>5.1679586563307496E-3</v>
      </c>
      <c r="F194" s="17">
        <f t="shared" si="24"/>
        <v>1.8390804597701149E-3</v>
      </c>
      <c r="G194" s="17">
        <f t="shared" si="26"/>
        <v>-0.7142857142857143</v>
      </c>
      <c r="H194" s="17">
        <f t="shared" si="25"/>
        <v>-3.6913990402362498E-3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3.6913990402362494E-4</v>
      </c>
      <c r="F195" s="17" t="str">
        <f t="shared" si="24"/>
        <v/>
      </c>
      <c r="G195" s="17">
        <f t="shared" si="26"/>
        <v>-1</v>
      </c>
      <c r="H195" s="17">
        <f t="shared" si="25"/>
        <v>-3.6913990402362494E-4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3.6913990402362494E-4</v>
      </c>
      <c r="F197" s="17">
        <f t="shared" si="24"/>
        <v>4.5977011494252872E-4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26</v>
      </c>
      <c r="D199" s="16">
        <v>35</v>
      </c>
      <c r="E199" s="17">
        <f t="shared" si="23"/>
        <v>9.5976375046142488E-3</v>
      </c>
      <c r="F199" s="17">
        <f t="shared" si="24"/>
        <v>1.6091954022988506E-2</v>
      </c>
      <c r="G199" s="17">
        <f t="shared" si="26"/>
        <v>0.34615384615384615</v>
      </c>
      <c r="H199" s="17">
        <f t="shared" si="25"/>
        <v>3.3222591362126247E-3</v>
      </c>
    </row>
    <row r="200" spans="1:8" ht="25.5" x14ac:dyDescent="0.2">
      <c r="A200" s="14"/>
      <c r="B200" s="15" t="s">
        <v>182</v>
      </c>
      <c r="C200" s="16">
        <v>70</v>
      </c>
      <c r="D200" s="16">
        <v>36</v>
      </c>
      <c r="E200" s="17">
        <f t="shared" si="23"/>
        <v>2.5839793281653745E-2</v>
      </c>
      <c r="F200" s="17">
        <f t="shared" si="24"/>
        <v>1.6551724137931035E-2</v>
      </c>
      <c r="G200" s="17">
        <f t="shared" si="26"/>
        <v>-0.48571428571428571</v>
      </c>
      <c r="H200" s="17">
        <f t="shared" si="25"/>
        <v>-1.2550756736803248E-2</v>
      </c>
    </row>
    <row r="201" spans="1:8" x14ac:dyDescent="0.2">
      <c r="A201" s="14"/>
      <c r="B201" s="15" t="s">
        <v>183</v>
      </c>
      <c r="C201" s="16">
        <v>20</v>
      </c>
      <c r="D201" s="16">
        <v>20</v>
      </c>
      <c r="E201" s="17">
        <f t="shared" si="23"/>
        <v>7.3827980804724988E-3</v>
      </c>
      <c r="F201" s="17">
        <f t="shared" si="24"/>
        <v>9.1954022988505746E-3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98</v>
      </c>
      <c r="D202" s="16">
        <v>39</v>
      </c>
      <c r="E202" s="17">
        <f t="shared" si="23"/>
        <v>3.6175710594315243E-2</v>
      </c>
      <c r="F202" s="17">
        <f t="shared" si="24"/>
        <v>1.793103448275862E-2</v>
      </c>
      <c r="G202" s="17">
        <f t="shared" si="26"/>
        <v>-0.60204081632653061</v>
      </c>
      <c r="H202" s="17">
        <f t="shared" si="25"/>
        <v>-2.1779254337393871E-2</v>
      </c>
    </row>
    <row r="203" spans="1:8" x14ac:dyDescent="0.2">
      <c r="A203" s="14"/>
      <c r="B203" s="15" t="s">
        <v>185</v>
      </c>
      <c r="C203" s="16">
        <v>42</v>
      </c>
      <c r="D203" s="16">
        <v>35</v>
      </c>
      <c r="E203" s="17">
        <f t="shared" si="23"/>
        <v>1.5503875968992248E-2</v>
      </c>
      <c r="F203" s="17">
        <f t="shared" si="24"/>
        <v>1.6091954022988506E-2</v>
      </c>
      <c r="G203" s="17">
        <f t="shared" si="26"/>
        <v>-0.16666666666666666</v>
      </c>
      <c r="H203" s="17">
        <f t="shared" si="25"/>
        <v>-2.5839793281653744E-3</v>
      </c>
    </row>
    <row r="204" spans="1:8" x14ac:dyDescent="0.2">
      <c r="A204" s="14"/>
      <c r="B204" s="15" t="s">
        <v>186</v>
      </c>
      <c r="C204" s="16">
        <v>144</v>
      </c>
      <c r="D204" s="16">
        <v>47</v>
      </c>
      <c r="E204" s="17">
        <f t="shared" si="23"/>
        <v>5.3156146179401995E-2</v>
      </c>
      <c r="F204" s="17">
        <f t="shared" si="24"/>
        <v>2.1609195402298852E-2</v>
      </c>
      <c r="G204" s="17">
        <f t="shared" si="26"/>
        <v>-0.67361111111111116</v>
      </c>
      <c r="H204" s="17">
        <f t="shared" si="25"/>
        <v>-3.5806570690291625E-2</v>
      </c>
    </row>
    <row r="205" spans="1:8" x14ac:dyDescent="0.2">
      <c r="A205" s="14"/>
      <c r="B205" s="15" t="s">
        <v>187</v>
      </c>
      <c r="C205" s="16">
        <v>13</v>
      </c>
      <c r="D205" s="16">
        <v>14</v>
      </c>
      <c r="E205" s="17">
        <f t="shared" ref="E205:E236" si="27">+IF(C205=0,"",C205/C$173)</f>
        <v>4.7988187523071244E-3</v>
      </c>
      <c r="F205" s="17">
        <f t="shared" ref="F205:F236" si="28">+IF(D205=0,"",D205/D$173)</f>
        <v>6.4367816091954024E-3</v>
      </c>
      <c r="G205" s="17">
        <f t="shared" si="26"/>
        <v>7.6923076923076927E-2</v>
      </c>
      <c r="H205" s="17">
        <f t="shared" ref="H205:H236" si="29">+IF(OR(AND(E205=""),(G205="")),"",E205*G205)</f>
        <v>3.6913990402362499E-4</v>
      </c>
    </row>
    <row r="206" spans="1:8" x14ac:dyDescent="0.2">
      <c r="A206" s="14"/>
      <c r="B206" s="15" t="s">
        <v>188</v>
      </c>
      <c r="C206" s="16">
        <v>7</v>
      </c>
      <c r="D206" s="16">
        <v>11</v>
      </c>
      <c r="E206" s="17">
        <f t="shared" si="27"/>
        <v>2.5839793281653748E-3</v>
      </c>
      <c r="F206" s="17">
        <f t="shared" si="28"/>
        <v>5.0574712643678158E-3</v>
      </c>
      <c r="G206" s="17">
        <f t="shared" ref="G206:G237" si="30">+IF(AND(C206=0,D206=0)," ",IF(C206=0,1,IF(D206=0,-1,(D206-C206)/C206)))</f>
        <v>0.5714285714285714</v>
      </c>
      <c r="H206" s="17">
        <f t="shared" si="29"/>
        <v>1.4765596160944998E-3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4</v>
      </c>
      <c r="D208" s="16">
        <v>0</v>
      </c>
      <c r="E208" s="17">
        <f t="shared" si="27"/>
        <v>1.4765596160944998E-3</v>
      </c>
      <c r="F208" s="17" t="str">
        <f t="shared" si="28"/>
        <v/>
      </c>
      <c r="G208" s="17">
        <f t="shared" si="30"/>
        <v>-1</v>
      </c>
      <c r="H208" s="17">
        <f t="shared" si="29"/>
        <v>-1.4765596160944998E-3</v>
      </c>
    </row>
    <row r="209" spans="1:8" x14ac:dyDescent="0.2">
      <c r="A209" s="14"/>
      <c r="B209" s="15" t="s">
        <v>191</v>
      </c>
      <c r="C209" s="16">
        <v>3</v>
      </c>
      <c r="D209" s="16">
        <v>10</v>
      </c>
      <c r="E209" s="17">
        <f t="shared" si="27"/>
        <v>1.1074197120708748E-3</v>
      </c>
      <c r="F209" s="17">
        <f t="shared" si="28"/>
        <v>4.5977011494252873E-3</v>
      </c>
      <c r="G209" s="17">
        <f t="shared" si="30"/>
        <v>2.3333333333333335</v>
      </c>
      <c r="H209" s="17">
        <f t="shared" si="29"/>
        <v>2.5839793281653748E-3</v>
      </c>
    </row>
    <row r="210" spans="1:8" x14ac:dyDescent="0.2">
      <c r="A210" s="14"/>
      <c r="B210" s="15" t="s">
        <v>192</v>
      </c>
      <c r="C210" s="16">
        <v>31</v>
      </c>
      <c r="D210" s="16">
        <v>18</v>
      </c>
      <c r="E210" s="17">
        <f t="shared" si="27"/>
        <v>1.1443337024732374E-2</v>
      </c>
      <c r="F210" s="17">
        <f t="shared" si="28"/>
        <v>8.2758620689655175E-3</v>
      </c>
      <c r="G210" s="17">
        <f t="shared" si="30"/>
        <v>-0.41935483870967744</v>
      </c>
      <c r="H210" s="17">
        <f t="shared" si="29"/>
        <v>-4.7988187523071244E-3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2</v>
      </c>
      <c r="D212" s="16">
        <v>0</v>
      </c>
      <c r="E212" s="17">
        <f t="shared" si="27"/>
        <v>7.3827980804724988E-4</v>
      </c>
      <c r="F212" s="17" t="str">
        <f t="shared" si="28"/>
        <v/>
      </c>
      <c r="G212" s="17">
        <f t="shared" si="30"/>
        <v>-1</v>
      </c>
      <c r="H212" s="17">
        <f t="shared" si="29"/>
        <v>-7.3827980804724988E-4</v>
      </c>
    </row>
    <row r="213" spans="1:8" ht="25.5" x14ac:dyDescent="0.2">
      <c r="A213" s="14"/>
      <c r="B213" s="15" t="s">
        <v>195</v>
      </c>
      <c r="C213" s="16">
        <v>227</v>
      </c>
      <c r="D213" s="16">
        <v>101</v>
      </c>
      <c r="E213" s="17">
        <f t="shared" si="27"/>
        <v>8.3794758213362866E-2</v>
      </c>
      <c r="F213" s="17">
        <f t="shared" si="28"/>
        <v>4.6436781609195399E-2</v>
      </c>
      <c r="G213" s="17">
        <f t="shared" si="30"/>
        <v>-0.55506607929515417</v>
      </c>
      <c r="H213" s="17">
        <f t="shared" si="29"/>
        <v>-4.6511627906976744E-2</v>
      </c>
    </row>
    <row r="214" spans="1:8" x14ac:dyDescent="0.2">
      <c r="A214" s="14"/>
      <c r="B214" s="15" t="s">
        <v>196</v>
      </c>
      <c r="C214" s="16">
        <v>3</v>
      </c>
      <c r="D214" s="16">
        <v>4</v>
      </c>
      <c r="E214" s="17">
        <f t="shared" si="27"/>
        <v>1.1074197120708748E-3</v>
      </c>
      <c r="F214" s="17">
        <f t="shared" si="28"/>
        <v>1.8390804597701149E-3</v>
      </c>
      <c r="G214" s="17">
        <f t="shared" si="30"/>
        <v>0.33333333333333331</v>
      </c>
      <c r="H214" s="17">
        <f t="shared" si="29"/>
        <v>3.6913990402362494E-4</v>
      </c>
    </row>
    <row r="215" spans="1:8" ht="25.5" x14ac:dyDescent="0.2">
      <c r="A215" s="14"/>
      <c r="B215" s="15" t="s">
        <v>197</v>
      </c>
      <c r="C215" s="16">
        <v>3</v>
      </c>
      <c r="D215" s="16">
        <v>0</v>
      </c>
      <c r="E215" s="17">
        <f t="shared" si="27"/>
        <v>1.1074197120708748E-3</v>
      </c>
      <c r="F215" s="17" t="str">
        <f t="shared" si="28"/>
        <v/>
      </c>
      <c r="G215" s="17">
        <f t="shared" si="30"/>
        <v>-1</v>
      </c>
      <c r="H215" s="17">
        <f t="shared" si="29"/>
        <v>-1.1074197120708748E-3</v>
      </c>
    </row>
    <row r="216" spans="1:8" ht="25.5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3.6913990402362494E-4</v>
      </c>
      <c r="F216" s="17">
        <f t="shared" si="28"/>
        <v>4.5977011494252872E-4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19</v>
      </c>
      <c r="E218" s="17" t="str">
        <f t="shared" si="27"/>
        <v/>
      </c>
      <c r="F218" s="17">
        <f t="shared" si="28"/>
        <v>8.7356321839080452E-3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5</v>
      </c>
      <c r="D221" s="16">
        <v>0</v>
      </c>
      <c r="E221" s="17">
        <f t="shared" si="27"/>
        <v>1.8456995201181247E-3</v>
      </c>
      <c r="F221" s="17" t="str">
        <f t="shared" si="28"/>
        <v/>
      </c>
      <c r="G221" s="17">
        <f t="shared" si="30"/>
        <v>-1</v>
      </c>
      <c r="H221" s="17">
        <f t="shared" si="29"/>
        <v>-1.8456995201181247E-3</v>
      </c>
    </row>
    <row r="222" spans="1:8" x14ac:dyDescent="0.2">
      <c r="A222" s="14"/>
      <c r="B222" s="15" t="s">
        <v>204</v>
      </c>
      <c r="C222" s="16">
        <v>2</v>
      </c>
      <c r="D222" s="16">
        <v>0</v>
      </c>
      <c r="E222" s="17">
        <f t="shared" si="27"/>
        <v>7.3827980804724988E-4</v>
      </c>
      <c r="F222" s="17" t="str">
        <f t="shared" si="28"/>
        <v/>
      </c>
      <c r="G222" s="17">
        <f t="shared" si="30"/>
        <v>-1</v>
      </c>
      <c r="H222" s="17">
        <f t="shared" si="29"/>
        <v>-7.3827980804724988E-4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122</v>
      </c>
      <c r="D225" s="16">
        <v>126</v>
      </c>
      <c r="E225" s="17">
        <f t="shared" si="27"/>
        <v>4.5035068290882246E-2</v>
      </c>
      <c r="F225" s="17">
        <f t="shared" si="28"/>
        <v>5.7931034482758624E-2</v>
      </c>
      <c r="G225" s="17">
        <f t="shared" si="30"/>
        <v>3.2786885245901641E-2</v>
      </c>
      <c r="H225" s="17">
        <f t="shared" si="29"/>
        <v>1.4765596160945E-3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3.6913990402362494E-4</v>
      </c>
      <c r="F227" s="17" t="str">
        <f t="shared" si="28"/>
        <v/>
      </c>
      <c r="G227" s="17">
        <f t="shared" si="30"/>
        <v>-1</v>
      </c>
      <c r="H227" s="17">
        <f t="shared" si="29"/>
        <v>-3.6913990402362494E-4</v>
      </c>
    </row>
    <row r="228" spans="1:8" x14ac:dyDescent="0.2">
      <c r="A228" s="14"/>
      <c r="B228" s="15" t="s">
        <v>210</v>
      </c>
      <c r="C228" s="16">
        <v>3</v>
      </c>
      <c r="D228" s="16">
        <v>16</v>
      </c>
      <c r="E228" s="17">
        <f t="shared" si="27"/>
        <v>1.1074197120708748E-3</v>
      </c>
      <c r="F228" s="17">
        <f t="shared" si="28"/>
        <v>7.3563218390804595E-3</v>
      </c>
      <c r="G228" s="17">
        <f t="shared" si="30"/>
        <v>4.333333333333333</v>
      </c>
      <c r="H228" s="17">
        <f t="shared" si="29"/>
        <v>4.7988187523071235E-3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3.6913990402362494E-4</v>
      </c>
      <c r="F229" s="17" t="str">
        <f t="shared" si="28"/>
        <v/>
      </c>
      <c r="G229" s="17">
        <f t="shared" si="30"/>
        <v>-1</v>
      </c>
      <c r="H229" s="17">
        <f t="shared" si="29"/>
        <v>-3.6913990402362494E-4</v>
      </c>
    </row>
    <row r="230" spans="1:8" x14ac:dyDescent="0.2">
      <c r="A230" s="14"/>
      <c r="B230" s="15" t="s">
        <v>212</v>
      </c>
      <c r="C230" s="16">
        <v>43</v>
      </c>
      <c r="D230" s="16">
        <v>0</v>
      </c>
      <c r="E230" s="17">
        <f t="shared" si="27"/>
        <v>1.5873015873015872E-2</v>
      </c>
      <c r="F230" s="17" t="str">
        <f t="shared" si="28"/>
        <v/>
      </c>
      <c r="G230" s="17">
        <f t="shared" si="30"/>
        <v>-1</v>
      </c>
      <c r="H230" s="17">
        <f t="shared" si="29"/>
        <v>-1.5873015873015872E-2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24</v>
      </c>
      <c r="E232" s="17" t="str">
        <f t="shared" si="27"/>
        <v/>
      </c>
      <c r="F232" s="17">
        <f t="shared" si="28"/>
        <v>1.1034482758620689E-2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4.5977011494252872E-4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4</v>
      </c>
      <c r="D236" s="16">
        <v>1</v>
      </c>
      <c r="E236" s="17">
        <f t="shared" si="27"/>
        <v>1.4765596160944998E-3</v>
      </c>
      <c r="F236" s="17">
        <f t="shared" si="28"/>
        <v>4.5977011494252872E-4</v>
      </c>
      <c r="G236" s="17">
        <f t="shared" si="30"/>
        <v>-0.75</v>
      </c>
      <c r="H236" s="17">
        <f t="shared" si="29"/>
        <v>-1.1074197120708748E-3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47</v>
      </c>
      <c r="D238" s="16">
        <v>12</v>
      </c>
      <c r="E238" s="17">
        <f t="shared" si="31"/>
        <v>1.7349575489110373E-2</v>
      </c>
      <c r="F238" s="17">
        <f t="shared" si="32"/>
        <v>5.5172413793103444E-3</v>
      </c>
      <c r="G238" s="17">
        <f t="shared" ref="G238:G269" si="34">+IF(AND(C238=0,D238=0)," ",IF(C238=0,1,IF(D238=0,-1,(D238-C238)/C238)))</f>
        <v>-0.74468085106382975</v>
      </c>
      <c r="H238" s="17">
        <f t="shared" si="33"/>
        <v>-1.2919896640826873E-2</v>
      </c>
    </row>
    <row r="239" spans="1:8" x14ac:dyDescent="0.2">
      <c r="A239" s="14"/>
      <c r="B239" s="15" t="s">
        <v>221</v>
      </c>
      <c r="C239" s="16">
        <v>0</v>
      </c>
      <c r="D239" s="16">
        <v>3</v>
      </c>
      <c r="E239" s="17" t="str">
        <f t="shared" si="31"/>
        <v/>
      </c>
      <c r="F239" s="17">
        <f t="shared" si="32"/>
        <v>1.3793103448275861E-3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1</v>
      </c>
      <c r="D240" s="16">
        <v>1</v>
      </c>
      <c r="E240" s="17">
        <f t="shared" si="31"/>
        <v>3.6913990402362494E-4</v>
      </c>
      <c r="F240" s="17">
        <f t="shared" si="32"/>
        <v>4.5977011494252872E-4</v>
      </c>
      <c r="G240" s="17">
        <f t="shared" si="34"/>
        <v>0</v>
      </c>
      <c r="H240" s="17">
        <f t="shared" si="33"/>
        <v>0</v>
      </c>
    </row>
    <row r="241" spans="1:8" x14ac:dyDescent="0.2">
      <c r="A241" s="14"/>
      <c r="B241" s="15" t="s">
        <v>223</v>
      </c>
      <c r="C241" s="16">
        <v>35</v>
      </c>
      <c r="D241" s="16">
        <v>26</v>
      </c>
      <c r="E241" s="17">
        <f t="shared" si="31"/>
        <v>1.2919896640826873E-2</v>
      </c>
      <c r="F241" s="17">
        <f t="shared" si="32"/>
        <v>1.1954022988505748E-2</v>
      </c>
      <c r="G241" s="17">
        <f t="shared" si="34"/>
        <v>-0.25714285714285712</v>
      </c>
      <c r="H241" s="17">
        <f t="shared" si="33"/>
        <v>-3.3222591362126242E-3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2</v>
      </c>
      <c r="D243" s="16">
        <v>1</v>
      </c>
      <c r="E243" s="17">
        <f t="shared" si="31"/>
        <v>7.3827980804724988E-4</v>
      </c>
      <c r="F243" s="17">
        <f t="shared" si="32"/>
        <v>4.5977011494252872E-4</v>
      </c>
      <c r="G243" s="17">
        <f t="shared" si="34"/>
        <v>-0.5</v>
      </c>
      <c r="H243" s="17">
        <f t="shared" si="33"/>
        <v>-3.6913990402362494E-4</v>
      </c>
    </row>
    <row r="244" spans="1:8" x14ac:dyDescent="0.2">
      <c r="A244" s="14"/>
      <c r="B244" s="15" t="s">
        <v>226</v>
      </c>
      <c r="C244" s="16">
        <v>1</v>
      </c>
      <c r="D244" s="16">
        <v>3</v>
      </c>
      <c r="E244" s="17">
        <f t="shared" si="31"/>
        <v>3.6913990402362494E-4</v>
      </c>
      <c r="F244" s="17">
        <f t="shared" si="32"/>
        <v>1.3793103448275861E-3</v>
      </c>
      <c r="G244" s="17">
        <f t="shared" si="34"/>
        <v>2</v>
      </c>
      <c r="H244" s="17">
        <f t="shared" si="33"/>
        <v>7.3827980804724988E-4</v>
      </c>
    </row>
    <row r="245" spans="1:8" ht="25.5" x14ac:dyDescent="0.2">
      <c r="A245" s="14"/>
      <c r="B245" s="15" t="s">
        <v>227</v>
      </c>
      <c r="C245" s="16">
        <v>0</v>
      </c>
      <c r="D245" s="16">
        <v>3</v>
      </c>
      <c r="E245" s="17" t="str">
        <f t="shared" si="31"/>
        <v/>
      </c>
      <c r="F245" s="17">
        <f t="shared" si="32"/>
        <v>1.3793103448275861E-3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4.5977011494252872E-4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2</v>
      </c>
      <c r="E260" s="17" t="str">
        <f t="shared" si="31"/>
        <v/>
      </c>
      <c r="F260" s="17">
        <f t="shared" si="32"/>
        <v>9.1954022988505744E-4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3.6913990402362494E-4</v>
      </c>
      <c r="F262" s="17" t="str">
        <f t="shared" si="32"/>
        <v/>
      </c>
      <c r="G262" s="17">
        <f t="shared" si="34"/>
        <v>-1</v>
      </c>
      <c r="H262" s="17">
        <f t="shared" si="33"/>
        <v>-3.6913990402362494E-4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2</v>
      </c>
      <c r="E264" s="17">
        <f t="shared" si="31"/>
        <v>3.6913990402362494E-4</v>
      </c>
      <c r="F264" s="17">
        <f t="shared" si="32"/>
        <v>9.1954022988505744E-4</v>
      </c>
      <c r="G264" s="17">
        <f t="shared" si="34"/>
        <v>1</v>
      </c>
      <c r="H264" s="17">
        <f t="shared" si="33"/>
        <v>3.6913990402362494E-4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10</v>
      </c>
      <c r="E271" s="17" t="str">
        <f t="shared" si="35"/>
        <v/>
      </c>
      <c r="F271" s="17">
        <f t="shared" si="36"/>
        <v>4.5977011494252873E-3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9</v>
      </c>
      <c r="D275" s="16">
        <v>70</v>
      </c>
      <c r="E275" s="17">
        <f t="shared" si="35"/>
        <v>3.3222591362126247E-3</v>
      </c>
      <c r="F275" s="17">
        <f t="shared" si="36"/>
        <v>3.2183908045977011E-2</v>
      </c>
      <c r="G275" s="17">
        <f t="shared" si="38"/>
        <v>6.7777777777777777</v>
      </c>
      <c r="H275" s="17">
        <f t="shared" si="37"/>
        <v>2.2517534145441123E-2</v>
      </c>
    </row>
    <row r="276" spans="1:8" ht="25.5" x14ac:dyDescent="0.2">
      <c r="A276" s="14"/>
      <c r="B276" s="15" t="s">
        <v>257</v>
      </c>
      <c r="C276" s="16">
        <v>7</v>
      </c>
      <c r="D276" s="16">
        <v>87</v>
      </c>
      <c r="E276" s="17">
        <f t="shared" si="35"/>
        <v>2.5839793281653748E-3</v>
      </c>
      <c r="F276" s="17">
        <f t="shared" si="36"/>
        <v>0.04</v>
      </c>
      <c r="G276" s="17">
        <f t="shared" si="38"/>
        <v>11.428571428571429</v>
      </c>
      <c r="H276" s="17">
        <f t="shared" si="37"/>
        <v>2.9531192321889999E-2</v>
      </c>
    </row>
    <row r="277" spans="1:8" x14ac:dyDescent="0.2">
      <c r="A277" s="14"/>
      <c r="B277" s="15" t="s">
        <v>258</v>
      </c>
      <c r="C277" s="16">
        <v>3</v>
      </c>
      <c r="D277" s="16">
        <v>3</v>
      </c>
      <c r="E277" s="17">
        <f t="shared" si="35"/>
        <v>1.1074197120708748E-3</v>
      </c>
      <c r="F277" s="17">
        <f t="shared" si="36"/>
        <v>1.3793103448275861E-3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259</v>
      </c>
      <c r="C278" s="16">
        <v>3</v>
      </c>
      <c r="D278" s="16">
        <v>2</v>
      </c>
      <c r="E278" s="17">
        <f t="shared" si="35"/>
        <v>1.1074197120708748E-3</v>
      </c>
      <c r="F278" s="17">
        <f t="shared" si="36"/>
        <v>9.1954022988505744E-4</v>
      </c>
      <c r="G278" s="17">
        <f t="shared" si="38"/>
        <v>-0.33333333333333331</v>
      </c>
      <c r="H278" s="17">
        <f t="shared" si="37"/>
        <v>-3.6913990402362494E-4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3</v>
      </c>
      <c r="D280" s="16">
        <v>1</v>
      </c>
      <c r="E280" s="17">
        <f t="shared" si="35"/>
        <v>1.1074197120708748E-3</v>
      </c>
      <c r="F280" s="17">
        <f t="shared" si="36"/>
        <v>4.5977011494252872E-4</v>
      </c>
      <c r="G280" s="17">
        <f t="shared" si="38"/>
        <v>-0.66666666666666663</v>
      </c>
      <c r="H280" s="17">
        <f t="shared" si="37"/>
        <v>-7.3827980804724988E-4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10</v>
      </c>
      <c r="D282" s="16">
        <v>5</v>
      </c>
      <c r="E282" s="17">
        <f t="shared" si="35"/>
        <v>3.6913990402362494E-3</v>
      </c>
      <c r="F282" s="17">
        <f t="shared" si="36"/>
        <v>2.2988505747126436E-3</v>
      </c>
      <c r="G282" s="17">
        <f t="shared" si="38"/>
        <v>-0.5</v>
      </c>
      <c r="H282" s="17">
        <f t="shared" si="37"/>
        <v>-1.8456995201181247E-3</v>
      </c>
    </row>
    <row r="283" spans="1:8" x14ac:dyDescent="0.2">
      <c r="A283" s="14"/>
      <c r="B283" s="15" t="s">
        <v>264</v>
      </c>
      <c r="C283" s="16">
        <v>0</v>
      </c>
      <c r="D283" s="16">
        <v>6</v>
      </c>
      <c r="E283" s="17" t="str">
        <f t="shared" si="35"/>
        <v/>
      </c>
      <c r="F283" s="17">
        <f t="shared" si="36"/>
        <v>2.7586206896551722E-3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</v>
      </c>
      <c r="D286" s="16">
        <v>1</v>
      </c>
      <c r="E286" s="17">
        <f t="shared" si="35"/>
        <v>3.6913990402362494E-4</v>
      </c>
      <c r="F286" s="17">
        <f t="shared" si="36"/>
        <v>4.5977011494252872E-4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268</v>
      </c>
      <c r="C287" s="16">
        <v>1</v>
      </c>
      <c r="D287" s="16">
        <v>2</v>
      </c>
      <c r="E287" s="17">
        <f t="shared" si="35"/>
        <v>3.6913990402362494E-4</v>
      </c>
      <c r="F287" s="17">
        <f t="shared" si="36"/>
        <v>9.1954022988505744E-4</v>
      </c>
      <c r="G287" s="17">
        <f t="shared" si="38"/>
        <v>1</v>
      </c>
      <c r="H287" s="17">
        <f t="shared" si="37"/>
        <v>3.6913990402362494E-4</v>
      </c>
    </row>
    <row r="288" spans="1:8" x14ac:dyDescent="0.2">
      <c r="A288" s="14"/>
      <c r="B288" s="15" t="s">
        <v>269</v>
      </c>
      <c r="C288" s="16">
        <v>76</v>
      </c>
      <c r="D288" s="16">
        <v>162</v>
      </c>
      <c r="E288" s="17">
        <f t="shared" si="35"/>
        <v>2.8054632705795498E-2</v>
      </c>
      <c r="F288" s="17">
        <f t="shared" si="36"/>
        <v>7.4482758620689649E-2</v>
      </c>
      <c r="G288" s="17">
        <f t="shared" si="38"/>
        <v>1.131578947368421</v>
      </c>
      <c r="H288" s="17">
        <f t="shared" si="37"/>
        <v>3.1746031746031744E-2</v>
      </c>
    </row>
    <row r="289" spans="1:8" x14ac:dyDescent="0.2">
      <c r="A289" s="14"/>
      <c r="B289" s="15" t="s">
        <v>270</v>
      </c>
      <c r="C289" s="16">
        <v>7</v>
      </c>
      <c r="D289" s="16">
        <v>12</v>
      </c>
      <c r="E289" s="17">
        <f t="shared" si="35"/>
        <v>2.5839793281653748E-3</v>
      </c>
      <c r="F289" s="17">
        <f t="shared" si="36"/>
        <v>5.5172413793103444E-3</v>
      </c>
      <c r="G289" s="17">
        <f t="shared" si="38"/>
        <v>0.7142857142857143</v>
      </c>
      <c r="H289" s="17">
        <f t="shared" si="37"/>
        <v>1.8456995201181249E-3</v>
      </c>
    </row>
    <row r="290" spans="1:8" x14ac:dyDescent="0.2">
      <c r="A290" s="14"/>
      <c r="B290" s="15" t="s">
        <v>271</v>
      </c>
      <c r="C290" s="16">
        <v>9</v>
      </c>
      <c r="D290" s="16">
        <v>2</v>
      </c>
      <c r="E290" s="17">
        <f t="shared" si="35"/>
        <v>3.3222591362126247E-3</v>
      </c>
      <c r="F290" s="17">
        <f t="shared" si="36"/>
        <v>9.1954022988505744E-4</v>
      </c>
      <c r="G290" s="17">
        <f t="shared" si="38"/>
        <v>-0.77777777777777779</v>
      </c>
      <c r="H290" s="17">
        <f t="shared" si="37"/>
        <v>-2.5839793281653748E-3</v>
      </c>
    </row>
    <row r="291" spans="1:8" x14ac:dyDescent="0.2">
      <c r="A291" s="14"/>
      <c r="B291" s="15" t="s">
        <v>272</v>
      </c>
      <c r="C291" s="16">
        <v>1</v>
      </c>
      <c r="D291" s="16">
        <v>0</v>
      </c>
      <c r="E291" s="17">
        <f t="shared" si="35"/>
        <v>3.6913990402362494E-4</v>
      </c>
      <c r="F291" s="17" t="str">
        <f t="shared" si="36"/>
        <v/>
      </c>
      <c r="G291" s="17">
        <f t="shared" si="38"/>
        <v>-1</v>
      </c>
      <c r="H291" s="17">
        <f t="shared" si="37"/>
        <v>-3.6913990402362494E-4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</v>
      </c>
      <c r="D293" s="16">
        <v>0</v>
      </c>
      <c r="E293" s="17">
        <f t="shared" si="35"/>
        <v>1.1074197120708748E-3</v>
      </c>
      <c r="F293" s="17" t="str">
        <f t="shared" si="36"/>
        <v/>
      </c>
      <c r="G293" s="17">
        <f t="shared" si="38"/>
        <v>-1</v>
      </c>
      <c r="H293" s="17">
        <f t="shared" si="37"/>
        <v>-1.1074197120708748E-3</v>
      </c>
    </row>
    <row r="294" spans="1:8" x14ac:dyDescent="0.2">
      <c r="A294" s="14"/>
      <c r="B294" s="15" t="s">
        <v>275</v>
      </c>
      <c r="C294" s="16">
        <v>15</v>
      </c>
      <c r="D294" s="16">
        <v>5</v>
      </c>
      <c r="E294" s="17">
        <f t="shared" si="35"/>
        <v>5.5370985603543747E-3</v>
      </c>
      <c r="F294" s="17">
        <f t="shared" si="36"/>
        <v>2.2988505747126436E-3</v>
      </c>
      <c r="G294" s="17">
        <f t="shared" si="38"/>
        <v>-0.66666666666666663</v>
      </c>
      <c r="H294" s="17">
        <f t="shared" si="37"/>
        <v>-3.6913990402362498E-3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9.1954022988505744E-4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62</v>
      </c>
      <c r="D300" s="16">
        <v>1</v>
      </c>
      <c r="E300" s="17">
        <f t="shared" si="35"/>
        <v>2.2886674049464747E-2</v>
      </c>
      <c r="F300" s="17">
        <f t="shared" si="36"/>
        <v>4.5977011494252872E-4</v>
      </c>
      <c r="G300" s="17">
        <f t="shared" si="38"/>
        <v>-0.9838709677419355</v>
      </c>
      <c r="H300" s="17">
        <f t="shared" si="37"/>
        <v>-2.2517534145441123E-2</v>
      </c>
    </row>
    <row r="301" spans="1:8" x14ac:dyDescent="0.2">
      <c r="A301" s="14"/>
      <c r="B301" s="15" t="s">
        <v>282</v>
      </c>
      <c r="C301" s="16">
        <v>10</v>
      </c>
      <c r="D301" s="16">
        <v>29</v>
      </c>
      <c r="E301" s="17">
        <f t="shared" ref="E301:E332" si="39">+IF(C301=0,"",C301/C$173)</f>
        <v>3.6913990402362494E-3</v>
      </c>
      <c r="F301" s="17">
        <f t="shared" ref="F301:F332" si="40">+IF(D301=0,"",D301/D$173)</f>
        <v>1.3333333333333334E-2</v>
      </c>
      <c r="G301" s="17">
        <f t="shared" si="38"/>
        <v>1.9</v>
      </c>
      <c r="H301" s="17">
        <f t="shared" ref="H301:H332" si="41">+IF(OR(AND(E301=""),(G301="")),"",E301*G301)</f>
        <v>7.0136581764488736E-3</v>
      </c>
    </row>
    <row r="302" spans="1:8" ht="25.5" x14ac:dyDescent="0.2">
      <c r="A302" s="14"/>
      <c r="B302" s="15" t="s">
        <v>643</v>
      </c>
      <c r="C302" s="16">
        <v>200</v>
      </c>
      <c r="D302" s="16">
        <v>70</v>
      </c>
      <c r="E302" s="17">
        <f t="shared" si="39"/>
        <v>7.3827980804724996E-2</v>
      </c>
      <c r="F302" s="17">
        <f t="shared" si="40"/>
        <v>3.2183908045977011E-2</v>
      </c>
      <c r="G302" s="17">
        <f t="shared" ref="G302:G333" si="42">+IF(AND(C302=0,D302=0)," ",IF(C302=0,1,IF(D302=0,-1,(D302-C302)/C302)))</f>
        <v>-0.65</v>
      </c>
      <c r="H302" s="17">
        <f t="shared" si="41"/>
        <v>-4.7988187523071248E-2</v>
      </c>
    </row>
    <row r="303" spans="1:8" x14ac:dyDescent="0.2">
      <c r="A303" s="14"/>
      <c r="B303" s="15" t="s">
        <v>283</v>
      </c>
      <c r="C303" s="16">
        <v>0</v>
      </c>
      <c r="D303" s="16">
        <v>1</v>
      </c>
      <c r="E303" s="17" t="str">
        <f t="shared" si="39"/>
        <v/>
      </c>
      <c r="F303" s="17">
        <f t="shared" si="40"/>
        <v>4.5977011494252872E-4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9.1954022988505744E-4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80</v>
      </c>
      <c r="D305" s="16">
        <v>20</v>
      </c>
      <c r="E305" s="17">
        <f t="shared" si="39"/>
        <v>2.9531192321889995E-2</v>
      </c>
      <c r="F305" s="17">
        <f t="shared" si="40"/>
        <v>9.1954022988505746E-3</v>
      </c>
      <c r="G305" s="17">
        <f t="shared" si="42"/>
        <v>-0.75</v>
      </c>
      <c r="H305" s="17">
        <f t="shared" si="41"/>
        <v>-2.2148394241417495E-2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113</v>
      </c>
      <c r="D308" s="16">
        <v>53</v>
      </c>
      <c r="E308" s="17">
        <f t="shared" si="39"/>
        <v>4.1712809154669621E-2</v>
      </c>
      <c r="F308" s="17">
        <f t="shared" si="40"/>
        <v>2.4367816091954021E-2</v>
      </c>
      <c r="G308" s="17">
        <f t="shared" si="42"/>
        <v>-0.53097345132743368</v>
      </c>
      <c r="H308" s="17">
        <f t="shared" si="41"/>
        <v>-2.2148394241417499E-2</v>
      </c>
    </row>
    <row r="309" spans="1:8" x14ac:dyDescent="0.2">
      <c r="A309" s="14"/>
      <c r="B309" s="15" t="s">
        <v>289</v>
      </c>
      <c r="C309" s="16">
        <v>0</v>
      </c>
      <c r="D309" s="16">
        <v>2</v>
      </c>
      <c r="E309" s="17" t="str">
        <f t="shared" si="39"/>
        <v/>
      </c>
      <c r="F309" s="17">
        <f t="shared" si="40"/>
        <v>9.1954022988505744E-4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7</v>
      </c>
      <c r="E310" s="17" t="str">
        <f t="shared" si="39"/>
        <v/>
      </c>
      <c r="F310" s="17">
        <f t="shared" si="40"/>
        <v>3.2183908045977012E-3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4.5977011494252872E-4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10</v>
      </c>
      <c r="D313" s="16">
        <v>4</v>
      </c>
      <c r="E313" s="17">
        <f t="shared" si="39"/>
        <v>3.6913990402362494E-3</v>
      </c>
      <c r="F313" s="17">
        <f t="shared" si="40"/>
        <v>1.8390804597701149E-3</v>
      </c>
      <c r="G313" s="17">
        <f t="shared" si="42"/>
        <v>-0.6</v>
      </c>
      <c r="H313" s="17">
        <f t="shared" si="41"/>
        <v>-2.2148394241417496E-3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14</v>
      </c>
      <c r="D317" s="16">
        <v>12</v>
      </c>
      <c r="E317" s="17">
        <f t="shared" si="39"/>
        <v>5.1679586563307496E-3</v>
      </c>
      <c r="F317" s="17">
        <f t="shared" si="40"/>
        <v>5.5172413793103444E-3</v>
      </c>
      <c r="G317" s="17">
        <f t="shared" si="42"/>
        <v>-0.14285714285714285</v>
      </c>
      <c r="H317" s="17">
        <f t="shared" si="41"/>
        <v>-7.3827980804724988E-4</v>
      </c>
    </row>
    <row r="318" spans="1:8" ht="25.5" x14ac:dyDescent="0.2">
      <c r="A318" s="14"/>
      <c r="B318" s="15" t="s">
        <v>298</v>
      </c>
      <c r="C318" s="16">
        <v>3</v>
      </c>
      <c r="D318" s="16">
        <v>0</v>
      </c>
      <c r="E318" s="17">
        <f t="shared" si="39"/>
        <v>1.1074197120708748E-3</v>
      </c>
      <c r="F318" s="17" t="str">
        <f t="shared" si="40"/>
        <v/>
      </c>
      <c r="G318" s="17">
        <f t="shared" si="42"/>
        <v>-1</v>
      </c>
      <c r="H318" s="17">
        <f t="shared" si="41"/>
        <v>-1.1074197120708748E-3</v>
      </c>
    </row>
    <row r="319" spans="1:8" ht="25.5" x14ac:dyDescent="0.2">
      <c r="A319" s="14"/>
      <c r="B319" s="15" t="s">
        <v>299</v>
      </c>
      <c r="C319" s="16">
        <v>45</v>
      </c>
      <c r="D319" s="16">
        <v>113</v>
      </c>
      <c r="E319" s="17">
        <f t="shared" si="39"/>
        <v>1.6611295681063124E-2</v>
      </c>
      <c r="F319" s="17">
        <f t="shared" si="40"/>
        <v>5.1954022988505745E-2</v>
      </c>
      <c r="G319" s="17">
        <f t="shared" si="42"/>
        <v>1.5111111111111111</v>
      </c>
      <c r="H319" s="17">
        <f t="shared" si="41"/>
        <v>2.5101513473606497E-2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3</v>
      </c>
      <c r="D321" s="16">
        <v>0</v>
      </c>
      <c r="E321" s="17">
        <f t="shared" si="39"/>
        <v>1.1074197120708748E-3</v>
      </c>
      <c r="F321" s="17" t="str">
        <f t="shared" si="40"/>
        <v/>
      </c>
      <c r="G321" s="17">
        <f t="shared" si="42"/>
        <v>-1</v>
      </c>
      <c r="H321" s="17">
        <f t="shared" si="41"/>
        <v>-1.1074197120708748E-3</v>
      </c>
    </row>
    <row r="322" spans="1:8" x14ac:dyDescent="0.2">
      <c r="A322" s="14"/>
      <c r="B322" s="15" t="s">
        <v>302</v>
      </c>
      <c r="C322" s="16">
        <v>0</v>
      </c>
      <c r="D322" s="16">
        <v>2</v>
      </c>
      <c r="E322" s="17" t="str">
        <f t="shared" si="39"/>
        <v/>
      </c>
      <c r="F322" s="17">
        <f t="shared" si="40"/>
        <v>9.1954022988505744E-4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6</v>
      </c>
      <c r="D324" s="16">
        <v>3</v>
      </c>
      <c r="E324" s="17">
        <f t="shared" si="39"/>
        <v>2.2148394241417496E-3</v>
      </c>
      <c r="F324" s="17">
        <f t="shared" si="40"/>
        <v>1.3793103448275861E-3</v>
      </c>
      <c r="G324" s="17">
        <f t="shared" si="42"/>
        <v>-0.5</v>
      </c>
      <c r="H324" s="17">
        <f t="shared" si="41"/>
        <v>-1.1074197120708748E-3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42</v>
      </c>
      <c r="D328" s="16">
        <v>65</v>
      </c>
      <c r="E328" s="17">
        <f t="shared" si="39"/>
        <v>1.5503875968992248E-2</v>
      </c>
      <c r="F328" s="17">
        <f t="shared" si="40"/>
        <v>2.9885057471264367E-2</v>
      </c>
      <c r="G328" s="17">
        <f t="shared" si="42"/>
        <v>0.54761904761904767</v>
      </c>
      <c r="H328" s="17">
        <f t="shared" si="41"/>
        <v>8.4902177925433742E-3</v>
      </c>
    </row>
    <row r="329" spans="1:8" x14ac:dyDescent="0.2">
      <c r="A329" s="14"/>
      <c r="B329" s="15" t="s">
        <v>309</v>
      </c>
      <c r="C329" s="16">
        <v>0</v>
      </c>
      <c r="D329" s="16">
        <v>1</v>
      </c>
      <c r="E329" s="17" t="str">
        <f t="shared" si="39"/>
        <v/>
      </c>
      <c r="F329" s="17">
        <f t="shared" si="40"/>
        <v>4.5977011494252872E-4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3</v>
      </c>
      <c r="D330" s="16">
        <v>0</v>
      </c>
      <c r="E330" s="17">
        <f t="shared" si="39"/>
        <v>1.1074197120708748E-3</v>
      </c>
      <c r="F330" s="17" t="str">
        <f t="shared" si="40"/>
        <v/>
      </c>
      <c r="G330" s="17">
        <f t="shared" si="42"/>
        <v>-1</v>
      </c>
      <c r="H330" s="17">
        <f t="shared" si="41"/>
        <v>-1.1074197120708748E-3</v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1</v>
      </c>
      <c r="E332" s="17" t="str">
        <f t="shared" si="39"/>
        <v/>
      </c>
      <c r="F332" s="17">
        <f t="shared" si="40"/>
        <v>4.5977011494252872E-4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1</v>
      </c>
      <c r="D333" s="16">
        <v>0</v>
      </c>
      <c r="E333" s="17">
        <f t="shared" ref="E333:E343" si="43">+IF(C333=0,"",C333/C$173)</f>
        <v>3.6913990402362494E-4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-3.6913990402362494E-4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11</v>
      </c>
      <c r="E335" s="17">
        <f t="shared" si="43"/>
        <v>3.6913990402362494E-4</v>
      </c>
      <c r="F335" s="17">
        <f t="shared" si="44"/>
        <v>5.0574712643678158E-3</v>
      </c>
      <c r="G335" s="17">
        <f t="shared" si="46"/>
        <v>10</v>
      </c>
      <c r="H335" s="17">
        <f t="shared" si="45"/>
        <v>3.6913990402362494E-3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3</v>
      </c>
      <c r="E338" s="17">
        <f t="shared" si="43"/>
        <v>3.6913990402362494E-4</v>
      </c>
      <c r="F338" s="17">
        <f t="shared" si="44"/>
        <v>1.3793103448275861E-3</v>
      </c>
      <c r="G338" s="17">
        <f t="shared" si="46"/>
        <v>2</v>
      </c>
      <c r="H338" s="17">
        <f t="shared" si="45"/>
        <v>7.3827980804724988E-4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1</v>
      </c>
      <c r="E341" s="17">
        <f t="shared" si="43"/>
        <v>7.3827980804724988E-4</v>
      </c>
      <c r="F341" s="17">
        <f t="shared" si="44"/>
        <v>4.5977011494252872E-4</v>
      </c>
      <c r="G341" s="17">
        <f t="shared" si="46"/>
        <v>-0.5</v>
      </c>
      <c r="H341" s="17">
        <f t="shared" si="45"/>
        <v>-3.6913990402362494E-4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6535</v>
      </c>
      <c r="D349" s="19">
        <f>SUM(D350:D576)</f>
        <v>6536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1.530221882172915E-4</v>
      </c>
      <c r="H349" s="20">
        <f t="shared" ref="H349:H412" si="49">+IF(OR(AND(E349=""),(G349="")),"",E349*G349)</f>
        <v>1.530221882172915E-4</v>
      </c>
    </row>
    <row r="350" spans="1:8" x14ac:dyDescent="0.2">
      <c r="A350" s="14"/>
      <c r="B350" s="15" t="s">
        <v>324</v>
      </c>
      <c r="C350" s="16">
        <v>29</v>
      </c>
      <c r="D350" s="16">
        <v>16</v>
      </c>
      <c r="E350" s="17">
        <f t="shared" si="47"/>
        <v>4.4376434583014539E-3</v>
      </c>
      <c r="F350" s="17">
        <f t="shared" si="48"/>
        <v>2.4479804161566705E-3</v>
      </c>
      <c r="G350" s="17">
        <f t="shared" ref="G350:G413" si="50">+IF(AND(C350=0,D350=0)," ",IF(C350=0,1,IF(D350=0,-1,(D350-C350)/C350)))</f>
        <v>-0.44827586206896552</v>
      </c>
      <c r="H350" s="17">
        <f t="shared" si="49"/>
        <v>-1.9892884468247895E-3</v>
      </c>
    </row>
    <row r="351" spans="1:8" x14ac:dyDescent="0.2">
      <c r="A351" s="14"/>
      <c r="B351" s="15" t="s">
        <v>325</v>
      </c>
      <c r="C351" s="16">
        <v>2</v>
      </c>
      <c r="D351" s="16">
        <v>9</v>
      </c>
      <c r="E351" s="17">
        <f t="shared" si="47"/>
        <v>3.0604437643458299E-4</v>
      </c>
      <c r="F351" s="17">
        <f t="shared" si="48"/>
        <v>1.3769889840881274E-3</v>
      </c>
      <c r="G351" s="17">
        <f t="shared" si="50"/>
        <v>3.5</v>
      </c>
      <c r="H351" s="17">
        <f t="shared" si="49"/>
        <v>1.0711553175210406E-3</v>
      </c>
    </row>
    <row r="352" spans="1:8" x14ac:dyDescent="0.2">
      <c r="A352" s="14"/>
      <c r="B352" s="15" t="s">
        <v>326</v>
      </c>
      <c r="C352" s="16">
        <v>7</v>
      </c>
      <c r="D352" s="16">
        <v>23</v>
      </c>
      <c r="E352" s="17">
        <f t="shared" si="47"/>
        <v>1.0711553175210406E-3</v>
      </c>
      <c r="F352" s="17">
        <f t="shared" si="48"/>
        <v>3.5189718482252141E-3</v>
      </c>
      <c r="G352" s="17">
        <f t="shared" si="50"/>
        <v>2.2857142857142856</v>
      </c>
      <c r="H352" s="17">
        <f t="shared" si="49"/>
        <v>2.448355011476664E-3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2</v>
      </c>
      <c r="D354" s="16">
        <v>0</v>
      </c>
      <c r="E354" s="17">
        <f t="shared" si="47"/>
        <v>3.0604437643458299E-4</v>
      </c>
      <c r="F354" s="17" t="str">
        <f t="shared" si="48"/>
        <v/>
      </c>
      <c r="G354" s="17">
        <f t="shared" si="50"/>
        <v>-1</v>
      </c>
      <c r="H354" s="17">
        <f t="shared" si="49"/>
        <v>-3.0604437643458299E-4</v>
      </c>
    </row>
    <row r="355" spans="1:8" x14ac:dyDescent="0.2">
      <c r="A355" s="14"/>
      <c r="B355" s="15" t="s">
        <v>329</v>
      </c>
      <c r="C355" s="16">
        <v>74</v>
      </c>
      <c r="D355" s="16">
        <v>121</v>
      </c>
      <c r="E355" s="17">
        <f t="shared" si="47"/>
        <v>1.1323641928079572E-2</v>
      </c>
      <c r="F355" s="17">
        <f t="shared" si="48"/>
        <v>1.8512851897184823E-2</v>
      </c>
      <c r="G355" s="17">
        <f t="shared" si="50"/>
        <v>0.63513513513513509</v>
      </c>
      <c r="H355" s="17">
        <f t="shared" si="49"/>
        <v>7.1920428462127007E-3</v>
      </c>
    </row>
    <row r="356" spans="1:8" x14ac:dyDescent="0.2">
      <c r="A356" s="14"/>
      <c r="B356" s="15" t="s">
        <v>330</v>
      </c>
      <c r="C356" s="16">
        <v>11</v>
      </c>
      <c r="D356" s="16">
        <v>2</v>
      </c>
      <c r="E356" s="17">
        <f t="shared" si="47"/>
        <v>1.6832440703902067E-3</v>
      </c>
      <c r="F356" s="17">
        <f t="shared" si="48"/>
        <v>3.0599755201958382E-4</v>
      </c>
      <c r="G356" s="17">
        <f t="shared" si="50"/>
        <v>-0.81818181818181823</v>
      </c>
      <c r="H356" s="17">
        <f t="shared" si="49"/>
        <v>-1.3771996939556236E-3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11</v>
      </c>
      <c r="D358" s="16">
        <v>15</v>
      </c>
      <c r="E358" s="17">
        <f t="shared" si="47"/>
        <v>1.6832440703902067E-3</v>
      </c>
      <c r="F358" s="17">
        <f t="shared" si="48"/>
        <v>2.2949816401468788E-3</v>
      </c>
      <c r="G358" s="17">
        <f t="shared" si="50"/>
        <v>0.36363636363636365</v>
      </c>
      <c r="H358" s="17">
        <f t="shared" si="49"/>
        <v>6.120887528691661E-4</v>
      </c>
    </row>
    <row r="359" spans="1:8" x14ac:dyDescent="0.2">
      <c r="A359" s="14"/>
      <c r="B359" s="15" t="s">
        <v>333</v>
      </c>
      <c r="C359" s="16">
        <v>3</v>
      </c>
      <c r="D359" s="16">
        <v>0</v>
      </c>
      <c r="E359" s="17">
        <f t="shared" si="47"/>
        <v>4.5906656465187452E-4</v>
      </c>
      <c r="F359" s="17" t="str">
        <f t="shared" si="48"/>
        <v/>
      </c>
      <c r="G359" s="17">
        <f t="shared" si="50"/>
        <v>-1</v>
      </c>
      <c r="H359" s="17">
        <f t="shared" si="49"/>
        <v>-4.5906656465187452E-4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301</v>
      </c>
      <c r="D361" s="16">
        <v>340</v>
      </c>
      <c r="E361" s="17">
        <f t="shared" si="47"/>
        <v>4.6059678653404747E-2</v>
      </c>
      <c r="F361" s="17">
        <f t="shared" si="48"/>
        <v>5.2019583843329255E-2</v>
      </c>
      <c r="G361" s="17">
        <f t="shared" si="50"/>
        <v>0.12956810631229235</v>
      </c>
      <c r="H361" s="17">
        <f t="shared" si="49"/>
        <v>5.9678653404743685E-3</v>
      </c>
    </row>
    <row r="362" spans="1:8" x14ac:dyDescent="0.2">
      <c r="A362" s="14"/>
      <c r="B362" s="15" t="s">
        <v>336</v>
      </c>
      <c r="C362" s="16">
        <v>14</v>
      </c>
      <c r="D362" s="16">
        <v>37</v>
      </c>
      <c r="E362" s="17">
        <f t="shared" si="47"/>
        <v>2.1423106350420811E-3</v>
      </c>
      <c r="F362" s="17">
        <f t="shared" si="48"/>
        <v>5.6609547123623013E-3</v>
      </c>
      <c r="G362" s="17">
        <f t="shared" si="50"/>
        <v>1.6428571428571428</v>
      </c>
      <c r="H362" s="17">
        <f t="shared" si="49"/>
        <v>3.5195103289977045E-3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125</v>
      </c>
      <c r="D364" s="16">
        <v>7</v>
      </c>
      <c r="E364" s="17">
        <f t="shared" si="47"/>
        <v>1.9127773527161437E-2</v>
      </c>
      <c r="F364" s="17">
        <f t="shared" si="48"/>
        <v>1.0709914320685434E-3</v>
      </c>
      <c r="G364" s="17">
        <f t="shared" si="50"/>
        <v>-0.94399999999999995</v>
      </c>
      <c r="H364" s="17">
        <f t="shared" si="49"/>
        <v>-1.8056618209640395E-2</v>
      </c>
    </row>
    <row r="365" spans="1:8" x14ac:dyDescent="0.2">
      <c r="A365" s="14"/>
      <c r="B365" s="15" t="s">
        <v>339</v>
      </c>
      <c r="C365" s="16">
        <v>6</v>
      </c>
      <c r="D365" s="16">
        <v>20</v>
      </c>
      <c r="E365" s="17">
        <f t="shared" si="47"/>
        <v>9.1813312930374904E-4</v>
      </c>
      <c r="F365" s="17">
        <f t="shared" si="48"/>
        <v>3.0599755201958386E-3</v>
      </c>
      <c r="G365" s="17">
        <f t="shared" si="50"/>
        <v>2.3333333333333335</v>
      </c>
      <c r="H365" s="17">
        <f t="shared" si="49"/>
        <v>2.1423106350420811E-3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4.5899632802937578E-4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30</v>
      </c>
      <c r="D369" s="16">
        <v>54</v>
      </c>
      <c r="E369" s="17">
        <f t="shared" si="47"/>
        <v>4.5906656465187455E-3</v>
      </c>
      <c r="F369" s="17">
        <f t="shared" si="48"/>
        <v>8.2619339045287635E-3</v>
      </c>
      <c r="G369" s="17">
        <f t="shared" si="50"/>
        <v>0.8</v>
      </c>
      <c r="H369" s="17">
        <f t="shared" si="49"/>
        <v>3.6725325172149966E-3</v>
      </c>
    </row>
    <row r="370" spans="1:8" x14ac:dyDescent="0.2">
      <c r="A370" s="14"/>
      <c r="B370" s="15" t="s">
        <v>344</v>
      </c>
      <c r="C370" s="16">
        <v>182</v>
      </c>
      <c r="D370" s="16">
        <v>44</v>
      </c>
      <c r="E370" s="17">
        <f t="shared" si="47"/>
        <v>2.7850038255547053E-2</v>
      </c>
      <c r="F370" s="17">
        <f t="shared" si="48"/>
        <v>6.7319461444308448E-3</v>
      </c>
      <c r="G370" s="17">
        <f t="shared" si="50"/>
        <v>-0.75824175824175821</v>
      </c>
      <c r="H370" s="17">
        <f t="shared" si="49"/>
        <v>-2.1117061973986224E-2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3</v>
      </c>
      <c r="D372" s="16">
        <v>331</v>
      </c>
      <c r="E372" s="17">
        <f t="shared" si="47"/>
        <v>4.5906656465187452E-4</v>
      </c>
      <c r="F372" s="17">
        <f t="shared" si="48"/>
        <v>5.0642594859241129E-2</v>
      </c>
      <c r="G372" s="17">
        <f t="shared" si="50"/>
        <v>109.33333333333333</v>
      </c>
      <c r="H372" s="17">
        <f t="shared" si="49"/>
        <v>5.0191277735271614E-2</v>
      </c>
    </row>
    <row r="373" spans="1:8" x14ac:dyDescent="0.2">
      <c r="A373" s="14"/>
      <c r="B373" s="15" t="s">
        <v>347</v>
      </c>
      <c r="C373" s="16">
        <v>46</v>
      </c>
      <c r="D373" s="16">
        <v>173</v>
      </c>
      <c r="E373" s="17">
        <f t="shared" si="47"/>
        <v>7.039020657995409E-3</v>
      </c>
      <c r="F373" s="17">
        <f t="shared" si="48"/>
        <v>2.6468788249694002E-2</v>
      </c>
      <c r="G373" s="17">
        <f t="shared" si="50"/>
        <v>2.7608695652173911</v>
      </c>
      <c r="H373" s="17">
        <f t="shared" si="49"/>
        <v>1.943381790359602E-2</v>
      </c>
    </row>
    <row r="374" spans="1:8" x14ac:dyDescent="0.2">
      <c r="A374" s="14"/>
      <c r="B374" s="15" t="s">
        <v>348</v>
      </c>
      <c r="C374" s="16">
        <v>135</v>
      </c>
      <c r="D374" s="16">
        <v>12</v>
      </c>
      <c r="E374" s="17">
        <f t="shared" si="47"/>
        <v>2.0657995409334353E-2</v>
      </c>
      <c r="F374" s="17">
        <f t="shared" si="48"/>
        <v>1.8359853121175031E-3</v>
      </c>
      <c r="G374" s="17">
        <f t="shared" si="50"/>
        <v>-0.91111111111111109</v>
      </c>
      <c r="H374" s="17">
        <f t="shared" si="49"/>
        <v>-1.8821729150726853E-2</v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1.530221882172915E-4</v>
      </c>
      <c r="F375" s="17" t="str">
        <f t="shared" si="48"/>
        <v/>
      </c>
      <c r="G375" s="17">
        <f t="shared" si="50"/>
        <v>-1</v>
      </c>
      <c r="H375" s="17">
        <f t="shared" si="49"/>
        <v>-1.530221882172915E-4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5</v>
      </c>
      <c r="D378" s="16">
        <v>3</v>
      </c>
      <c r="E378" s="17">
        <f t="shared" si="47"/>
        <v>7.6511094108645751E-4</v>
      </c>
      <c r="F378" s="17">
        <f t="shared" si="48"/>
        <v>4.5899632802937578E-4</v>
      </c>
      <c r="G378" s="17">
        <f t="shared" si="50"/>
        <v>-0.4</v>
      </c>
      <c r="H378" s="17">
        <f t="shared" si="49"/>
        <v>-3.0604437643458305E-4</v>
      </c>
    </row>
    <row r="379" spans="1:8" x14ac:dyDescent="0.2">
      <c r="A379" s="14"/>
      <c r="B379" s="15" t="s">
        <v>353</v>
      </c>
      <c r="C379" s="16">
        <v>9</v>
      </c>
      <c r="D379" s="16">
        <v>23</v>
      </c>
      <c r="E379" s="17">
        <f t="shared" si="47"/>
        <v>1.3771996939556236E-3</v>
      </c>
      <c r="F379" s="17">
        <f t="shared" si="48"/>
        <v>3.5189718482252141E-3</v>
      </c>
      <c r="G379" s="17">
        <f t="shared" si="50"/>
        <v>1.5555555555555556</v>
      </c>
      <c r="H379" s="17">
        <f t="shared" si="49"/>
        <v>2.1423106350420811E-3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12</v>
      </c>
      <c r="E380" s="17" t="str">
        <f t="shared" si="47"/>
        <v/>
      </c>
      <c r="F380" s="17">
        <f t="shared" si="48"/>
        <v>1.8359853121175031E-3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1.5299877600979191E-4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16</v>
      </c>
      <c r="D382" s="16">
        <v>2</v>
      </c>
      <c r="E382" s="17">
        <f t="shared" si="47"/>
        <v>2.448355011476664E-3</v>
      </c>
      <c r="F382" s="17">
        <f t="shared" si="48"/>
        <v>3.0599755201958382E-4</v>
      </c>
      <c r="G382" s="17">
        <f t="shared" si="50"/>
        <v>-0.875</v>
      </c>
      <c r="H382" s="17">
        <f t="shared" si="49"/>
        <v>-2.1423106350420811E-3</v>
      </c>
    </row>
    <row r="383" spans="1:8" ht="25.5" x14ac:dyDescent="0.2">
      <c r="A383" s="14"/>
      <c r="B383" s="15" t="s">
        <v>357</v>
      </c>
      <c r="C383" s="16">
        <v>10</v>
      </c>
      <c r="D383" s="16">
        <v>34</v>
      </c>
      <c r="E383" s="17">
        <f t="shared" si="47"/>
        <v>1.530221882172915E-3</v>
      </c>
      <c r="F383" s="17">
        <f t="shared" si="48"/>
        <v>5.2019583843329253E-3</v>
      </c>
      <c r="G383" s="17">
        <f t="shared" si="50"/>
        <v>2.4</v>
      </c>
      <c r="H383" s="17">
        <f t="shared" si="49"/>
        <v>3.6725325172149957E-3</v>
      </c>
    </row>
    <row r="384" spans="1:8" x14ac:dyDescent="0.2">
      <c r="A384" s="14"/>
      <c r="B384" s="15" t="s">
        <v>358</v>
      </c>
      <c r="C384" s="16">
        <v>61</v>
      </c>
      <c r="D384" s="16">
        <v>212</v>
      </c>
      <c r="E384" s="17">
        <f t="shared" si="47"/>
        <v>9.3343534812547826E-3</v>
      </c>
      <c r="F384" s="17">
        <f t="shared" si="48"/>
        <v>3.2435740514075891E-2</v>
      </c>
      <c r="G384" s="17">
        <f t="shared" si="50"/>
        <v>2.4754098360655736</v>
      </c>
      <c r="H384" s="17">
        <f t="shared" si="49"/>
        <v>2.3106350420811019E-2</v>
      </c>
    </row>
    <row r="385" spans="1:8" x14ac:dyDescent="0.2">
      <c r="A385" s="14"/>
      <c r="B385" s="15" t="s">
        <v>359</v>
      </c>
      <c r="C385" s="16">
        <v>1</v>
      </c>
      <c r="D385" s="16">
        <v>0</v>
      </c>
      <c r="E385" s="17">
        <f t="shared" si="47"/>
        <v>1.530221882172915E-4</v>
      </c>
      <c r="F385" s="17" t="str">
        <f t="shared" si="48"/>
        <v/>
      </c>
      <c r="G385" s="17">
        <f t="shared" si="50"/>
        <v>-1</v>
      </c>
      <c r="H385" s="17">
        <f t="shared" si="49"/>
        <v>-1.530221882172915E-4</v>
      </c>
    </row>
    <row r="386" spans="1:8" x14ac:dyDescent="0.2">
      <c r="A386" s="14"/>
      <c r="B386" s="15" t="s">
        <v>360</v>
      </c>
      <c r="C386" s="16">
        <v>3</v>
      </c>
      <c r="D386" s="16">
        <v>8</v>
      </c>
      <c r="E386" s="17">
        <f t="shared" si="47"/>
        <v>4.5906656465187452E-4</v>
      </c>
      <c r="F386" s="17">
        <f t="shared" si="48"/>
        <v>1.2239902080783353E-3</v>
      </c>
      <c r="G386" s="17">
        <f t="shared" si="50"/>
        <v>1.6666666666666667</v>
      </c>
      <c r="H386" s="17">
        <f t="shared" si="49"/>
        <v>7.6511094108645751E-4</v>
      </c>
    </row>
    <row r="387" spans="1:8" x14ac:dyDescent="0.2">
      <c r="A387" s="14"/>
      <c r="B387" s="15" t="s">
        <v>361</v>
      </c>
      <c r="C387" s="16">
        <v>5</v>
      </c>
      <c r="D387" s="16">
        <v>1</v>
      </c>
      <c r="E387" s="17">
        <f t="shared" si="47"/>
        <v>7.6511094108645751E-4</v>
      </c>
      <c r="F387" s="17">
        <f t="shared" si="48"/>
        <v>1.5299877600979191E-4</v>
      </c>
      <c r="G387" s="17">
        <f t="shared" si="50"/>
        <v>-0.8</v>
      </c>
      <c r="H387" s="17">
        <f t="shared" si="49"/>
        <v>-6.120887528691661E-4</v>
      </c>
    </row>
    <row r="388" spans="1:8" x14ac:dyDescent="0.2">
      <c r="A388" s="14"/>
      <c r="B388" s="15" t="s">
        <v>362</v>
      </c>
      <c r="C388" s="16">
        <v>94</v>
      </c>
      <c r="D388" s="16">
        <v>30</v>
      </c>
      <c r="E388" s="17">
        <f t="shared" si="47"/>
        <v>1.4384085692425401E-2</v>
      </c>
      <c r="F388" s="17">
        <f t="shared" si="48"/>
        <v>4.5899632802937577E-3</v>
      </c>
      <c r="G388" s="17">
        <f t="shared" si="50"/>
        <v>-0.68085106382978722</v>
      </c>
      <c r="H388" s="17">
        <f t="shared" si="49"/>
        <v>-9.7934200459066558E-3</v>
      </c>
    </row>
    <row r="389" spans="1:8" x14ac:dyDescent="0.2">
      <c r="A389" s="14"/>
      <c r="B389" s="15" t="s">
        <v>363</v>
      </c>
      <c r="C389" s="16">
        <v>1</v>
      </c>
      <c r="D389" s="16">
        <v>0</v>
      </c>
      <c r="E389" s="17">
        <f t="shared" si="47"/>
        <v>1.530221882172915E-4</v>
      </c>
      <c r="F389" s="17" t="str">
        <f t="shared" si="48"/>
        <v/>
      </c>
      <c r="G389" s="17">
        <f t="shared" si="50"/>
        <v>-1</v>
      </c>
      <c r="H389" s="17">
        <f t="shared" si="49"/>
        <v>-1.530221882172915E-4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228</v>
      </c>
      <c r="D391" s="16">
        <v>47</v>
      </c>
      <c r="E391" s="17">
        <f t="shared" si="47"/>
        <v>3.4889058913542464E-2</v>
      </c>
      <c r="F391" s="17">
        <f t="shared" si="48"/>
        <v>7.1909424724602199E-3</v>
      </c>
      <c r="G391" s="17">
        <f t="shared" si="50"/>
        <v>-0.79385964912280704</v>
      </c>
      <c r="H391" s="17">
        <f t="shared" si="49"/>
        <v>-2.7697016067329765E-2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0</v>
      </c>
      <c r="E392" s="17">
        <f t="shared" si="47"/>
        <v>1.530221882172915E-4</v>
      </c>
      <c r="F392" s="17" t="str">
        <f t="shared" si="48"/>
        <v/>
      </c>
      <c r="G392" s="17">
        <f t="shared" si="50"/>
        <v>-1</v>
      </c>
      <c r="H392" s="17">
        <f t="shared" si="49"/>
        <v>-1.530221882172915E-4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535</v>
      </c>
      <c r="D395" s="16">
        <v>1150</v>
      </c>
      <c r="E395" s="17">
        <f t="shared" si="47"/>
        <v>8.1866870696250954E-2</v>
      </c>
      <c r="F395" s="17">
        <f t="shared" si="48"/>
        <v>0.17594859241126071</v>
      </c>
      <c r="G395" s="17">
        <f t="shared" si="50"/>
        <v>1.1495327102803738</v>
      </c>
      <c r="H395" s="17">
        <f t="shared" si="49"/>
        <v>9.4108645753634271E-2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9</v>
      </c>
      <c r="D397" s="16">
        <v>192</v>
      </c>
      <c r="E397" s="17">
        <f t="shared" si="47"/>
        <v>1.3771996939556236E-3</v>
      </c>
      <c r="F397" s="17">
        <f t="shared" si="48"/>
        <v>2.937576499388005E-2</v>
      </c>
      <c r="G397" s="17">
        <f t="shared" si="50"/>
        <v>20.333333333333332</v>
      </c>
      <c r="H397" s="17">
        <f t="shared" si="49"/>
        <v>2.8003060443764344E-2</v>
      </c>
    </row>
    <row r="398" spans="1:8" x14ac:dyDescent="0.2">
      <c r="A398" s="14"/>
      <c r="B398" s="15" t="s">
        <v>372</v>
      </c>
      <c r="C398" s="16">
        <v>191</v>
      </c>
      <c r="D398" s="16">
        <v>659</v>
      </c>
      <c r="E398" s="17">
        <f t="shared" si="47"/>
        <v>2.9227237949502678E-2</v>
      </c>
      <c r="F398" s="17">
        <f t="shared" si="48"/>
        <v>0.10082619339045287</v>
      </c>
      <c r="G398" s="17">
        <f t="shared" si="50"/>
        <v>2.4502617801047122</v>
      </c>
      <c r="H398" s="17">
        <f t="shared" si="49"/>
        <v>7.1614384085692429E-2</v>
      </c>
    </row>
    <row r="399" spans="1:8" x14ac:dyDescent="0.2">
      <c r="A399" s="14"/>
      <c r="B399" s="15" t="s">
        <v>373</v>
      </c>
      <c r="C399" s="16">
        <v>16</v>
      </c>
      <c r="D399" s="16">
        <v>19</v>
      </c>
      <c r="E399" s="17">
        <f t="shared" si="47"/>
        <v>2.448355011476664E-3</v>
      </c>
      <c r="F399" s="17">
        <f t="shared" si="48"/>
        <v>2.9069767441860465E-3</v>
      </c>
      <c r="G399" s="17">
        <f t="shared" si="50"/>
        <v>0.1875</v>
      </c>
      <c r="H399" s="17">
        <f t="shared" si="49"/>
        <v>4.5906656465187446E-4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31</v>
      </c>
      <c r="D401" s="16">
        <v>0</v>
      </c>
      <c r="E401" s="17">
        <f t="shared" si="47"/>
        <v>4.7436878347360371E-3</v>
      </c>
      <c r="F401" s="17" t="str">
        <f t="shared" si="48"/>
        <v/>
      </c>
      <c r="G401" s="17">
        <f t="shared" si="50"/>
        <v>-1</v>
      </c>
      <c r="H401" s="17">
        <f t="shared" si="49"/>
        <v>-4.7436878347360371E-3</v>
      </c>
    </row>
    <row r="402" spans="1:8" ht="25.5" x14ac:dyDescent="0.2">
      <c r="A402" s="14"/>
      <c r="B402" s="15" t="s">
        <v>376</v>
      </c>
      <c r="C402" s="16">
        <v>1</v>
      </c>
      <c r="D402" s="16">
        <v>2</v>
      </c>
      <c r="E402" s="17">
        <f t="shared" si="47"/>
        <v>1.530221882172915E-4</v>
      </c>
      <c r="F402" s="17">
        <f t="shared" si="48"/>
        <v>3.0599755201958382E-4</v>
      </c>
      <c r="G402" s="17">
        <f t="shared" si="50"/>
        <v>1</v>
      </c>
      <c r="H402" s="17">
        <f t="shared" si="49"/>
        <v>1.530221882172915E-4</v>
      </c>
    </row>
    <row r="403" spans="1:8" x14ac:dyDescent="0.2">
      <c r="A403" s="14"/>
      <c r="B403" s="15" t="s">
        <v>377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1.5299877600979191E-4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2</v>
      </c>
      <c r="D405" s="16">
        <v>4</v>
      </c>
      <c r="E405" s="17">
        <f t="shared" si="47"/>
        <v>3.0604437643458299E-4</v>
      </c>
      <c r="F405" s="17">
        <f t="shared" si="48"/>
        <v>6.1199510403916763E-4</v>
      </c>
      <c r="G405" s="17">
        <f t="shared" si="50"/>
        <v>1</v>
      </c>
      <c r="H405" s="17">
        <f t="shared" si="49"/>
        <v>3.0604437643458299E-4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16</v>
      </c>
      <c r="D408" s="16">
        <v>4</v>
      </c>
      <c r="E408" s="17">
        <f t="shared" si="47"/>
        <v>2.448355011476664E-3</v>
      </c>
      <c r="F408" s="17">
        <f t="shared" si="48"/>
        <v>6.1199510403916763E-4</v>
      </c>
      <c r="G408" s="17">
        <f t="shared" si="50"/>
        <v>-0.75</v>
      </c>
      <c r="H408" s="17">
        <f t="shared" si="49"/>
        <v>-1.8362662586074979E-3</v>
      </c>
    </row>
    <row r="409" spans="1:8" x14ac:dyDescent="0.2">
      <c r="A409" s="14"/>
      <c r="B409" s="15" t="s">
        <v>383</v>
      </c>
      <c r="C409" s="16">
        <v>6</v>
      </c>
      <c r="D409" s="16">
        <v>26</v>
      </c>
      <c r="E409" s="17">
        <f t="shared" si="47"/>
        <v>9.1813312930374904E-4</v>
      </c>
      <c r="F409" s="17">
        <f t="shared" si="48"/>
        <v>3.97796817625459E-3</v>
      </c>
      <c r="G409" s="17">
        <f t="shared" si="50"/>
        <v>3.3333333333333335</v>
      </c>
      <c r="H409" s="17">
        <f t="shared" si="49"/>
        <v>3.06044376434583E-3</v>
      </c>
    </row>
    <row r="410" spans="1:8" x14ac:dyDescent="0.2">
      <c r="A410" s="14"/>
      <c r="B410" s="15" t="s">
        <v>384</v>
      </c>
      <c r="C410" s="16">
        <v>275</v>
      </c>
      <c r="D410" s="16">
        <v>24</v>
      </c>
      <c r="E410" s="17">
        <f t="shared" si="47"/>
        <v>4.2081101759755164E-2</v>
      </c>
      <c r="F410" s="17">
        <f t="shared" si="48"/>
        <v>3.6719706242350062E-3</v>
      </c>
      <c r="G410" s="17">
        <f t="shared" si="50"/>
        <v>-0.91272727272727272</v>
      </c>
      <c r="H410" s="17">
        <f t="shared" si="49"/>
        <v>-3.8408569242540165E-2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47"/>
        <v>1.530221882172915E-4</v>
      </c>
      <c r="F411" s="17" t="str">
        <f t="shared" si="48"/>
        <v/>
      </c>
      <c r="G411" s="17">
        <f t="shared" si="50"/>
        <v>-1</v>
      </c>
      <c r="H411" s="17">
        <f t="shared" si="49"/>
        <v>-1.530221882172915E-4</v>
      </c>
    </row>
    <row r="412" spans="1:8" x14ac:dyDescent="0.2">
      <c r="A412" s="14"/>
      <c r="B412" s="15" t="s">
        <v>386</v>
      </c>
      <c r="C412" s="16">
        <v>15</v>
      </c>
      <c r="D412" s="16">
        <v>29</v>
      </c>
      <c r="E412" s="17">
        <f t="shared" si="47"/>
        <v>2.2953328232593728E-3</v>
      </c>
      <c r="F412" s="17">
        <f t="shared" si="48"/>
        <v>4.436964504283966E-3</v>
      </c>
      <c r="G412" s="17">
        <f t="shared" si="50"/>
        <v>0.93333333333333335</v>
      </c>
      <c r="H412" s="17">
        <f t="shared" si="49"/>
        <v>2.1423106350420811E-3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3</v>
      </c>
      <c r="D415" s="16">
        <v>0</v>
      </c>
      <c r="E415" s="17">
        <f t="shared" si="51"/>
        <v>4.5906656465187452E-4</v>
      </c>
      <c r="F415" s="17" t="str">
        <f t="shared" si="52"/>
        <v/>
      </c>
      <c r="G415" s="17">
        <f t="shared" si="54"/>
        <v>-1</v>
      </c>
      <c r="H415" s="17">
        <f t="shared" si="53"/>
        <v>-4.5906656465187452E-4</v>
      </c>
    </row>
    <row r="416" spans="1:8" x14ac:dyDescent="0.2">
      <c r="A416" s="14"/>
      <c r="B416" s="15" t="s">
        <v>390</v>
      </c>
      <c r="C416" s="16">
        <v>5</v>
      </c>
      <c r="D416" s="16">
        <v>0</v>
      </c>
      <c r="E416" s="17">
        <f t="shared" si="51"/>
        <v>7.6511094108645751E-4</v>
      </c>
      <c r="F416" s="17" t="str">
        <f t="shared" si="52"/>
        <v/>
      </c>
      <c r="G416" s="17">
        <f t="shared" si="54"/>
        <v>-1</v>
      </c>
      <c r="H416" s="17">
        <f t="shared" si="53"/>
        <v>-7.6511094108645751E-4</v>
      </c>
    </row>
    <row r="417" spans="1:8" x14ac:dyDescent="0.2">
      <c r="A417" s="14"/>
      <c r="B417" s="15" t="s">
        <v>391</v>
      </c>
      <c r="C417" s="16">
        <v>0</v>
      </c>
      <c r="D417" s="16">
        <v>11</v>
      </c>
      <c r="E417" s="17" t="str">
        <f t="shared" si="51"/>
        <v/>
      </c>
      <c r="F417" s="17">
        <f t="shared" si="52"/>
        <v>1.6829865361077112E-3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143</v>
      </c>
      <c r="D420" s="16">
        <v>157</v>
      </c>
      <c r="E420" s="17">
        <f t="shared" si="51"/>
        <v>2.1882172915072686E-2</v>
      </c>
      <c r="F420" s="17">
        <f t="shared" si="52"/>
        <v>2.4020807833537331E-2</v>
      </c>
      <c r="G420" s="17">
        <f t="shared" si="54"/>
        <v>9.7902097902097904E-2</v>
      </c>
      <c r="H420" s="17">
        <f t="shared" si="53"/>
        <v>2.1423106350420811E-3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1</v>
      </c>
      <c r="E423" s="17" t="str">
        <f t="shared" si="51"/>
        <v/>
      </c>
      <c r="F423" s="17">
        <f t="shared" si="52"/>
        <v>1.5299877600979191E-4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3</v>
      </c>
      <c r="D424" s="16">
        <v>25</v>
      </c>
      <c r="E424" s="17">
        <f t="shared" si="51"/>
        <v>4.5906656465187452E-4</v>
      </c>
      <c r="F424" s="17">
        <f t="shared" si="52"/>
        <v>3.8249694002447979E-3</v>
      </c>
      <c r="G424" s="17">
        <f t="shared" si="54"/>
        <v>7.333333333333333</v>
      </c>
      <c r="H424" s="17">
        <f t="shared" si="53"/>
        <v>3.3664881407804129E-3</v>
      </c>
    </row>
    <row r="425" spans="1:8" x14ac:dyDescent="0.2">
      <c r="A425" s="14"/>
      <c r="B425" s="15" t="s">
        <v>399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3.0599755201958382E-4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5</v>
      </c>
      <c r="D428" s="16">
        <v>10</v>
      </c>
      <c r="E428" s="17">
        <f t="shared" si="51"/>
        <v>7.6511094108645751E-4</v>
      </c>
      <c r="F428" s="17">
        <f t="shared" si="52"/>
        <v>1.5299877600979193E-3</v>
      </c>
      <c r="G428" s="17">
        <f t="shared" si="54"/>
        <v>1</v>
      </c>
      <c r="H428" s="17">
        <f t="shared" si="53"/>
        <v>7.6511094108645751E-4</v>
      </c>
    </row>
    <row r="429" spans="1:8" x14ac:dyDescent="0.2">
      <c r="A429" s="14"/>
      <c r="B429" s="15" t="s">
        <v>403</v>
      </c>
      <c r="C429" s="16">
        <v>2</v>
      </c>
      <c r="D429" s="16">
        <v>3</v>
      </c>
      <c r="E429" s="17">
        <f t="shared" si="51"/>
        <v>3.0604437643458299E-4</v>
      </c>
      <c r="F429" s="17">
        <f t="shared" si="52"/>
        <v>4.5899632802937578E-4</v>
      </c>
      <c r="G429" s="17">
        <f t="shared" si="54"/>
        <v>0.5</v>
      </c>
      <c r="H429" s="17">
        <f t="shared" si="53"/>
        <v>1.530221882172915E-4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3</v>
      </c>
      <c r="D431" s="16">
        <v>0</v>
      </c>
      <c r="E431" s="17">
        <f t="shared" si="51"/>
        <v>4.5906656465187452E-4</v>
      </c>
      <c r="F431" s="17" t="str">
        <f t="shared" si="52"/>
        <v/>
      </c>
      <c r="G431" s="17">
        <f t="shared" si="54"/>
        <v>-1</v>
      </c>
      <c r="H431" s="17">
        <f t="shared" si="53"/>
        <v>-4.5906656465187452E-4</v>
      </c>
    </row>
    <row r="432" spans="1:8" ht="25.5" x14ac:dyDescent="0.2">
      <c r="A432" s="14"/>
      <c r="B432" s="15" t="s">
        <v>406</v>
      </c>
      <c r="C432" s="16">
        <v>698</v>
      </c>
      <c r="D432" s="16">
        <v>262</v>
      </c>
      <c r="E432" s="17">
        <f t="shared" si="51"/>
        <v>0.10680948737566948</v>
      </c>
      <c r="F432" s="17">
        <f t="shared" si="52"/>
        <v>4.0085679314565484E-2</v>
      </c>
      <c r="G432" s="17">
        <f t="shared" si="54"/>
        <v>-0.62464183381088823</v>
      </c>
      <c r="H432" s="17">
        <f t="shared" si="53"/>
        <v>-6.6717674062739096E-2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155</v>
      </c>
      <c r="D434" s="16">
        <v>34</v>
      </c>
      <c r="E434" s="17">
        <f t="shared" si="51"/>
        <v>2.3718439173680182E-2</v>
      </c>
      <c r="F434" s="17">
        <f t="shared" si="52"/>
        <v>5.2019583843329253E-3</v>
      </c>
      <c r="G434" s="17">
        <f t="shared" si="54"/>
        <v>-0.78064516129032258</v>
      </c>
      <c r="H434" s="17">
        <f t="shared" si="53"/>
        <v>-1.851568477429227E-2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31</v>
      </c>
      <c r="D436" s="16">
        <v>31</v>
      </c>
      <c r="E436" s="17">
        <f t="shared" si="51"/>
        <v>4.7436878347360371E-3</v>
      </c>
      <c r="F436" s="17">
        <f t="shared" si="52"/>
        <v>4.7429620563035494E-3</v>
      </c>
      <c r="G436" s="17">
        <f t="shared" si="54"/>
        <v>0</v>
      </c>
      <c r="H436" s="17">
        <f t="shared" si="53"/>
        <v>0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9</v>
      </c>
      <c r="E437" s="17" t="str">
        <f t="shared" si="51"/>
        <v/>
      </c>
      <c r="F437" s="17">
        <f t="shared" si="52"/>
        <v>1.3769889840881274E-3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15</v>
      </c>
      <c r="E438" s="17" t="str">
        <f t="shared" si="51"/>
        <v/>
      </c>
      <c r="F438" s="17">
        <f t="shared" si="52"/>
        <v>2.2949816401468788E-3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89</v>
      </c>
      <c r="E439" s="17" t="str">
        <f t="shared" si="51"/>
        <v/>
      </c>
      <c r="F439" s="17">
        <f t="shared" si="52"/>
        <v>1.361689106487148E-2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4</v>
      </c>
      <c r="E440" s="17" t="str">
        <f t="shared" si="51"/>
        <v/>
      </c>
      <c r="F440" s="17">
        <f t="shared" si="52"/>
        <v>6.1199510403916763E-4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29</v>
      </c>
      <c r="D441" s="16">
        <v>38</v>
      </c>
      <c r="E441" s="17">
        <f t="shared" si="51"/>
        <v>4.4376434583014539E-3</v>
      </c>
      <c r="F441" s="17">
        <f t="shared" si="52"/>
        <v>5.8139534883720929E-3</v>
      </c>
      <c r="G441" s="17">
        <f t="shared" si="54"/>
        <v>0.31034482758620691</v>
      </c>
      <c r="H441" s="17">
        <f t="shared" si="53"/>
        <v>1.3771996939556236E-3</v>
      </c>
    </row>
    <row r="442" spans="1:8" x14ac:dyDescent="0.2">
      <c r="A442" s="14"/>
      <c r="B442" s="15" t="s">
        <v>416</v>
      </c>
      <c r="C442" s="16">
        <v>31</v>
      </c>
      <c r="D442" s="16">
        <v>1</v>
      </c>
      <c r="E442" s="17">
        <f t="shared" si="51"/>
        <v>4.7436878347360371E-3</v>
      </c>
      <c r="F442" s="17">
        <f t="shared" si="52"/>
        <v>1.5299877600979191E-4</v>
      </c>
      <c r="G442" s="17">
        <f t="shared" si="54"/>
        <v>-0.967741935483871</v>
      </c>
      <c r="H442" s="17">
        <f t="shared" si="53"/>
        <v>-4.5906656465187455E-3</v>
      </c>
    </row>
    <row r="443" spans="1:8" x14ac:dyDescent="0.2">
      <c r="A443" s="14"/>
      <c r="B443" s="15" t="s">
        <v>417</v>
      </c>
      <c r="C443" s="16">
        <v>61</v>
      </c>
      <c r="D443" s="16">
        <v>12</v>
      </c>
      <c r="E443" s="17">
        <f t="shared" si="51"/>
        <v>9.3343534812547826E-3</v>
      </c>
      <c r="F443" s="17">
        <f t="shared" si="52"/>
        <v>1.8359853121175031E-3</v>
      </c>
      <c r="G443" s="17">
        <f t="shared" si="54"/>
        <v>-0.80327868852459017</v>
      </c>
      <c r="H443" s="17">
        <f t="shared" si="53"/>
        <v>-7.4980872226472848E-3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103</v>
      </c>
      <c r="D445" s="16">
        <v>147</v>
      </c>
      <c r="E445" s="17">
        <f t="shared" si="51"/>
        <v>1.5761285386381024E-2</v>
      </c>
      <c r="F445" s="17">
        <f t="shared" si="52"/>
        <v>2.2490820073439412E-2</v>
      </c>
      <c r="G445" s="17">
        <f t="shared" si="54"/>
        <v>0.42718446601941745</v>
      </c>
      <c r="H445" s="17">
        <f t="shared" si="53"/>
        <v>6.7329762815608258E-3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3.0599755201958382E-4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13</v>
      </c>
      <c r="D451" s="16">
        <v>0</v>
      </c>
      <c r="E451" s="17">
        <f t="shared" si="51"/>
        <v>1.9892884468247895E-3</v>
      </c>
      <c r="F451" s="17" t="str">
        <f t="shared" si="52"/>
        <v/>
      </c>
      <c r="G451" s="17">
        <f t="shared" si="54"/>
        <v>-1</v>
      </c>
      <c r="H451" s="17">
        <f t="shared" si="53"/>
        <v>-1.9892884468247895E-3</v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39</v>
      </c>
      <c r="D453" s="16">
        <v>15</v>
      </c>
      <c r="E453" s="17">
        <f t="shared" si="51"/>
        <v>5.9678653404743685E-3</v>
      </c>
      <c r="F453" s="17">
        <f t="shared" si="52"/>
        <v>2.2949816401468788E-3</v>
      </c>
      <c r="G453" s="17">
        <f t="shared" si="54"/>
        <v>-0.61538461538461542</v>
      </c>
      <c r="H453" s="17">
        <f t="shared" si="53"/>
        <v>-3.6725325172149961E-3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29</v>
      </c>
      <c r="D455" s="16">
        <v>8</v>
      </c>
      <c r="E455" s="17">
        <f t="shared" si="51"/>
        <v>4.4376434583014539E-3</v>
      </c>
      <c r="F455" s="17">
        <f t="shared" si="52"/>
        <v>1.2239902080783353E-3</v>
      </c>
      <c r="G455" s="17">
        <f t="shared" si="54"/>
        <v>-0.72413793103448276</v>
      </c>
      <c r="H455" s="17">
        <f t="shared" si="53"/>
        <v>-3.2134659525631217E-3</v>
      </c>
    </row>
    <row r="456" spans="1:8" x14ac:dyDescent="0.2">
      <c r="A456" s="14"/>
      <c r="B456" s="15" t="s">
        <v>430</v>
      </c>
      <c r="C456" s="16">
        <v>86</v>
      </c>
      <c r="D456" s="16">
        <v>29</v>
      </c>
      <c r="E456" s="17">
        <f t="shared" si="51"/>
        <v>1.315990818668707E-2</v>
      </c>
      <c r="F456" s="17">
        <f t="shared" si="52"/>
        <v>4.436964504283966E-3</v>
      </c>
      <c r="G456" s="17">
        <f t="shared" si="54"/>
        <v>-0.66279069767441856</v>
      </c>
      <c r="H456" s="17">
        <f t="shared" si="53"/>
        <v>-8.7222647283856161E-3</v>
      </c>
    </row>
    <row r="457" spans="1:8" x14ac:dyDescent="0.2">
      <c r="A457" s="14"/>
      <c r="B457" s="15" t="s">
        <v>431</v>
      </c>
      <c r="C457" s="16">
        <v>21</v>
      </c>
      <c r="D457" s="16">
        <v>22</v>
      </c>
      <c r="E457" s="17">
        <f t="shared" si="51"/>
        <v>3.2134659525631217E-3</v>
      </c>
      <c r="F457" s="17">
        <f t="shared" si="52"/>
        <v>3.3659730722154224E-3</v>
      </c>
      <c r="G457" s="17">
        <f t="shared" si="54"/>
        <v>4.7619047619047616E-2</v>
      </c>
      <c r="H457" s="17">
        <f t="shared" si="53"/>
        <v>1.530221882172915E-4</v>
      </c>
    </row>
    <row r="458" spans="1:8" ht="25.5" x14ac:dyDescent="0.2">
      <c r="A458" s="14"/>
      <c r="B458" s="15" t="s">
        <v>432</v>
      </c>
      <c r="C458" s="16">
        <v>13</v>
      </c>
      <c r="D458" s="16">
        <v>10</v>
      </c>
      <c r="E458" s="17">
        <f t="shared" si="51"/>
        <v>1.9892884468247895E-3</v>
      </c>
      <c r="F458" s="17">
        <f t="shared" si="52"/>
        <v>1.5299877600979193E-3</v>
      </c>
      <c r="G458" s="17">
        <f t="shared" si="54"/>
        <v>-0.23076923076923078</v>
      </c>
      <c r="H458" s="17">
        <f t="shared" si="53"/>
        <v>-4.5906656465187452E-4</v>
      </c>
    </row>
    <row r="459" spans="1:8" ht="25.5" x14ac:dyDescent="0.2">
      <c r="A459" s="14"/>
      <c r="B459" s="15" t="s">
        <v>433</v>
      </c>
      <c r="C459" s="16">
        <v>23</v>
      </c>
      <c r="D459" s="16">
        <v>1</v>
      </c>
      <c r="E459" s="17">
        <f t="shared" si="51"/>
        <v>3.5195103289977045E-3</v>
      </c>
      <c r="F459" s="17">
        <f t="shared" si="52"/>
        <v>1.5299877600979191E-4</v>
      </c>
      <c r="G459" s="17">
        <f t="shared" si="54"/>
        <v>-0.95652173913043481</v>
      </c>
      <c r="H459" s="17">
        <f t="shared" si="53"/>
        <v>-3.3664881407804133E-3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55</v>
      </c>
      <c r="D461" s="16">
        <v>0</v>
      </c>
      <c r="E461" s="17">
        <f t="shared" si="51"/>
        <v>8.4162203519510329E-3</v>
      </c>
      <c r="F461" s="17" t="str">
        <f t="shared" si="52"/>
        <v/>
      </c>
      <c r="G461" s="17">
        <f t="shared" si="54"/>
        <v>-1</v>
      </c>
      <c r="H461" s="17">
        <f t="shared" si="53"/>
        <v>-8.4162203519510329E-3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2</v>
      </c>
      <c r="D463" s="16">
        <v>2</v>
      </c>
      <c r="E463" s="17">
        <f t="shared" si="51"/>
        <v>3.0604437643458299E-4</v>
      </c>
      <c r="F463" s="17">
        <f t="shared" si="52"/>
        <v>3.0599755201958382E-4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438</v>
      </c>
      <c r="C464" s="16">
        <v>11</v>
      </c>
      <c r="D464" s="16">
        <v>2</v>
      </c>
      <c r="E464" s="17">
        <f t="shared" si="51"/>
        <v>1.6832440703902067E-3</v>
      </c>
      <c r="F464" s="17">
        <f t="shared" si="52"/>
        <v>3.0599755201958382E-4</v>
      </c>
      <c r="G464" s="17">
        <f t="shared" si="54"/>
        <v>-0.81818181818181823</v>
      </c>
      <c r="H464" s="17">
        <f t="shared" si="53"/>
        <v>-1.3771996939556236E-3</v>
      </c>
    </row>
    <row r="465" spans="1:8" x14ac:dyDescent="0.2">
      <c r="A465" s="14"/>
      <c r="B465" s="15" t="s">
        <v>439</v>
      </c>
      <c r="C465" s="16">
        <v>83</v>
      </c>
      <c r="D465" s="16">
        <v>90</v>
      </c>
      <c r="E465" s="17">
        <f t="shared" si="51"/>
        <v>1.2700841622035195E-2</v>
      </c>
      <c r="F465" s="17">
        <f t="shared" si="52"/>
        <v>1.3769889840881273E-2</v>
      </c>
      <c r="G465" s="17">
        <f t="shared" si="54"/>
        <v>8.4337349397590355E-2</v>
      </c>
      <c r="H465" s="17">
        <f t="shared" si="53"/>
        <v>1.0711553175210406E-3</v>
      </c>
    </row>
    <row r="466" spans="1:8" x14ac:dyDescent="0.2">
      <c r="A466" s="14"/>
      <c r="B466" s="15" t="s">
        <v>440</v>
      </c>
      <c r="C466" s="16">
        <v>23</v>
      </c>
      <c r="D466" s="16">
        <v>19</v>
      </c>
      <c r="E466" s="17">
        <f t="shared" si="51"/>
        <v>3.5195103289977045E-3</v>
      </c>
      <c r="F466" s="17">
        <f t="shared" si="52"/>
        <v>2.9069767441860465E-3</v>
      </c>
      <c r="G466" s="17">
        <f t="shared" si="54"/>
        <v>-0.17391304347826086</v>
      </c>
      <c r="H466" s="17">
        <f t="shared" si="53"/>
        <v>-6.1208875286916599E-4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21</v>
      </c>
      <c r="D468" s="16">
        <v>18</v>
      </c>
      <c r="E468" s="17">
        <f t="shared" si="51"/>
        <v>3.2134659525631217E-3</v>
      </c>
      <c r="F468" s="17">
        <f t="shared" si="52"/>
        <v>2.7539779681762548E-3</v>
      </c>
      <c r="G468" s="17">
        <f t="shared" si="54"/>
        <v>-0.14285714285714285</v>
      </c>
      <c r="H468" s="17">
        <f t="shared" si="53"/>
        <v>-4.5906656465187452E-4</v>
      </c>
    </row>
    <row r="469" spans="1:8" x14ac:dyDescent="0.2">
      <c r="A469" s="14"/>
      <c r="B469" s="15" t="s">
        <v>443</v>
      </c>
      <c r="C469" s="16">
        <v>7</v>
      </c>
      <c r="D469" s="16">
        <v>16</v>
      </c>
      <c r="E469" s="17">
        <f t="shared" si="51"/>
        <v>1.0711553175210406E-3</v>
      </c>
      <c r="F469" s="17">
        <f t="shared" si="52"/>
        <v>2.4479804161566705E-3</v>
      </c>
      <c r="G469" s="17">
        <f t="shared" si="54"/>
        <v>1.2857142857142858</v>
      </c>
      <c r="H469" s="17">
        <f t="shared" si="53"/>
        <v>1.3771996939556236E-3</v>
      </c>
    </row>
    <row r="470" spans="1:8" x14ac:dyDescent="0.2">
      <c r="A470" s="14"/>
      <c r="B470" s="15" t="s">
        <v>444</v>
      </c>
      <c r="C470" s="16">
        <v>2</v>
      </c>
      <c r="D470" s="16">
        <v>1</v>
      </c>
      <c r="E470" s="17">
        <f t="shared" si="51"/>
        <v>3.0604437643458299E-4</v>
      </c>
      <c r="F470" s="17">
        <f t="shared" si="52"/>
        <v>1.5299877600979191E-4</v>
      </c>
      <c r="G470" s="17">
        <f t="shared" si="54"/>
        <v>-0.5</v>
      </c>
      <c r="H470" s="17">
        <f t="shared" si="53"/>
        <v>-1.530221882172915E-4</v>
      </c>
    </row>
    <row r="471" spans="1:8" x14ac:dyDescent="0.2">
      <c r="A471" s="14"/>
      <c r="B471" s="15" t="s">
        <v>445</v>
      </c>
      <c r="C471" s="16">
        <v>234</v>
      </c>
      <c r="D471" s="16">
        <v>240</v>
      </c>
      <c r="E471" s="17">
        <f t="shared" si="51"/>
        <v>3.5807192042846214E-2</v>
      </c>
      <c r="F471" s="17">
        <f t="shared" si="52"/>
        <v>3.6719706242350061E-2</v>
      </c>
      <c r="G471" s="17">
        <f t="shared" si="54"/>
        <v>2.564102564102564E-2</v>
      </c>
      <c r="H471" s="17">
        <f t="shared" si="53"/>
        <v>9.1813312930374904E-4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7.6499388004895965E-4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4</v>
      </c>
      <c r="D475" s="16">
        <v>5</v>
      </c>
      <c r="E475" s="17">
        <f t="shared" si="51"/>
        <v>6.1208875286916599E-4</v>
      </c>
      <c r="F475" s="17">
        <f t="shared" si="52"/>
        <v>7.6499388004895965E-4</v>
      </c>
      <c r="G475" s="17">
        <f t="shared" si="54"/>
        <v>0.25</v>
      </c>
      <c r="H475" s="17">
        <f t="shared" si="53"/>
        <v>1.530221882172915E-4</v>
      </c>
    </row>
    <row r="476" spans="1:8" x14ac:dyDescent="0.2">
      <c r="A476" s="14"/>
      <c r="B476" s="15" t="s">
        <v>450</v>
      </c>
      <c r="C476" s="16">
        <v>2</v>
      </c>
      <c r="D476" s="16">
        <v>10</v>
      </c>
      <c r="E476" s="17">
        <f t="shared" si="51"/>
        <v>3.0604437643458299E-4</v>
      </c>
      <c r="F476" s="17">
        <f t="shared" si="52"/>
        <v>1.5299877600979193E-3</v>
      </c>
      <c r="G476" s="17">
        <f t="shared" si="54"/>
        <v>4</v>
      </c>
      <c r="H476" s="17">
        <f t="shared" si="53"/>
        <v>1.224177505738332E-3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59</v>
      </c>
      <c r="D479" s="16">
        <v>27</v>
      </c>
      <c r="E479" s="17">
        <f t="shared" si="55"/>
        <v>9.0283091048201994E-3</v>
      </c>
      <c r="F479" s="17">
        <f t="shared" si="56"/>
        <v>4.1309669522643817E-3</v>
      </c>
      <c r="G479" s="17">
        <f t="shared" si="58"/>
        <v>-0.5423728813559322</v>
      </c>
      <c r="H479" s="17">
        <f t="shared" si="57"/>
        <v>-4.8967100229533288E-3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24</v>
      </c>
      <c r="D481" s="16">
        <v>142</v>
      </c>
      <c r="E481" s="17">
        <f t="shared" si="55"/>
        <v>3.6725325172149961E-3</v>
      </c>
      <c r="F481" s="17">
        <f t="shared" si="56"/>
        <v>2.1725826193390453E-2</v>
      </c>
      <c r="G481" s="17">
        <f t="shared" si="58"/>
        <v>4.916666666666667</v>
      </c>
      <c r="H481" s="17">
        <f t="shared" si="57"/>
        <v>1.8056618209640399E-2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35</v>
      </c>
      <c r="D483" s="16">
        <v>17</v>
      </c>
      <c r="E483" s="17">
        <f t="shared" si="55"/>
        <v>5.3557765876052028E-3</v>
      </c>
      <c r="F483" s="17">
        <f t="shared" si="56"/>
        <v>2.6009791921664627E-3</v>
      </c>
      <c r="G483" s="17">
        <f t="shared" si="58"/>
        <v>-0.51428571428571423</v>
      </c>
      <c r="H483" s="17">
        <f t="shared" si="57"/>
        <v>-2.7543993879112468E-3</v>
      </c>
    </row>
    <row r="484" spans="1:8" x14ac:dyDescent="0.2">
      <c r="A484" s="14"/>
      <c r="B484" s="15" t="s">
        <v>458</v>
      </c>
      <c r="C484" s="16">
        <v>108</v>
      </c>
      <c r="D484" s="16">
        <v>56</v>
      </c>
      <c r="E484" s="17">
        <f t="shared" si="55"/>
        <v>1.6526396327467482E-2</v>
      </c>
      <c r="F484" s="17">
        <f t="shared" si="56"/>
        <v>8.5679314565483469E-3</v>
      </c>
      <c r="G484" s="17">
        <f t="shared" si="58"/>
        <v>-0.48148148148148145</v>
      </c>
      <c r="H484" s="17">
        <f t="shared" si="57"/>
        <v>-7.957153787299158E-3</v>
      </c>
    </row>
    <row r="485" spans="1:8" x14ac:dyDescent="0.2">
      <c r="A485" s="14"/>
      <c r="B485" s="15" t="s">
        <v>459</v>
      </c>
      <c r="C485" s="16">
        <v>7</v>
      </c>
      <c r="D485" s="16">
        <v>2</v>
      </c>
      <c r="E485" s="17">
        <f t="shared" si="55"/>
        <v>1.0711553175210406E-3</v>
      </c>
      <c r="F485" s="17">
        <f t="shared" si="56"/>
        <v>3.0599755201958382E-4</v>
      </c>
      <c r="G485" s="17">
        <f t="shared" si="58"/>
        <v>-0.7142857142857143</v>
      </c>
      <c r="H485" s="17">
        <f t="shared" si="57"/>
        <v>-7.6511094108645751E-4</v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1</v>
      </c>
      <c r="E487" s="17" t="str">
        <f t="shared" si="55"/>
        <v/>
      </c>
      <c r="F487" s="17">
        <f t="shared" si="56"/>
        <v>1.5299877600979191E-4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4</v>
      </c>
      <c r="E488" s="17" t="str">
        <f t="shared" si="55"/>
        <v/>
      </c>
      <c r="F488" s="17">
        <f t="shared" si="56"/>
        <v>6.1199510403916763E-4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78</v>
      </c>
      <c r="D489" s="16">
        <v>47</v>
      </c>
      <c r="E489" s="17">
        <f t="shared" si="55"/>
        <v>1.1935730680948737E-2</v>
      </c>
      <c r="F489" s="17">
        <f t="shared" si="56"/>
        <v>7.1909424724602199E-3</v>
      </c>
      <c r="G489" s="17">
        <f t="shared" si="58"/>
        <v>-0.39743589743589741</v>
      </c>
      <c r="H489" s="17">
        <f t="shared" si="57"/>
        <v>-4.7436878347360363E-3</v>
      </c>
    </row>
    <row r="490" spans="1:8" x14ac:dyDescent="0.2">
      <c r="A490" s="14"/>
      <c r="B490" s="15" t="s">
        <v>464</v>
      </c>
      <c r="C490" s="16">
        <v>63</v>
      </c>
      <c r="D490" s="16">
        <v>9</v>
      </c>
      <c r="E490" s="17">
        <f t="shared" si="55"/>
        <v>9.6403978576893642E-3</v>
      </c>
      <c r="F490" s="17">
        <f t="shared" si="56"/>
        <v>1.3769889840881274E-3</v>
      </c>
      <c r="G490" s="17">
        <f t="shared" si="58"/>
        <v>-0.8571428571428571</v>
      </c>
      <c r="H490" s="17">
        <f t="shared" si="57"/>
        <v>-8.2631981637337395E-3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4</v>
      </c>
      <c r="D492" s="16">
        <v>0</v>
      </c>
      <c r="E492" s="17">
        <f t="shared" si="55"/>
        <v>6.1208875286916599E-4</v>
      </c>
      <c r="F492" s="17" t="str">
        <f t="shared" si="56"/>
        <v/>
      </c>
      <c r="G492" s="17">
        <f t="shared" si="58"/>
        <v>-1</v>
      </c>
      <c r="H492" s="17">
        <f t="shared" si="57"/>
        <v>-6.1208875286916599E-4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1</v>
      </c>
      <c r="D494" s="16">
        <v>0</v>
      </c>
      <c r="E494" s="17">
        <f t="shared" si="55"/>
        <v>1.530221882172915E-4</v>
      </c>
      <c r="F494" s="17" t="str">
        <f t="shared" si="56"/>
        <v/>
      </c>
      <c r="G494" s="17">
        <f t="shared" si="58"/>
        <v>-1</v>
      </c>
      <c r="H494" s="17">
        <f t="shared" si="57"/>
        <v>-1.530221882172915E-4</v>
      </c>
    </row>
    <row r="495" spans="1:8" x14ac:dyDescent="0.2">
      <c r="A495" s="14"/>
      <c r="B495" s="15" t="s">
        <v>469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3.0599755201958382E-4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</v>
      </c>
      <c r="D497" s="16">
        <v>2</v>
      </c>
      <c r="E497" s="17">
        <f t="shared" si="55"/>
        <v>1.530221882172915E-4</v>
      </c>
      <c r="F497" s="17">
        <f t="shared" si="56"/>
        <v>3.0599755201958382E-4</v>
      </c>
      <c r="G497" s="17">
        <f t="shared" si="58"/>
        <v>1</v>
      </c>
      <c r="H497" s="17">
        <f t="shared" si="57"/>
        <v>1.530221882172915E-4</v>
      </c>
    </row>
    <row r="498" spans="1:8" ht="25.5" x14ac:dyDescent="0.2">
      <c r="A498" s="14"/>
      <c r="B498" s="15" t="s">
        <v>472</v>
      </c>
      <c r="C498" s="16">
        <v>2</v>
      </c>
      <c r="D498" s="16">
        <v>4</v>
      </c>
      <c r="E498" s="17">
        <f t="shared" si="55"/>
        <v>3.0604437643458299E-4</v>
      </c>
      <c r="F498" s="17">
        <f t="shared" si="56"/>
        <v>6.1199510403916763E-4</v>
      </c>
      <c r="G498" s="17">
        <f t="shared" si="58"/>
        <v>1</v>
      </c>
      <c r="H498" s="17">
        <f t="shared" si="57"/>
        <v>3.0604437643458299E-4</v>
      </c>
    </row>
    <row r="499" spans="1:8" ht="25.5" x14ac:dyDescent="0.2">
      <c r="A499" s="14"/>
      <c r="B499" s="15" t="s">
        <v>473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1.5299877600979191E-4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29</v>
      </c>
      <c r="D500" s="16">
        <v>7</v>
      </c>
      <c r="E500" s="17">
        <f t="shared" si="55"/>
        <v>4.4376434583014539E-3</v>
      </c>
      <c r="F500" s="17">
        <f t="shared" si="56"/>
        <v>1.0709914320685434E-3</v>
      </c>
      <c r="G500" s="17">
        <f t="shared" si="58"/>
        <v>-0.75862068965517238</v>
      </c>
      <c r="H500" s="17">
        <f t="shared" si="57"/>
        <v>-3.3664881407804133E-3</v>
      </c>
    </row>
    <row r="501" spans="1:8" ht="25.5" x14ac:dyDescent="0.2">
      <c r="A501" s="14"/>
      <c r="B501" s="15" t="s">
        <v>475</v>
      </c>
      <c r="C501" s="16">
        <v>1</v>
      </c>
      <c r="D501" s="16">
        <v>2</v>
      </c>
      <c r="E501" s="17">
        <f t="shared" si="55"/>
        <v>1.530221882172915E-4</v>
      </c>
      <c r="F501" s="17">
        <f t="shared" si="56"/>
        <v>3.0599755201958382E-4</v>
      </c>
      <c r="G501" s="17">
        <f t="shared" si="58"/>
        <v>1</v>
      </c>
      <c r="H501" s="17">
        <f t="shared" si="57"/>
        <v>1.530221882172915E-4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5</v>
      </c>
      <c r="D510" s="16">
        <v>9</v>
      </c>
      <c r="E510" s="17">
        <f t="shared" si="55"/>
        <v>7.6511094108645751E-4</v>
      </c>
      <c r="F510" s="17">
        <f t="shared" si="56"/>
        <v>1.3769889840881274E-3</v>
      </c>
      <c r="G510" s="17">
        <f t="shared" si="58"/>
        <v>0.8</v>
      </c>
      <c r="H510" s="17">
        <f t="shared" si="57"/>
        <v>6.120887528691661E-4</v>
      </c>
    </row>
    <row r="511" spans="1:8" x14ac:dyDescent="0.2">
      <c r="A511" s="14"/>
      <c r="B511" s="15" t="s">
        <v>485</v>
      </c>
      <c r="C511" s="16">
        <v>4</v>
      </c>
      <c r="D511" s="16">
        <v>3</v>
      </c>
      <c r="E511" s="17">
        <f t="shared" si="55"/>
        <v>6.1208875286916599E-4</v>
      </c>
      <c r="F511" s="17">
        <f t="shared" si="56"/>
        <v>4.5899632802937578E-4</v>
      </c>
      <c r="G511" s="17">
        <f t="shared" si="58"/>
        <v>-0.25</v>
      </c>
      <c r="H511" s="17">
        <f t="shared" si="57"/>
        <v>-1.530221882172915E-4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26</v>
      </c>
      <c r="D515" s="16">
        <v>19</v>
      </c>
      <c r="E515" s="17">
        <f t="shared" si="55"/>
        <v>3.978576893649579E-3</v>
      </c>
      <c r="F515" s="17">
        <f t="shared" si="56"/>
        <v>2.9069767441860465E-3</v>
      </c>
      <c r="G515" s="17">
        <f t="shared" si="58"/>
        <v>-0.26923076923076922</v>
      </c>
      <c r="H515" s="17">
        <f t="shared" si="57"/>
        <v>-1.0711553175210403E-3</v>
      </c>
    </row>
    <row r="516" spans="1:8" x14ac:dyDescent="0.2">
      <c r="A516" s="14"/>
      <c r="B516" s="15" t="s">
        <v>490</v>
      </c>
      <c r="C516" s="16">
        <v>1</v>
      </c>
      <c r="D516" s="16">
        <v>3</v>
      </c>
      <c r="E516" s="17">
        <f t="shared" si="55"/>
        <v>1.530221882172915E-4</v>
      </c>
      <c r="F516" s="17">
        <f t="shared" si="56"/>
        <v>4.5899632802937578E-4</v>
      </c>
      <c r="G516" s="17">
        <f t="shared" si="58"/>
        <v>2</v>
      </c>
      <c r="H516" s="17">
        <f t="shared" si="57"/>
        <v>3.0604437643458299E-4</v>
      </c>
    </row>
    <row r="517" spans="1:8" ht="25.5" x14ac:dyDescent="0.2">
      <c r="A517" s="14"/>
      <c r="B517" s="15" t="s">
        <v>491</v>
      </c>
      <c r="C517" s="16">
        <v>180</v>
      </c>
      <c r="D517" s="16">
        <v>315</v>
      </c>
      <c r="E517" s="17">
        <f t="shared" si="55"/>
        <v>2.754399387911247E-2</v>
      </c>
      <c r="F517" s="17">
        <f t="shared" si="56"/>
        <v>4.8194614443084455E-2</v>
      </c>
      <c r="G517" s="17">
        <f t="shared" si="58"/>
        <v>0.75</v>
      </c>
      <c r="H517" s="17">
        <f t="shared" si="57"/>
        <v>2.0657995409334353E-2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3</v>
      </c>
      <c r="D521" s="16">
        <v>0</v>
      </c>
      <c r="E521" s="17">
        <f t="shared" si="55"/>
        <v>4.5906656465187452E-4</v>
      </c>
      <c r="F521" s="17" t="str">
        <f t="shared" si="56"/>
        <v/>
      </c>
      <c r="G521" s="17">
        <f t="shared" si="58"/>
        <v>-1</v>
      </c>
      <c r="H521" s="17">
        <f t="shared" si="57"/>
        <v>-4.5906656465187452E-4</v>
      </c>
    </row>
    <row r="522" spans="1:8" ht="25.5" x14ac:dyDescent="0.2">
      <c r="A522" s="14"/>
      <c r="B522" s="15" t="s">
        <v>496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1.5299877600979191E-4</v>
      </c>
      <c r="G522" s="17">
        <f t="shared" si="58"/>
        <v>1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1</v>
      </c>
      <c r="D523" s="16">
        <v>1</v>
      </c>
      <c r="E523" s="17">
        <f t="shared" si="55"/>
        <v>1.530221882172915E-4</v>
      </c>
      <c r="F523" s="17">
        <f t="shared" si="56"/>
        <v>1.5299877600979191E-4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498</v>
      </c>
      <c r="C524" s="16">
        <v>1</v>
      </c>
      <c r="D524" s="16">
        <v>5</v>
      </c>
      <c r="E524" s="17">
        <f t="shared" si="55"/>
        <v>1.530221882172915E-4</v>
      </c>
      <c r="F524" s="17">
        <f t="shared" si="56"/>
        <v>7.6499388004895965E-4</v>
      </c>
      <c r="G524" s="17">
        <f t="shared" si="58"/>
        <v>4</v>
      </c>
      <c r="H524" s="17">
        <f t="shared" si="57"/>
        <v>6.1208875286916599E-4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2</v>
      </c>
      <c r="E531" s="17" t="str">
        <f t="shared" si="55"/>
        <v/>
      </c>
      <c r="F531" s="17">
        <f t="shared" si="56"/>
        <v>3.0599755201958382E-4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5</v>
      </c>
      <c r="D532" s="16">
        <v>2</v>
      </c>
      <c r="E532" s="17">
        <f t="shared" si="55"/>
        <v>7.6511094108645751E-4</v>
      </c>
      <c r="F532" s="17">
        <f t="shared" si="56"/>
        <v>3.0599755201958382E-4</v>
      </c>
      <c r="G532" s="17">
        <f t="shared" si="58"/>
        <v>-0.6</v>
      </c>
      <c r="H532" s="17">
        <f t="shared" si="57"/>
        <v>-4.5906656465187446E-4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2</v>
      </c>
      <c r="D534" s="16">
        <v>3</v>
      </c>
      <c r="E534" s="17">
        <f t="shared" si="55"/>
        <v>3.0604437643458299E-4</v>
      </c>
      <c r="F534" s="17">
        <f t="shared" si="56"/>
        <v>4.5899632802937578E-4</v>
      </c>
      <c r="G534" s="17">
        <f t="shared" si="58"/>
        <v>0.5</v>
      </c>
      <c r="H534" s="17">
        <f t="shared" si="57"/>
        <v>1.530221882172915E-4</v>
      </c>
    </row>
    <row r="535" spans="1:8" x14ac:dyDescent="0.2">
      <c r="A535" s="14"/>
      <c r="B535" s="15" t="s">
        <v>509</v>
      </c>
      <c r="C535" s="16">
        <v>40</v>
      </c>
      <c r="D535" s="16">
        <v>168</v>
      </c>
      <c r="E535" s="17">
        <f t="shared" si="55"/>
        <v>6.1208875286916601E-3</v>
      </c>
      <c r="F535" s="17">
        <f t="shared" si="56"/>
        <v>2.5703794369645042E-2</v>
      </c>
      <c r="G535" s="17">
        <f t="shared" si="58"/>
        <v>3.2</v>
      </c>
      <c r="H535" s="17">
        <f t="shared" si="57"/>
        <v>1.9586840091813315E-2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31</v>
      </c>
      <c r="D538" s="16">
        <v>93</v>
      </c>
      <c r="E538" s="17">
        <f t="shared" si="55"/>
        <v>4.7436878347360371E-3</v>
      </c>
      <c r="F538" s="17">
        <f t="shared" si="56"/>
        <v>1.4228886168910649E-2</v>
      </c>
      <c r="G538" s="17">
        <f t="shared" si="58"/>
        <v>2</v>
      </c>
      <c r="H538" s="17">
        <f t="shared" si="57"/>
        <v>9.4873756694720743E-3</v>
      </c>
    </row>
    <row r="539" spans="1:8" x14ac:dyDescent="0.2">
      <c r="A539" s="14"/>
      <c r="B539" s="15" t="s">
        <v>513</v>
      </c>
      <c r="C539" s="16">
        <v>30</v>
      </c>
      <c r="D539" s="16">
        <v>17</v>
      </c>
      <c r="E539" s="17">
        <f t="shared" si="55"/>
        <v>4.5906656465187455E-3</v>
      </c>
      <c r="F539" s="17">
        <f t="shared" si="56"/>
        <v>2.6009791921664627E-3</v>
      </c>
      <c r="G539" s="17">
        <f t="shared" si="58"/>
        <v>-0.43333333333333335</v>
      </c>
      <c r="H539" s="17">
        <f t="shared" si="57"/>
        <v>-1.9892884468247899E-3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2</v>
      </c>
      <c r="D541" s="16">
        <v>0</v>
      </c>
      <c r="E541" s="17">
        <f t="shared" ref="E541:E576" si="59">+IF(C541=0,"",C541/C$349)</f>
        <v>3.0604437643458299E-4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-3.0604437643458299E-4</v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1.5299877600979191E-4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3</v>
      </c>
      <c r="D548" s="16">
        <v>14</v>
      </c>
      <c r="E548" s="17">
        <f t="shared" si="59"/>
        <v>4.5906656465187452E-4</v>
      </c>
      <c r="F548" s="17">
        <f t="shared" si="60"/>
        <v>2.1419828641370867E-3</v>
      </c>
      <c r="G548" s="17">
        <f t="shared" si="62"/>
        <v>3.6666666666666665</v>
      </c>
      <c r="H548" s="17">
        <f t="shared" si="61"/>
        <v>1.6832440703902064E-3</v>
      </c>
    </row>
    <row r="549" spans="1:8" ht="25.5" x14ac:dyDescent="0.2">
      <c r="A549" s="14"/>
      <c r="B549" s="15" t="s">
        <v>522</v>
      </c>
      <c r="C549" s="16">
        <v>2</v>
      </c>
      <c r="D549" s="16">
        <v>1</v>
      </c>
      <c r="E549" s="17">
        <f t="shared" si="59"/>
        <v>3.0604437643458299E-4</v>
      </c>
      <c r="F549" s="17">
        <f t="shared" si="60"/>
        <v>1.5299877600979191E-4</v>
      </c>
      <c r="G549" s="17">
        <f t="shared" si="62"/>
        <v>-0.5</v>
      </c>
      <c r="H549" s="17">
        <f t="shared" si="61"/>
        <v>-1.530221882172915E-4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20</v>
      </c>
      <c r="D551" s="16">
        <v>6</v>
      </c>
      <c r="E551" s="17">
        <f t="shared" si="59"/>
        <v>3.06044376434583E-3</v>
      </c>
      <c r="F551" s="17">
        <f t="shared" si="60"/>
        <v>9.1799265605875156E-4</v>
      </c>
      <c r="G551" s="17">
        <f t="shared" si="62"/>
        <v>-0.7</v>
      </c>
      <c r="H551" s="17">
        <f t="shared" si="61"/>
        <v>-2.1423106350420807E-3</v>
      </c>
    </row>
    <row r="552" spans="1:8" ht="25.5" x14ac:dyDescent="0.2">
      <c r="A552" s="14"/>
      <c r="B552" s="15" t="s">
        <v>525</v>
      </c>
      <c r="C552" s="16">
        <v>9</v>
      </c>
      <c r="D552" s="16">
        <v>6</v>
      </c>
      <c r="E552" s="17">
        <f t="shared" si="59"/>
        <v>1.3771996939556236E-3</v>
      </c>
      <c r="F552" s="17">
        <f t="shared" si="60"/>
        <v>9.1799265605875156E-4</v>
      </c>
      <c r="G552" s="17">
        <f t="shared" si="62"/>
        <v>-0.33333333333333331</v>
      </c>
      <c r="H552" s="17">
        <f t="shared" si="61"/>
        <v>-4.5906656465187452E-4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185</v>
      </c>
      <c r="D554" s="16">
        <v>214</v>
      </c>
      <c r="E554" s="17">
        <f t="shared" si="59"/>
        <v>2.8309104820198928E-2</v>
      </c>
      <c r="F554" s="17">
        <f t="shared" si="60"/>
        <v>3.2741738066095469E-2</v>
      </c>
      <c r="G554" s="17">
        <f t="shared" si="62"/>
        <v>0.15675675675675677</v>
      </c>
      <c r="H554" s="17">
        <f t="shared" si="61"/>
        <v>4.4376434583014539E-3</v>
      </c>
    </row>
    <row r="555" spans="1:8" ht="25.5" x14ac:dyDescent="0.2">
      <c r="A555" s="14"/>
      <c r="B555" s="15" t="s">
        <v>528</v>
      </c>
      <c r="C555" s="16">
        <v>1</v>
      </c>
      <c r="D555" s="16">
        <v>0</v>
      </c>
      <c r="E555" s="17">
        <f t="shared" si="59"/>
        <v>1.530221882172915E-4</v>
      </c>
      <c r="F555" s="17" t="str">
        <f t="shared" si="60"/>
        <v/>
      </c>
      <c r="G555" s="17">
        <f t="shared" si="62"/>
        <v>-1</v>
      </c>
      <c r="H555" s="17">
        <f t="shared" si="61"/>
        <v>-1.530221882172915E-4</v>
      </c>
    </row>
    <row r="556" spans="1:8" x14ac:dyDescent="0.2">
      <c r="A556" s="14"/>
      <c r="B556" s="15" t="s">
        <v>529</v>
      </c>
      <c r="C556" s="16">
        <v>47</v>
      </c>
      <c r="D556" s="16">
        <v>6</v>
      </c>
      <c r="E556" s="17">
        <f t="shared" si="59"/>
        <v>7.1920428462127007E-3</v>
      </c>
      <c r="F556" s="17">
        <f t="shared" si="60"/>
        <v>9.1799265605875156E-4</v>
      </c>
      <c r="G556" s="17">
        <f t="shared" si="62"/>
        <v>-0.87234042553191493</v>
      </c>
      <c r="H556" s="17">
        <f t="shared" si="61"/>
        <v>-6.2739097169089517E-3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112</v>
      </c>
      <c r="D559" s="16">
        <v>77</v>
      </c>
      <c r="E559" s="17">
        <f t="shared" si="59"/>
        <v>1.7138485080336649E-2</v>
      </c>
      <c r="F559" s="17">
        <f t="shared" si="60"/>
        <v>1.1780905752753978E-2</v>
      </c>
      <c r="G559" s="17">
        <f t="shared" si="62"/>
        <v>-0.3125</v>
      </c>
      <c r="H559" s="17">
        <f t="shared" si="61"/>
        <v>-5.3557765876052028E-3</v>
      </c>
    </row>
    <row r="560" spans="1:8" ht="25.5" x14ac:dyDescent="0.2">
      <c r="A560" s="14"/>
      <c r="B560" s="15" t="s">
        <v>533</v>
      </c>
      <c r="C560" s="16">
        <v>185</v>
      </c>
      <c r="D560" s="16">
        <v>2</v>
      </c>
      <c r="E560" s="17">
        <f t="shared" si="59"/>
        <v>2.8309104820198928E-2</v>
      </c>
      <c r="F560" s="17">
        <f t="shared" si="60"/>
        <v>3.0599755201958382E-4</v>
      </c>
      <c r="G560" s="17">
        <f t="shared" si="62"/>
        <v>-0.98918918918918919</v>
      </c>
      <c r="H560" s="17">
        <f t="shared" si="61"/>
        <v>-2.8003060443764344E-2</v>
      </c>
    </row>
    <row r="561" spans="1:8" x14ac:dyDescent="0.2">
      <c r="A561" s="14"/>
      <c r="B561" s="15" t="s">
        <v>534</v>
      </c>
      <c r="C561" s="16">
        <v>679</v>
      </c>
      <c r="D561" s="16">
        <v>70</v>
      </c>
      <c r="E561" s="17">
        <f t="shared" si="59"/>
        <v>0.10390206579954094</v>
      </c>
      <c r="F561" s="17">
        <f t="shared" si="60"/>
        <v>1.0709914320685434E-2</v>
      </c>
      <c r="G561" s="17">
        <f t="shared" si="62"/>
        <v>-0.89690721649484539</v>
      </c>
      <c r="H561" s="17">
        <f t="shared" si="61"/>
        <v>-9.3190512624330535E-2</v>
      </c>
    </row>
    <row r="562" spans="1:8" x14ac:dyDescent="0.2">
      <c r="A562" s="14"/>
      <c r="B562" s="15" t="s">
        <v>535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1.5299877600979191E-4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1.5299877600979191E-4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5</v>
      </c>
      <c r="E565" s="17">
        <f t="shared" si="59"/>
        <v>1.530221882172915E-4</v>
      </c>
      <c r="F565" s="17">
        <f t="shared" si="60"/>
        <v>7.6499388004895965E-4</v>
      </c>
      <c r="G565" s="17">
        <f t="shared" si="62"/>
        <v>4</v>
      </c>
      <c r="H565" s="17">
        <f t="shared" si="61"/>
        <v>6.1208875286916599E-4</v>
      </c>
    </row>
    <row r="566" spans="1:8" x14ac:dyDescent="0.2">
      <c r="A566" s="14"/>
      <c r="B566" s="15" t="s">
        <v>539</v>
      </c>
      <c r="C566" s="16">
        <v>1</v>
      </c>
      <c r="D566" s="16">
        <v>2</v>
      </c>
      <c r="E566" s="17">
        <f t="shared" si="59"/>
        <v>1.530221882172915E-4</v>
      </c>
      <c r="F566" s="17">
        <f t="shared" si="60"/>
        <v>3.0599755201958382E-4</v>
      </c>
      <c r="G566" s="17">
        <f t="shared" si="62"/>
        <v>1</v>
      </c>
      <c r="H566" s="17">
        <f t="shared" si="61"/>
        <v>1.530221882172915E-4</v>
      </c>
    </row>
    <row r="567" spans="1:8" x14ac:dyDescent="0.2">
      <c r="A567" s="14"/>
      <c r="B567" s="15" t="s">
        <v>540</v>
      </c>
      <c r="C567" s="16">
        <v>1</v>
      </c>
      <c r="D567" s="16">
        <v>0</v>
      </c>
      <c r="E567" s="17">
        <f t="shared" si="59"/>
        <v>1.530221882172915E-4</v>
      </c>
      <c r="F567" s="17" t="str">
        <f t="shared" si="60"/>
        <v/>
      </c>
      <c r="G567" s="17">
        <f t="shared" si="62"/>
        <v>-1</v>
      </c>
      <c r="H567" s="17">
        <f t="shared" si="61"/>
        <v>-1.530221882172915E-4</v>
      </c>
    </row>
    <row r="568" spans="1:8" x14ac:dyDescent="0.2">
      <c r="A568" s="14"/>
      <c r="B568" s="15" t="s">
        <v>541</v>
      </c>
      <c r="C568" s="16">
        <v>42</v>
      </c>
      <c r="D568" s="16">
        <v>72</v>
      </c>
      <c r="E568" s="17">
        <f t="shared" si="59"/>
        <v>6.4269319051262434E-3</v>
      </c>
      <c r="F568" s="17">
        <f t="shared" si="60"/>
        <v>1.1015911872705019E-2</v>
      </c>
      <c r="G568" s="17">
        <f t="shared" si="62"/>
        <v>0.7142857142857143</v>
      </c>
      <c r="H568" s="17">
        <f t="shared" si="61"/>
        <v>4.5906656465187455E-3</v>
      </c>
    </row>
    <row r="569" spans="1:8" x14ac:dyDescent="0.2">
      <c r="A569" s="14"/>
      <c r="B569" s="15" t="s">
        <v>542</v>
      </c>
      <c r="C569" s="16">
        <v>9</v>
      </c>
      <c r="D569" s="16">
        <v>16</v>
      </c>
      <c r="E569" s="17">
        <f t="shared" si="59"/>
        <v>1.3771996939556236E-3</v>
      </c>
      <c r="F569" s="17">
        <f t="shared" si="60"/>
        <v>2.4479804161566705E-3</v>
      </c>
      <c r="G569" s="17">
        <f t="shared" si="62"/>
        <v>0.77777777777777779</v>
      </c>
      <c r="H569" s="17">
        <f t="shared" si="61"/>
        <v>1.0711553175210406E-3</v>
      </c>
    </row>
    <row r="570" spans="1:8" x14ac:dyDescent="0.2">
      <c r="A570" s="14"/>
      <c r="B570" s="15" t="s">
        <v>543</v>
      </c>
      <c r="C570" s="16">
        <v>20</v>
      </c>
      <c r="D570" s="16">
        <v>32</v>
      </c>
      <c r="E570" s="17">
        <f t="shared" si="59"/>
        <v>3.06044376434583E-3</v>
      </c>
      <c r="F570" s="17">
        <f t="shared" si="60"/>
        <v>4.8959608323133411E-3</v>
      </c>
      <c r="G570" s="17">
        <f t="shared" si="62"/>
        <v>0.6</v>
      </c>
      <c r="H570" s="17">
        <f t="shared" si="61"/>
        <v>1.8362662586074979E-3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</v>
      </c>
      <c r="D572" s="16">
        <v>1</v>
      </c>
      <c r="E572" s="17">
        <f t="shared" si="59"/>
        <v>1.530221882172915E-4</v>
      </c>
      <c r="F572" s="17">
        <f t="shared" si="60"/>
        <v>1.5299877600979191E-4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20</v>
      </c>
      <c r="D574" s="16">
        <v>9</v>
      </c>
      <c r="E574" s="17">
        <f t="shared" si="59"/>
        <v>3.06044376434583E-3</v>
      </c>
      <c r="F574" s="17">
        <f t="shared" si="60"/>
        <v>1.3769889840881274E-3</v>
      </c>
      <c r="G574" s="17">
        <f t="shared" si="62"/>
        <v>-0.55000000000000004</v>
      </c>
      <c r="H574" s="17">
        <f t="shared" si="61"/>
        <v>-1.6832440703902067E-3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2528</v>
      </c>
      <c r="D582" s="19">
        <f>SUM(D583:D609)</f>
        <v>2542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5.5379746835443038E-3</v>
      </c>
      <c r="H582" s="20">
        <f t="shared" ref="H582:H609" si="65">+IF(OR(AND(E582=""),(G582="")),"",E582*G582)</f>
        <v>5.5379746835443038E-3</v>
      </c>
    </row>
    <row r="583" spans="1:8" x14ac:dyDescent="0.2">
      <c r="A583" s="14"/>
      <c r="B583" s="15" t="s">
        <v>550</v>
      </c>
      <c r="C583" s="16">
        <v>5</v>
      </c>
      <c r="D583" s="16">
        <v>11</v>
      </c>
      <c r="E583" s="17">
        <f t="shared" si="63"/>
        <v>1.9778481012658229E-3</v>
      </c>
      <c r="F583" s="17">
        <f t="shared" si="64"/>
        <v>4.3273013375295048E-3</v>
      </c>
      <c r="G583" s="17">
        <f t="shared" ref="G583:G609" si="66">+IF(AND(C583=0,D583=0)," ",IF(C583=0,1,IF(D583=0,-1,(D583-C583)/C583)))</f>
        <v>1.2</v>
      </c>
      <c r="H583" s="17">
        <f t="shared" si="65"/>
        <v>2.3734177215189874E-3</v>
      </c>
    </row>
    <row r="584" spans="1:8" x14ac:dyDescent="0.2">
      <c r="A584" s="14"/>
      <c r="B584" s="15" t="s">
        <v>551</v>
      </c>
      <c r="C584" s="16">
        <v>8</v>
      </c>
      <c r="D584" s="16">
        <v>39</v>
      </c>
      <c r="E584" s="17">
        <f t="shared" si="63"/>
        <v>3.1645569620253164E-3</v>
      </c>
      <c r="F584" s="17">
        <f t="shared" si="64"/>
        <v>1.5342250196695516E-2</v>
      </c>
      <c r="G584" s="17">
        <f t="shared" si="66"/>
        <v>3.875</v>
      </c>
      <c r="H584" s="17">
        <f t="shared" si="65"/>
        <v>1.2262658227848101E-2</v>
      </c>
    </row>
    <row r="585" spans="1:8" ht="25.5" x14ac:dyDescent="0.2">
      <c r="A585" s="14"/>
      <c r="B585" s="15" t="s">
        <v>552</v>
      </c>
      <c r="C585" s="16">
        <v>86</v>
      </c>
      <c r="D585" s="16">
        <v>141</v>
      </c>
      <c r="E585" s="17">
        <f t="shared" si="63"/>
        <v>3.4018987341772153E-2</v>
      </c>
      <c r="F585" s="17">
        <f t="shared" si="64"/>
        <v>5.5468135326514553E-2</v>
      </c>
      <c r="G585" s="17">
        <f t="shared" si="66"/>
        <v>0.63953488372093026</v>
      </c>
      <c r="H585" s="17">
        <f t="shared" si="65"/>
        <v>2.1756329113924052E-2</v>
      </c>
    </row>
    <row r="586" spans="1:8" x14ac:dyDescent="0.2">
      <c r="A586" s="14"/>
      <c r="B586" s="15" t="s">
        <v>553</v>
      </c>
      <c r="C586" s="16">
        <v>458</v>
      </c>
      <c r="D586" s="16">
        <v>384</v>
      </c>
      <c r="E586" s="17">
        <f t="shared" si="63"/>
        <v>0.18117088607594936</v>
      </c>
      <c r="F586" s="17">
        <f t="shared" si="64"/>
        <v>0.15106215578284815</v>
      </c>
      <c r="G586" s="17">
        <f t="shared" si="66"/>
        <v>-0.16157205240174671</v>
      </c>
      <c r="H586" s="17">
        <f t="shared" si="65"/>
        <v>-2.9272151898734174E-2</v>
      </c>
    </row>
    <row r="587" spans="1:8" x14ac:dyDescent="0.2">
      <c r="A587" s="14"/>
      <c r="B587" s="15" t="s">
        <v>554</v>
      </c>
      <c r="C587" s="16">
        <v>3</v>
      </c>
      <c r="D587" s="16">
        <v>66</v>
      </c>
      <c r="E587" s="17">
        <f t="shared" si="63"/>
        <v>1.1867088607594937E-3</v>
      </c>
      <c r="F587" s="17">
        <f t="shared" si="64"/>
        <v>2.5963808025177025E-2</v>
      </c>
      <c r="G587" s="17">
        <f t="shared" si="66"/>
        <v>21</v>
      </c>
      <c r="H587" s="17">
        <f t="shared" si="65"/>
        <v>2.4920886075949368E-2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9</v>
      </c>
      <c r="E589" s="17" t="str">
        <f t="shared" si="63"/>
        <v/>
      </c>
      <c r="F589" s="17">
        <f t="shared" si="64"/>
        <v>3.5405192761605035E-3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10</v>
      </c>
      <c r="E590" s="17" t="str">
        <f t="shared" si="63"/>
        <v/>
      </c>
      <c r="F590" s="17">
        <f t="shared" si="64"/>
        <v>3.9339103068450039E-3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4</v>
      </c>
      <c r="D591" s="16">
        <v>4</v>
      </c>
      <c r="E591" s="17">
        <f t="shared" si="63"/>
        <v>1.5822784810126582E-3</v>
      </c>
      <c r="F591" s="17">
        <f t="shared" si="64"/>
        <v>1.5735641227380016E-3</v>
      </c>
      <c r="G591" s="17">
        <f t="shared" si="66"/>
        <v>0</v>
      </c>
      <c r="H591" s="17">
        <f t="shared" si="65"/>
        <v>0</v>
      </c>
    </row>
    <row r="592" spans="1:8" ht="25.5" x14ac:dyDescent="0.2">
      <c r="A592" s="14"/>
      <c r="B592" s="15" t="s">
        <v>559</v>
      </c>
      <c r="C592" s="16">
        <v>3</v>
      </c>
      <c r="D592" s="16">
        <v>3</v>
      </c>
      <c r="E592" s="17">
        <f t="shared" si="63"/>
        <v>1.1867088607594937E-3</v>
      </c>
      <c r="F592" s="17">
        <f t="shared" si="64"/>
        <v>1.1801730920535012E-3</v>
      </c>
      <c r="G592" s="17">
        <f t="shared" si="66"/>
        <v>0</v>
      </c>
      <c r="H592" s="17">
        <f t="shared" si="65"/>
        <v>0</v>
      </c>
    </row>
    <row r="593" spans="1:8" x14ac:dyDescent="0.2">
      <c r="A593" s="14"/>
      <c r="B593" s="15" t="s">
        <v>560</v>
      </c>
      <c r="C593" s="16">
        <v>10</v>
      </c>
      <c r="D593" s="16">
        <v>5</v>
      </c>
      <c r="E593" s="17">
        <f t="shared" si="63"/>
        <v>3.9556962025316458E-3</v>
      </c>
      <c r="F593" s="17">
        <f t="shared" si="64"/>
        <v>1.966955153422502E-3</v>
      </c>
      <c r="G593" s="17">
        <f t="shared" si="66"/>
        <v>-0.5</v>
      </c>
      <c r="H593" s="17">
        <f t="shared" si="65"/>
        <v>-1.9778481012658229E-3</v>
      </c>
    </row>
    <row r="594" spans="1:8" x14ac:dyDescent="0.2">
      <c r="A594" s="14"/>
      <c r="B594" s="15" t="s">
        <v>561</v>
      </c>
      <c r="C594" s="16">
        <v>1</v>
      </c>
      <c r="D594" s="16">
        <v>0</v>
      </c>
      <c r="E594" s="17">
        <f t="shared" si="63"/>
        <v>3.9556962025316455E-4</v>
      </c>
      <c r="F594" s="17" t="str">
        <f t="shared" si="64"/>
        <v/>
      </c>
      <c r="G594" s="17">
        <f t="shared" si="66"/>
        <v>-1</v>
      </c>
      <c r="H594" s="17">
        <f t="shared" si="65"/>
        <v>-3.9556962025316455E-4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608</v>
      </c>
      <c r="D597" s="16">
        <v>322</v>
      </c>
      <c r="E597" s="17">
        <f t="shared" si="63"/>
        <v>0.24050632911392406</v>
      </c>
      <c r="F597" s="17">
        <f t="shared" si="64"/>
        <v>0.12667191188040913</v>
      </c>
      <c r="G597" s="17">
        <f t="shared" si="66"/>
        <v>-0.47039473684210525</v>
      </c>
      <c r="H597" s="17">
        <f t="shared" si="65"/>
        <v>-0.11313291139240507</v>
      </c>
    </row>
    <row r="598" spans="1:8" x14ac:dyDescent="0.2">
      <c r="A598" s="14"/>
      <c r="B598" s="15" t="s">
        <v>565</v>
      </c>
      <c r="C598" s="16">
        <v>144</v>
      </c>
      <c r="D598" s="16">
        <v>281</v>
      </c>
      <c r="E598" s="17">
        <f t="shared" si="63"/>
        <v>5.6962025316455694E-2</v>
      </c>
      <c r="F598" s="17">
        <f t="shared" si="64"/>
        <v>0.11054287962234462</v>
      </c>
      <c r="G598" s="17">
        <f t="shared" si="66"/>
        <v>0.95138888888888884</v>
      </c>
      <c r="H598" s="17">
        <f t="shared" si="65"/>
        <v>5.4193037974683542E-2</v>
      </c>
    </row>
    <row r="599" spans="1:8" x14ac:dyDescent="0.2">
      <c r="A599" s="14"/>
      <c r="B599" s="15" t="s">
        <v>566</v>
      </c>
      <c r="C599" s="16">
        <v>32</v>
      </c>
      <c r="D599" s="16">
        <v>21</v>
      </c>
      <c r="E599" s="17">
        <f t="shared" si="63"/>
        <v>1.2658227848101266E-2</v>
      </c>
      <c r="F599" s="17">
        <f t="shared" si="64"/>
        <v>8.2612116443745078E-3</v>
      </c>
      <c r="G599" s="17">
        <f t="shared" si="66"/>
        <v>-0.34375</v>
      </c>
      <c r="H599" s="17">
        <f t="shared" si="65"/>
        <v>-4.3512658227848099E-3</v>
      </c>
    </row>
    <row r="600" spans="1:8" x14ac:dyDescent="0.2">
      <c r="A600" s="14"/>
      <c r="B600" s="15" t="s">
        <v>567</v>
      </c>
      <c r="C600" s="16">
        <v>891</v>
      </c>
      <c r="D600" s="16">
        <v>937</v>
      </c>
      <c r="E600" s="17">
        <f t="shared" si="63"/>
        <v>0.35245253164556961</v>
      </c>
      <c r="F600" s="17">
        <f t="shared" si="64"/>
        <v>0.36860739575137685</v>
      </c>
      <c r="G600" s="17">
        <f t="shared" si="66"/>
        <v>5.1627384960718295E-2</v>
      </c>
      <c r="H600" s="17">
        <f t="shared" si="65"/>
        <v>1.8196202531645569E-2</v>
      </c>
    </row>
    <row r="601" spans="1:8" x14ac:dyDescent="0.2">
      <c r="A601" s="14"/>
      <c r="B601" s="15" t="s">
        <v>568</v>
      </c>
      <c r="C601" s="16">
        <v>14</v>
      </c>
      <c r="D601" s="16">
        <v>119</v>
      </c>
      <c r="E601" s="17">
        <f t="shared" si="63"/>
        <v>5.5379746835443038E-3</v>
      </c>
      <c r="F601" s="17">
        <f t="shared" si="64"/>
        <v>4.6813532651455547E-2</v>
      </c>
      <c r="G601" s="17">
        <f t="shared" si="66"/>
        <v>7.5</v>
      </c>
      <c r="H601" s="17">
        <f t="shared" si="65"/>
        <v>4.1534810126582278E-2</v>
      </c>
    </row>
    <row r="602" spans="1:8" x14ac:dyDescent="0.2">
      <c r="A602" s="14"/>
      <c r="B602" s="15" t="s">
        <v>569</v>
      </c>
      <c r="C602" s="16">
        <v>4</v>
      </c>
      <c r="D602" s="16">
        <v>26</v>
      </c>
      <c r="E602" s="17">
        <f t="shared" si="63"/>
        <v>1.5822784810126582E-3</v>
      </c>
      <c r="F602" s="17">
        <f t="shared" si="64"/>
        <v>1.0228166797797011E-2</v>
      </c>
      <c r="G602" s="17">
        <f t="shared" si="66"/>
        <v>5.5</v>
      </c>
      <c r="H602" s="17">
        <f t="shared" si="65"/>
        <v>8.7025316455696198E-3</v>
      </c>
    </row>
    <row r="603" spans="1:8" x14ac:dyDescent="0.2">
      <c r="A603" s="14"/>
      <c r="B603" s="15" t="s">
        <v>570</v>
      </c>
      <c r="C603" s="16">
        <v>5</v>
      </c>
      <c r="D603" s="16">
        <v>2</v>
      </c>
      <c r="E603" s="17">
        <f t="shared" si="63"/>
        <v>1.9778481012658229E-3</v>
      </c>
      <c r="F603" s="17">
        <f t="shared" si="64"/>
        <v>7.8678206136900079E-4</v>
      </c>
      <c r="G603" s="17">
        <f t="shared" si="66"/>
        <v>-0.6</v>
      </c>
      <c r="H603" s="17">
        <f t="shared" si="65"/>
        <v>-1.1867088607594937E-3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22</v>
      </c>
      <c r="D605" s="16">
        <v>56</v>
      </c>
      <c r="E605" s="17">
        <f t="shared" si="63"/>
        <v>8.7025316455696198E-3</v>
      </c>
      <c r="F605" s="17">
        <f t="shared" si="64"/>
        <v>2.2029897718332022E-2</v>
      </c>
      <c r="G605" s="17">
        <f t="shared" si="66"/>
        <v>1.5454545454545454</v>
      </c>
      <c r="H605" s="17">
        <f t="shared" si="65"/>
        <v>1.3449367088607594E-2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67</v>
      </c>
      <c r="D607" s="16">
        <v>19</v>
      </c>
      <c r="E607" s="17">
        <f t="shared" si="63"/>
        <v>2.6503164556962024E-2</v>
      </c>
      <c r="F607" s="17">
        <f t="shared" si="64"/>
        <v>7.4744295830055079E-3</v>
      </c>
      <c r="G607" s="17">
        <f t="shared" si="66"/>
        <v>-0.71641791044776115</v>
      </c>
      <c r="H607" s="17">
        <f t="shared" si="65"/>
        <v>-1.8987341772151896E-2</v>
      </c>
    </row>
    <row r="608" spans="1:8" ht="25.5" x14ac:dyDescent="0.2">
      <c r="A608" s="14"/>
      <c r="B608" s="24" t="s">
        <v>575</v>
      </c>
      <c r="C608" s="25">
        <v>87</v>
      </c>
      <c r="D608" s="25">
        <v>17</v>
      </c>
      <c r="E608" s="26">
        <f t="shared" si="63"/>
        <v>3.4414556962025319E-2</v>
      </c>
      <c r="F608" s="26">
        <f t="shared" si="64"/>
        <v>6.6876475216365071E-3</v>
      </c>
      <c r="G608" s="26">
        <f t="shared" si="66"/>
        <v>-0.8045977011494253</v>
      </c>
      <c r="H608" s="26">
        <f t="shared" si="65"/>
        <v>-2.7689873417721521E-2</v>
      </c>
    </row>
    <row r="609" spans="1:8" ht="25.5" x14ac:dyDescent="0.2">
      <c r="A609" s="14"/>
      <c r="B609" s="31" t="s">
        <v>576</v>
      </c>
      <c r="C609" s="32">
        <v>76</v>
      </c>
      <c r="D609" s="32">
        <v>70</v>
      </c>
      <c r="E609" s="33">
        <f t="shared" si="63"/>
        <v>3.0063291139240507E-2</v>
      </c>
      <c r="F609" s="33">
        <f t="shared" si="64"/>
        <v>2.7537372147915028E-2</v>
      </c>
      <c r="G609" s="33">
        <f t="shared" si="66"/>
        <v>-7.8947368421052627E-2</v>
      </c>
      <c r="H609" s="33">
        <f t="shared" si="65"/>
        <v>-2.3734177215189874E-3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600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601</v>
      </c>
      <c r="C8" s="12">
        <f>+C19+C75+C173+C349+C582</f>
        <v>4000</v>
      </c>
      <c r="D8" s="13">
        <f>+D19+D75+D173+D349+D582</f>
        <v>3339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-0.16525000000000001</v>
      </c>
      <c r="H8" s="10">
        <f t="shared" ref="H8:H13" si="1">+IF(OR(AND(E8=""),(G8="")),"",E8*G8)</f>
        <v>-0.16525000000000001</v>
      </c>
    </row>
    <row r="9" spans="1:8" x14ac:dyDescent="0.2">
      <c r="A9" s="14"/>
      <c r="B9" s="15" t="s">
        <v>7</v>
      </c>
      <c r="C9" s="16">
        <f>+C19</f>
        <v>8</v>
      </c>
      <c r="D9" s="16">
        <f>+D19</f>
        <v>1</v>
      </c>
      <c r="E9" s="17">
        <f t="shared" ref="E9:F13" si="2">+C9/C$8</f>
        <v>2E-3</v>
      </c>
      <c r="F9" s="17">
        <f t="shared" si="2"/>
        <v>2.9949086552860139E-4</v>
      </c>
      <c r="G9" s="17">
        <f t="shared" si="0"/>
        <v>-0.875</v>
      </c>
      <c r="H9" s="17">
        <f t="shared" si="1"/>
        <v>-1.75E-3</v>
      </c>
    </row>
    <row r="10" spans="1:8" x14ac:dyDescent="0.2">
      <c r="A10" s="14"/>
      <c r="B10" s="15" t="s">
        <v>8</v>
      </c>
      <c r="C10" s="16">
        <f>+C75</f>
        <v>523</v>
      </c>
      <c r="D10" s="16">
        <f>+D75</f>
        <v>399</v>
      </c>
      <c r="E10" s="17">
        <f t="shared" si="2"/>
        <v>0.13075000000000001</v>
      </c>
      <c r="F10" s="17">
        <f t="shared" si="2"/>
        <v>0.11949685534591195</v>
      </c>
      <c r="G10" s="17">
        <f t="shared" si="0"/>
        <v>-0.23709369024856597</v>
      </c>
      <c r="H10" s="17">
        <f t="shared" si="1"/>
        <v>-3.1000000000000003E-2</v>
      </c>
    </row>
    <row r="11" spans="1:8" ht="25.5" x14ac:dyDescent="0.2">
      <c r="A11" s="14"/>
      <c r="B11" s="15" t="s">
        <v>9</v>
      </c>
      <c r="C11" s="16">
        <f>+C173</f>
        <v>1776</v>
      </c>
      <c r="D11" s="16">
        <f>+D173</f>
        <v>1859</v>
      </c>
      <c r="E11" s="17">
        <f t="shared" si="2"/>
        <v>0.44400000000000001</v>
      </c>
      <c r="F11" s="17">
        <f t="shared" si="2"/>
        <v>0.55675351901767001</v>
      </c>
      <c r="G11" s="17">
        <f t="shared" si="0"/>
        <v>4.6734234234234236E-2</v>
      </c>
      <c r="H11" s="17">
        <f t="shared" si="1"/>
        <v>2.0750000000000001E-2</v>
      </c>
    </row>
    <row r="12" spans="1:8" x14ac:dyDescent="0.2">
      <c r="A12" s="14"/>
      <c r="B12" s="15" t="s">
        <v>10</v>
      </c>
      <c r="C12" s="16">
        <f>+C349</f>
        <v>973</v>
      </c>
      <c r="D12" s="16">
        <f>+D349</f>
        <v>986</v>
      </c>
      <c r="E12" s="17">
        <f t="shared" si="2"/>
        <v>0.24324999999999999</v>
      </c>
      <c r="F12" s="17">
        <f t="shared" si="2"/>
        <v>0.29529799341120094</v>
      </c>
      <c r="G12" s="17">
        <f t="shared" si="0"/>
        <v>1.3360739979445015E-2</v>
      </c>
      <c r="H12" s="17">
        <f t="shared" si="1"/>
        <v>3.2499999999999999E-3</v>
      </c>
    </row>
    <row r="13" spans="1:8" x14ac:dyDescent="0.2">
      <c r="A13" s="14"/>
      <c r="B13" s="15" t="s">
        <v>11</v>
      </c>
      <c r="C13" s="16">
        <f>+C582</f>
        <v>720</v>
      </c>
      <c r="D13" s="16">
        <f>+D582</f>
        <v>94</v>
      </c>
      <c r="E13" s="17">
        <f t="shared" si="2"/>
        <v>0.18</v>
      </c>
      <c r="F13" s="17">
        <f t="shared" si="2"/>
        <v>2.8152141359688531E-2</v>
      </c>
      <c r="G13" s="17">
        <f t="shared" si="0"/>
        <v>-0.86944444444444446</v>
      </c>
      <c r="H13" s="17">
        <f t="shared" si="1"/>
        <v>-0.1565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8</v>
      </c>
      <c r="D19" s="19">
        <f>SUM(D20:D69)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-0.875</v>
      </c>
      <c r="H19" s="20">
        <f t="shared" ref="H19:H50" si="5">+IF(OR(AND(E19=""),(G19="")),"",E19*G19)</f>
        <v>-0.875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0.125</v>
      </c>
      <c r="F25" s="17" t="str">
        <f t="shared" si="4"/>
        <v/>
      </c>
      <c r="G25" s="17">
        <f t="shared" si="6"/>
        <v>-1</v>
      </c>
      <c r="H25" s="17">
        <f t="shared" si="5"/>
        <v>-0.125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0</v>
      </c>
      <c r="E30" s="17">
        <f t="shared" si="3"/>
        <v>0.125</v>
      </c>
      <c r="F30" s="17" t="str">
        <f t="shared" si="4"/>
        <v/>
      </c>
      <c r="G30" s="17">
        <f t="shared" si="6"/>
        <v>-1</v>
      </c>
      <c r="H30" s="17">
        <f t="shared" si="5"/>
        <v>-0.125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0</v>
      </c>
      <c r="E32" s="17">
        <f t="shared" si="3"/>
        <v>0.25</v>
      </c>
      <c r="F32" s="17" t="str">
        <f t="shared" si="4"/>
        <v/>
      </c>
      <c r="G32" s="17">
        <f t="shared" si="6"/>
        <v>-1</v>
      </c>
      <c r="H32" s="17">
        <f t="shared" si="5"/>
        <v>-0.25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0</v>
      </c>
      <c r="E50" s="17">
        <f t="shared" si="3"/>
        <v>0.25</v>
      </c>
      <c r="F50" s="17" t="str">
        <f t="shared" si="4"/>
        <v/>
      </c>
      <c r="G50" s="17">
        <f t="shared" si="6"/>
        <v>-1</v>
      </c>
      <c r="H50" s="17">
        <f t="shared" si="5"/>
        <v>-0.25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1</v>
      </c>
      <c r="E64" s="17">
        <f t="shared" si="7"/>
        <v>0.25</v>
      </c>
      <c r="F64" s="17">
        <f t="shared" si="8"/>
        <v>1</v>
      </c>
      <c r="G64" s="17">
        <f t="shared" si="10"/>
        <v>-0.5</v>
      </c>
      <c r="H64" s="17">
        <f t="shared" si="9"/>
        <v>-0.125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523</v>
      </c>
      <c r="D75" s="19">
        <f>SUM(D76:D167)</f>
        <v>399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-0.23709369024856597</v>
      </c>
      <c r="H75" s="20">
        <f t="shared" ref="H75:H106" si="13">+IF(OR(AND(E75=""),(G75="")),"",E75*G75)</f>
        <v>-0.23709369024856597</v>
      </c>
    </row>
    <row r="76" spans="1:8" x14ac:dyDescent="0.2">
      <c r="A76" s="14"/>
      <c r="B76" s="15" t="s">
        <v>63</v>
      </c>
      <c r="C76" s="16">
        <v>3</v>
      </c>
      <c r="D76" s="16">
        <v>0</v>
      </c>
      <c r="E76" s="17">
        <f t="shared" si="11"/>
        <v>5.7361376673040155E-3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-5.7361376673040155E-3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2</v>
      </c>
      <c r="E79" s="17" t="str">
        <f t="shared" si="11"/>
        <v/>
      </c>
      <c r="F79" s="17">
        <f t="shared" si="12"/>
        <v>5.0125313283208017E-3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7</v>
      </c>
      <c r="D80" s="16">
        <v>1</v>
      </c>
      <c r="E80" s="17">
        <f t="shared" si="11"/>
        <v>1.338432122370937E-2</v>
      </c>
      <c r="F80" s="17">
        <f t="shared" si="12"/>
        <v>2.5062656641604009E-3</v>
      </c>
      <c r="G80" s="17">
        <f t="shared" si="14"/>
        <v>-0.8571428571428571</v>
      </c>
      <c r="H80" s="17">
        <f t="shared" si="13"/>
        <v>-1.1472275334608031E-2</v>
      </c>
    </row>
    <row r="81" spans="1:8" x14ac:dyDescent="0.2">
      <c r="A81" s="14"/>
      <c r="B81" s="15" t="s">
        <v>68</v>
      </c>
      <c r="C81" s="16">
        <v>2</v>
      </c>
      <c r="D81" s="16">
        <v>0</v>
      </c>
      <c r="E81" s="17">
        <f t="shared" si="11"/>
        <v>3.8240917782026767E-3</v>
      </c>
      <c r="F81" s="17" t="str">
        <f t="shared" si="12"/>
        <v/>
      </c>
      <c r="G81" s="17">
        <f t="shared" si="14"/>
        <v>-1</v>
      </c>
      <c r="H81" s="17">
        <f t="shared" si="13"/>
        <v>-3.8240917782026767E-3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11"/>
        <v>1.9120458891013384E-3</v>
      </c>
      <c r="F84" s="17" t="str">
        <f t="shared" si="12"/>
        <v/>
      </c>
      <c r="G84" s="17">
        <f t="shared" si="14"/>
        <v>-1</v>
      </c>
      <c r="H84" s="17">
        <f t="shared" si="13"/>
        <v>-1.9120458891013384E-3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</v>
      </c>
      <c r="D87" s="16">
        <v>2</v>
      </c>
      <c r="E87" s="17">
        <f t="shared" si="11"/>
        <v>3.8240917782026767E-3</v>
      </c>
      <c r="F87" s="17">
        <f t="shared" si="12"/>
        <v>5.0125313283208017E-3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1</v>
      </c>
      <c r="E89" s="17">
        <f t="shared" si="11"/>
        <v>3.8240917782026767E-3</v>
      </c>
      <c r="F89" s="17">
        <f t="shared" si="12"/>
        <v>2.5062656641604009E-3</v>
      </c>
      <c r="G89" s="17">
        <f t="shared" si="14"/>
        <v>-0.5</v>
      </c>
      <c r="H89" s="17">
        <f t="shared" si="13"/>
        <v>-1.9120458891013384E-3</v>
      </c>
    </row>
    <row r="90" spans="1:8" x14ac:dyDescent="0.2">
      <c r="A90" s="14"/>
      <c r="B90" s="15" t="s">
        <v>77</v>
      </c>
      <c r="C90" s="16">
        <v>1</v>
      </c>
      <c r="D90" s="16">
        <v>2</v>
      </c>
      <c r="E90" s="17">
        <f t="shared" si="11"/>
        <v>1.9120458891013384E-3</v>
      </c>
      <c r="F90" s="17">
        <f t="shared" si="12"/>
        <v>5.0125313283208017E-3</v>
      </c>
      <c r="G90" s="17">
        <f t="shared" si="14"/>
        <v>1</v>
      </c>
      <c r="H90" s="17">
        <f t="shared" si="13"/>
        <v>1.9120458891013384E-3</v>
      </c>
    </row>
    <row r="91" spans="1:8" x14ac:dyDescent="0.2">
      <c r="A91" s="14"/>
      <c r="B91" s="15" t="s">
        <v>78</v>
      </c>
      <c r="C91" s="16">
        <v>4</v>
      </c>
      <c r="D91" s="16">
        <v>7</v>
      </c>
      <c r="E91" s="17">
        <f t="shared" si="11"/>
        <v>7.6481835564053535E-3</v>
      </c>
      <c r="F91" s="17">
        <f t="shared" si="12"/>
        <v>1.7543859649122806E-2</v>
      </c>
      <c r="G91" s="17">
        <f t="shared" si="14"/>
        <v>0.75</v>
      </c>
      <c r="H91" s="17">
        <f t="shared" si="13"/>
        <v>5.7361376673040147E-3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2</v>
      </c>
      <c r="D93" s="16">
        <v>3</v>
      </c>
      <c r="E93" s="17">
        <f t="shared" si="11"/>
        <v>3.8240917782026767E-3</v>
      </c>
      <c r="F93" s="17">
        <f t="shared" si="12"/>
        <v>7.5187969924812026E-3</v>
      </c>
      <c r="G93" s="17">
        <f t="shared" si="14"/>
        <v>0.5</v>
      </c>
      <c r="H93" s="17">
        <f t="shared" si="13"/>
        <v>1.9120458891013384E-3</v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1.9120458891013384E-3</v>
      </c>
      <c r="F95" s="17" t="str">
        <f t="shared" si="12"/>
        <v/>
      </c>
      <c r="G95" s="17">
        <f t="shared" si="14"/>
        <v>-1</v>
      </c>
      <c r="H95" s="17">
        <f t="shared" si="13"/>
        <v>-1.9120458891013384E-3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10</v>
      </c>
      <c r="D104" s="16">
        <v>8</v>
      </c>
      <c r="E104" s="17">
        <f t="shared" si="11"/>
        <v>1.9120458891013385E-2</v>
      </c>
      <c r="F104" s="17">
        <f t="shared" si="12"/>
        <v>2.0050125313283207E-2</v>
      </c>
      <c r="G104" s="17">
        <f t="shared" si="14"/>
        <v>-0.2</v>
      </c>
      <c r="H104" s="17">
        <f t="shared" si="13"/>
        <v>-3.8240917782026772E-3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1</v>
      </c>
      <c r="E106" s="17">
        <f t="shared" si="11"/>
        <v>7.6481835564053535E-3</v>
      </c>
      <c r="F106" s="17">
        <f t="shared" si="12"/>
        <v>2.5062656641604009E-3</v>
      </c>
      <c r="G106" s="17">
        <f t="shared" si="14"/>
        <v>-0.75</v>
      </c>
      <c r="H106" s="17">
        <f t="shared" si="13"/>
        <v>-5.7361376673040147E-3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132</v>
      </c>
      <c r="D110" s="16">
        <v>0</v>
      </c>
      <c r="E110" s="17">
        <f t="shared" si="15"/>
        <v>0.25239005736137665</v>
      </c>
      <c r="F110" s="17" t="str">
        <f t="shared" si="16"/>
        <v/>
      </c>
      <c r="G110" s="17">
        <f t="shared" si="18"/>
        <v>-1</v>
      </c>
      <c r="H110" s="17">
        <f t="shared" si="17"/>
        <v>-0.25239005736137665</v>
      </c>
    </row>
    <row r="111" spans="1:8" x14ac:dyDescent="0.2">
      <c r="A111" s="14"/>
      <c r="B111" s="15" t="s">
        <v>99</v>
      </c>
      <c r="C111" s="16">
        <v>4</v>
      </c>
      <c r="D111" s="16">
        <v>4</v>
      </c>
      <c r="E111" s="17">
        <f t="shared" si="15"/>
        <v>7.6481835564053535E-3</v>
      </c>
      <c r="F111" s="17">
        <f t="shared" si="16"/>
        <v>1.0025062656641603E-2</v>
      </c>
      <c r="G111" s="17">
        <f t="shared" si="18"/>
        <v>0</v>
      </c>
      <c r="H111" s="17">
        <f t="shared" si="17"/>
        <v>0</v>
      </c>
    </row>
    <row r="112" spans="1:8" ht="25.5" x14ac:dyDescent="0.2">
      <c r="A112" s="14"/>
      <c r="B112" s="15" t="s">
        <v>100</v>
      </c>
      <c r="C112" s="16">
        <v>0</v>
      </c>
      <c r="D112" s="16">
        <v>3</v>
      </c>
      <c r="E112" s="17" t="str">
        <f t="shared" si="15"/>
        <v/>
      </c>
      <c r="F112" s="17">
        <f t="shared" si="16"/>
        <v>7.5187969924812026E-3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6</v>
      </c>
      <c r="D114" s="16">
        <v>9</v>
      </c>
      <c r="E114" s="17">
        <f t="shared" si="15"/>
        <v>1.1472275334608031E-2</v>
      </c>
      <c r="F114" s="17">
        <f t="shared" si="16"/>
        <v>2.2556390977443608E-2</v>
      </c>
      <c r="G114" s="17">
        <f t="shared" si="18"/>
        <v>0.5</v>
      </c>
      <c r="H114" s="17">
        <f t="shared" si="17"/>
        <v>5.7361376673040155E-3</v>
      </c>
    </row>
    <row r="115" spans="1:8" x14ac:dyDescent="0.2">
      <c r="A115" s="14"/>
      <c r="B115" s="15" t="s">
        <v>103</v>
      </c>
      <c r="C115" s="16">
        <v>4</v>
      </c>
      <c r="D115" s="16">
        <v>11</v>
      </c>
      <c r="E115" s="17">
        <f t="shared" si="15"/>
        <v>7.6481835564053535E-3</v>
      </c>
      <c r="F115" s="17">
        <f t="shared" si="16"/>
        <v>2.7568922305764409E-2</v>
      </c>
      <c r="G115" s="17">
        <f t="shared" si="18"/>
        <v>1.75</v>
      </c>
      <c r="H115" s="17">
        <f t="shared" si="17"/>
        <v>1.3384321223709368E-2</v>
      </c>
    </row>
    <row r="116" spans="1:8" x14ac:dyDescent="0.2">
      <c r="A116" s="14"/>
      <c r="B116" s="15" t="s">
        <v>104</v>
      </c>
      <c r="C116" s="16">
        <v>2</v>
      </c>
      <c r="D116" s="16">
        <v>0</v>
      </c>
      <c r="E116" s="17">
        <f t="shared" si="15"/>
        <v>3.8240917782026767E-3</v>
      </c>
      <c r="F116" s="17" t="str">
        <f t="shared" si="16"/>
        <v/>
      </c>
      <c r="G116" s="17">
        <f t="shared" si="18"/>
        <v>-1</v>
      </c>
      <c r="H116" s="17">
        <f t="shared" si="17"/>
        <v>-3.8240917782026767E-3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</v>
      </c>
      <c r="D120" s="16">
        <v>4</v>
      </c>
      <c r="E120" s="17">
        <f t="shared" si="15"/>
        <v>7.6481835564053535E-3</v>
      </c>
      <c r="F120" s="17">
        <f t="shared" si="16"/>
        <v>1.0025062656641603E-2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7</v>
      </c>
      <c r="D121" s="16">
        <v>8</v>
      </c>
      <c r="E121" s="17">
        <f t="shared" si="15"/>
        <v>1.338432122370937E-2</v>
      </c>
      <c r="F121" s="17">
        <f t="shared" si="16"/>
        <v>2.0050125313283207E-2</v>
      </c>
      <c r="G121" s="17">
        <f t="shared" si="18"/>
        <v>0.14285714285714285</v>
      </c>
      <c r="H121" s="17">
        <f t="shared" si="17"/>
        <v>1.9120458891013384E-3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3.8240917782026767E-3</v>
      </c>
      <c r="F123" s="17">
        <f t="shared" si="16"/>
        <v>2.5062656641604009E-3</v>
      </c>
      <c r="G123" s="17">
        <f t="shared" si="18"/>
        <v>-0.5</v>
      </c>
      <c r="H123" s="17">
        <f t="shared" si="17"/>
        <v>-1.9120458891013384E-3</v>
      </c>
    </row>
    <row r="124" spans="1:8" x14ac:dyDescent="0.2">
      <c r="A124" s="14"/>
      <c r="B124" s="15" t="s">
        <v>112</v>
      </c>
      <c r="C124" s="16">
        <v>1</v>
      </c>
      <c r="D124" s="16">
        <v>0</v>
      </c>
      <c r="E124" s="17">
        <f t="shared" si="15"/>
        <v>1.9120458891013384E-3</v>
      </c>
      <c r="F124" s="17" t="str">
        <f t="shared" si="16"/>
        <v/>
      </c>
      <c r="G124" s="17">
        <f t="shared" si="18"/>
        <v>-1</v>
      </c>
      <c r="H124" s="17">
        <f t="shared" si="17"/>
        <v>-1.9120458891013384E-3</v>
      </c>
    </row>
    <row r="125" spans="1:8" x14ac:dyDescent="0.2">
      <c r="A125" s="14"/>
      <c r="B125" s="15" t="s">
        <v>113</v>
      </c>
      <c r="C125" s="16">
        <v>15</v>
      </c>
      <c r="D125" s="16">
        <v>26</v>
      </c>
      <c r="E125" s="17">
        <f t="shared" si="15"/>
        <v>2.8680688336520075E-2</v>
      </c>
      <c r="F125" s="17">
        <f t="shared" si="16"/>
        <v>6.5162907268170422E-2</v>
      </c>
      <c r="G125" s="17">
        <f t="shared" si="18"/>
        <v>0.73333333333333328</v>
      </c>
      <c r="H125" s="17">
        <f t="shared" si="17"/>
        <v>2.103250478011472E-2</v>
      </c>
    </row>
    <row r="126" spans="1:8" x14ac:dyDescent="0.2">
      <c r="A126" s="14"/>
      <c r="B126" s="15" t="s">
        <v>114</v>
      </c>
      <c r="C126" s="16">
        <v>6</v>
      </c>
      <c r="D126" s="16">
        <v>3</v>
      </c>
      <c r="E126" s="17">
        <f t="shared" si="15"/>
        <v>1.1472275334608031E-2</v>
      </c>
      <c r="F126" s="17">
        <f t="shared" si="16"/>
        <v>7.5187969924812026E-3</v>
      </c>
      <c r="G126" s="17">
        <f t="shared" si="18"/>
        <v>-0.5</v>
      </c>
      <c r="H126" s="17">
        <f t="shared" si="17"/>
        <v>-5.7361376673040155E-3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26</v>
      </c>
      <c r="E128" s="17">
        <f t="shared" si="15"/>
        <v>7.6481835564053535E-3</v>
      </c>
      <c r="F128" s="17">
        <f t="shared" si="16"/>
        <v>6.5162907268170422E-2</v>
      </c>
      <c r="G128" s="17">
        <f t="shared" si="18"/>
        <v>5.5</v>
      </c>
      <c r="H128" s="17">
        <f t="shared" si="17"/>
        <v>4.2065009560229447E-2</v>
      </c>
    </row>
    <row r="129" spans="1:8" x14ac:dyDescent="0.2">
      <c r="A129" s="14"/>
      <c r="B129" s="15" t="s">
        <v>117</v>
      </c>
      <c r="C129" s="16">
        <v>5</v>
      </c>
      <c r="D129" s="16">
        <v>0</v>
      </c>
      <c r="E129" s="17">
        <f t="shared" si="15"/>
        <v>9.5602294455066923E-3</v>
      </c>
      <c r="F129" s="17" t="str">
        <f t="shared" si="16"/>
        <v/>
      </c>
      <c r="G129" s="17">
        <f t="shared" si="18"/>
        <v>-1</v>
      </c>
      <c r="H129" s="17">
        <f t="shared" si="17"/>
        <v>-9.5602294455066923E-3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224</v>
      </c>
      <c r="D131" s="16">
        <v>145</v>
      </c>
      <c r="E131" s="17">
        <f t="shared" si="15"/>
        <v>0.42829827915869984</v>
      </c>
      <c r="F131" s="17">
        <f t="shared" si="16"/>
        <v>0.36340852130325813</v>
      </c>
      <c r="G131" s="17">
        <f t="shared" si="18"/>
        <v>-0.35267857142857145</v>
      </c>
      <c r="H131" s="17">
        <f t="shared" si="17"/>
        <v>-0.15105162523900575</v>
      </c>
    </row>
    <row r="132" spans="1:8" ht="25.5" x14ac:dyDescent="0.2">
      <c r="A132" s="14"/>
      <c r="B132" s="15" t="s">
        <v>120</v>
      </c>
      <c r="C132" s="16">
        <v>1</v>
      </c>
      <c r="D132" s="16">
        <v>1</v>
      </c>
      <c r="E132" s="17">
        <f t="shared" si="15"/>
        <v>1.9120458891013384E-3</v>
      </c>
      <c r="F132" s="17">
        <f t="shared" si="16"/>
        <v>2.5062656641604009E-3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61</v>
      </c>
      <c r="D133" s="16">
        <v>0</v>
      </c>
      <c r="E133" s="17">
        <f t="shared" si="15"/>
        <v>0.11663479923518165</v>
      </c>
      <c r="F133" s="17" t="str">
        <f t="shared" si="16"/>
        <v/>
      </c>
      <c r="G133" s="17">
        <f t="shared" si="18"/>
        <v>-1</v>
      </c>
      <c r="H133" s="17">
        <f t="shared" si="17"/>
        <v>-0.11663479923518165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90</v>
      </c>
      <c r="E135" s="17" t="str">
        <f t="shared" si="15"/>
        <v/>
      </c>
      <c r="F135" s="17">
        <f t="shared" si="16"/>
        <v>0.22556390977443608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20</v>
      </c>
      <c r="E137" s="17">
        <f t="shared" si="15"/>
        <v>1.9120458891013384E-3</v>
      </c>
      <c r="F137" s="17">
        <f t="shared" si="16"/>
        <v>5.0125313283208017E-2</v>
      </c>
      <c r="G137" s="17">
        <f t="shared" si="18"/>
        <v>19</v>
      </c>
      <c r="H137" s="17">
        <f t="shared" si="17"/>
        <v>3.6328871892925427E-2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1.9120458891013384E-3</v>
      </c>
      <c r="F138" s="17" t="str">
        <f t="shared" si="16"/>
        <v/>
      </c>
      <c r="G138" s="17">
        <f t="shared" si="18"/>
        <v>-1</v>
      </c>
      <c r="H138" s="17">
        <f t="shared" si="17"/>
        <v>-1.9120458891013384E-3</v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1.9120458891013384E-3</v>
      </c>
      <c r="F141" s="17" t="str">
        <f t="shared" si="20"/>
        <v/>
      </c>
      <c r="G141" s="17">
        <f t="shared" si="22"/>
        <v>-1</v>
      </c>
      <c r="H141" s="17">
        <f t="shared" si="21"/>
        <v>-1.9120458891013384E-3</v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3</v>
      </c>
      <c r="D143" s="16">
        <v>19</v>
      </c>
      <c r="E143" s="17">
        <f t="shared" si="19"/>
        <v>5.7361376673040155E-3</v>
      </c>
      <c r="F143" s="17">
        <f t="shared" si="20"/>
        <v>4.7619047619047616E-2</v>
      </c>
      <c r="G143" s="17">
        <f t="shared" si="22"/>
        <v>5.333333333333333</v>
      </c>
      <c r="H143" s="17">
        <f t="shared" si="21"/>
        <v>3.0592734225621414E-2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2.5062656641604009E-3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2.5062656641604009E-3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1776</v>
      </c>
      <c r="D173" s="19">
        <f>SUM(D174:D343)</f>
        <v>1859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4.6734234234234236E-2</v>
      </c>
      <c r="H173" s="20">
        <f t="shared" ref="H173:H204" si="25">+IF(OR(AND(E173=""),(G173="")),"",E173*G173)</f>
        <v>4.6734234234234236E-2</v>
      </c>
    </row>
    <row r="174" spans="1:8" x14ac:dyDescent="0.2">
      <c r="A174" s="14"/>
      <c r="B174" s="15" t="s">
        <v>156</v>
      </c>
      <c r="C174" s="16">
        <v>2</v>
      </c>
      <c r="D174" s="16">
        <v>2</v>
      </c>
      <c r="E174" s="17">
        <f t="shared" si="23"/>
        <v>1.1261261261261261E-3</v>
      </c>
      <c r="F174" s="17">
        <f t="shared" si="24"/>
        <v>1.0758472296933835E-3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14</v>
      </c>
      <c r="D176" s="16">
        <v>14</v>
      </c>
      <c r="E176" s="17">
        <f t="shared" si="23"/>
        <v>7.8828828828828822E-3</v>
      </c>
      <c r="F176" s="17">
        <f t="shared" si="24"/>
        <v>7.5309306078536848E-3</v>
      </c>
      <c r="G176" s="17">
        <f t="shared" si="26"/>
        <v>0</v>
      </c>
      <c r="H176" s="17">
        <f t="shared" si="25"/>
        <v>0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14</v>
      </c>
      <c r="D179" s="16">
        <v>115</v>
      </c>
      <c r="E179" s="17">
        <f t="shared" si="23"/>
        <v>7.8828828828828822E-3</v>
      </c>
      <c r="F179" s="17">
        <f t="shared" si="24"/>
        <v>6.1861215707369556E-2</v>
      </c>
      <c r="G179" s="17">
        <f t="shared" si="26"/>
        <v>7.2142857142857144</v>
      </c>
      <c r="H179" s="17">
        <f t="shared" si="25"/>
        <v>5.6869369369369364E-2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20</v>
      </c>
      <c r="D181" s="16">
        <v>3</v>
      </c>
      <c r="E181" s="17">
        <f t="shared" si="23"/>
        <v>1.1261261261261261E-2</v>
      </c>
      <c r="F181" s="17">
        <f t="shared" si="24"/>
        <v>1.6137708445400753E-3</v>
      </c>
      <c r="G181" s="17">
        <f t="shared" si="26"/>
        <v>-0.85</v>
      </c>
      <c r="H181" s="17">
        <f t="shared" si="25"/>
        <v>-9.5720720720720714E-3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</v>
      </c>
      <c r="D186" s="16">
        <v>0</v>
      </c>
      <c r="E186" s="17">
        <f t="shared" si="23"/>
        <v>3.9414414414414411E-3</v>
      </c>
      <c r="F186" s="17" t="str">
        <f t="shared" si="24"/>
        <v/>
      </c>
      <c r="G186" s="17">
        <f t="shared" si="26"/>
        <v>-1</v>
      </c>
      <c r="H186" s="17">
        <f t="shared" si="25"/>
        <v>-3.9414414414414411E-3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5.6306306306306306E-4</v>
      </c>
      <c r="F187" s="17" t="str">
        <f t="shared" si="24"/>
        <v/>
      </c>
      <c r="G187" s="17">
        <f t="shared" si="26"/>
        <v>-1</v>
      </c>
      <c r="H187" s="17">
        <f t="shared" si="25"/>
        <v>-5.6306306306306306E-4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5.3792361484669173E-4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</v>
      </c>
      <c r="D199" s="16">
        <v>21</v>
      </c>
      <c r="E199" s="17">
        <f t="shared" si="23"/>
        <v>5.6306306306306306E-4</v>
      </c>
      <c r="F199" s="17">
        <f t="shared" si="24"/>
        <v>1.1296395911780527E-2</v>
      </c>
      <c r="G199" s="17">
        <f t="shared" si="26"/>
        <v>20</v>
      </c>
      <c r="H199" s="17">
        <f t="shared" si="25"/>
        <v>1.1261261261261261E-2</v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5.3792361484669173E-4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2</v>
      </c>
      <c r="D202" s="16">
        <v>0</v>
      </c>
      <c r="E202" s="17">
        <f t="shared" si="23"/>
        <v>1.1261261261261261E-3</v>
      </c>
      <c r="F202" s="17" t="str">
        <f t="shared" si="24"/>
        <v/>
      </c>
      <c r="G202" s="17">
        <f t="shared" si="26"/>
        <v>-1</v>
      </c>
      <c r="H202" s="17">
        <f t="shared" si="25"/>
        <v>-1.1261261261261261E-3</v>
      </c>
    </row>
    <row r="203" spans="1:8" x14ac:dyDescent="0.2">
      <c r="A203" s="14"/>
      <c r="B203" s="15" t="s">
        <v>185</v>
      </c>
      <c r="C203" s="16">
        <v>5</v>
      </c>
      <c r="D203" s="16">
        <v>0</v>
      </c>
      <c r="E203" s="17">
        <f t="shared" si="23"/>
        <v>2.8153153153153152E-3</v>
      </c>
      <c r="F203" s="17" t="str">
        <f t="shared" si="24"/>
        <v/>
      </c>
      <c r="G203" s="17">
        <f t="shared" si="26"/>
        <v>-1</v>
      </c>
      <c r="H203" s="17">
        <f t="shared" si="25"/>
        <v>-2.8153153153153152E-3</v>
      </c>
    </row>
    <row r="204" spans="1:8" x14ac:dyDescent="0.2">
      <c r="A204" s="14"/>
      <c r="B204" s="15" t="s">
        <v>186</v>
      </c>
      <c r="C204" s="16">
        <v>0</v>
      </c>
      <c r="D204" s="16">
        <v>13</v>
      </c>
      <c r="E204" s="17" t="str">
        <f t="shared" si="23"/>
        <v/>
      </c>
      <c r="F204" s="17">
        <f t="shared" si="24"/>
        <v>6.993006993006993E-3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3</v>
      </c>
      <c r="D208" s="16">
        <v>3</v>
      </c>
      <c r="E208" s="17">
        <f t="shared" si="27"/>
        <v>1.6891891891891893E-3</v>
      </c>
      <c r="F208" s="17">
        <f t="shared" si="28"/>
        <v>1.6137708445400753E-3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191</v>
      </c>
      <c r="C209" s="16">
        <v>0</v>
      </c>
      <c r="D209" s="16">
        <v>2</v>
      </c>
      <c r="E209" s="17" t="str">
        <f t="shared" si="27"/>
        <v/>
      </c>
      <c r="F209" s="17">
        <f t="shared" si="28"/>
        <v>1.0758472296933835E-3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2</v>
      </c>
      <c r="D210" s="16">
        <v>1</v>
      </c>
      <c r="E210" s="17">
        <f t="shared" si="27"/>
        <v>1.1261261261261261E-3</v>
      </c>
      <c r="F210" s="17">
        <f t="shared" si="28"/>
        <v>5.3792361484669173E-4</v>
      </c>
      <c r="G210" s="17">
        <f t="shared" si="30"/>
        <v>-0.5</v>
      </c>
      <c r="H210" s="17">
        <f t="shared" si="29"/>
        <v>-5.6306306306306306E-4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5.6306306306306306E-4</v>
      </c>
      <c r="F211" s="17" t="str">
        <f t="shared" si="28"/>
        <v/>
      </c>
      <c r="G211" s="17">
        <f t="shared" si="30"/>
        <v>-1</v>
      </c>
      <c r="H211" s="17">
        <f t="shared" si="29"/>
        <v>-5.6306306306306306E-4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93</v>
      </c>
      <c r="D213" s="16">
        <v>5</v>
      </c>
      <c r="E213" s="17">
        <f t="shared" si="27"/>
        <v>5.2364864864864864E-2</v>
      </c>
      <c r="F213" s="17">
        <f t="shared" si="28"/>
        <v>2.6896180742334587E-3</v>
      </c>
      <c r="G213" s="17">
        <f t="shared" si="30"/>
        <v>-0.94623655913978499</v>
      </c>
      <c r="H213" s="17">
        <f t="shared" si="29"/>
        <v>-4.954954954954955E-2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5.3792361484669173E-4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16</v>
      </c>
      <c r="D225" s="16">
        <v>2</v>
      </c>
      <c r="E225" s="17">
        <f t="shared" si="27"/>
        <v>9.0090090090090089E-3</v>
      </c>
      <c r="F225" s="17">
        <f t="shared" si="28"/>
        <v>1.0758472296933835E-3</v>
      </c>
      <c r="G225" s="17">
        <f t="shared" si="30"/>
        <v>-0.875</v>
      </c>
      <c r="H225" s="17">
        <f t="shared" si="29"/>
        <v>-7.8828828828828822E-3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2</v>
      </c>
      <c r="E227" s="17" t="str">
        <f t="shared" si="27"/>
        <v/>
      </c>
      <c r="F227" s="17">
        <f t="shared" si="28"/>
        <v>1.0758472296933835E-3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1122</v>
      </c>
      <c r="D238" s="16">
        <v>1243</v>
      </c>
      <c r="E238" s="17">
        <f t="shared" si="31"/>
        <v>0.6317567567567568</v>
      </c>
      <c r="F238" s="17">
        <f t="shared" si="32"/>
        <v>0.66863905325443784</v>
      </c>
      <c r="G238" s="17">
        <f t="shared" ref="G238:G269" si="34">+IF(AND(C238=0,D238=0)," ",IF(C238=0,1,IF(D238=0,-1,(D238-C238)/C238)))</f>
        <v>0.10784313725490197</v>
      </c>
      <c r="H238" s="17">
        <f t="shared" si="33"/>
        <v>6.8130630630630643E-2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20</v>
      </c>
      <c r="D241" s="16">
        <v>12</v>
      </c>
      <c r="E241" s="17">
        <f t="shared" si="31"/>
        <v>1.1261261261261261E-2</v>
      </c>
      <c r="F241" s="17">
        <f t="shared" si="32"/>
        <v>6.4550833781603012E-3</v>
      </c>
      <c r="G241" s="17">
        <f t="shared" si="34"/>
        <v>-0.4</v>
      </c>
      <c r="H241" s="17">
        <f t="shared" si="33"/>
        <v>-4.5045045045045045E-3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5.6306306306306306E-4</v>
      </c>
      <c r="F249" s="17" t="str">
        <f t="shared" si="32"/>
        <v/>
      </c>
      <c r="G249" s="17">
        <f t="shared" si="34"/>
        <v>-1</v>
      </c>
      <c r="H249" s="17">
        <f t="shared" si="33"/>
        <v>-5.6306306306306306E-4</v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1</v>
      </c>
      <c r="D271" s="16">
        <v>0</v>
      </c>
      <c r="E271" s="17">
        <f t="shared" si="35"/>
        <v>5.6306306306306306E-4</v>
      </c>
      <c r="F271" s="17" t="str">
        <f t="shared" si="36"/>
        <v/>
      </c>
      <c r="G271" s="17">
        <f t="shared" si="38"/>
        <v>-1</v>
      </c>
      <c r="H271" s="17">
        <f t="shared" si="37"/>
        <v>-5.6306306306306306E-4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10</v>
      </c>
      <c r="D275" s="16">
        <v>1</v>
      </c>
      <c r="E275" s="17">
        <f t="shared" si="35"/>
        <v>5.6306306306306304E-3</v>
      </c>
      <c r="F275" s="17">
        <f t="shared" si="36"/>
        <v>5.3792361484669173E-4</v>
      </c>
      <c r="G275" s="17">
        <f t="shared" si="38"/>
        <v>-0.9</v>
      </c>
      <c r="H275" s="17">
        <f t="shared" si="37"/>
        <v>-5.0675675675675678E-3</v>
      </c>
    </row>
    <row r="276" spans="1:8" ht="25.5" x14ac:dyDescent="0.2">
      <c r="A276" s="14"/>
      <c r="B276" s="15" t="s">
        <v>257</v>
      </c>
      <c r="C276" s="16">
        <v>11</v>
      </c>
      <c r="D276" s="16">
        <v>0</v>
      </c>
      <c r="E276" s="17">
        <f t="shared" si="35"/>
        <v>6.1936936936936937E-3</v>
      </c>
      <c r="F276" s="17" t="str">
        <f t="shared" si="36"/>
        <v/>
      </c>
      <c r="G276" s="17">
        <f t="shared" si="38"/>
        <v>-1</v>
      </c>
      <c r="H276" s="17">
        <f t="shared" si="37"/>
        <v>-6.1936936936936937E-3</v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5.3792361484669173E-4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5.6306306306306306E-4</v>
      </c>
      <c r="F282" s="17">
        <f t="shared" si="36"/>
        <v>5.3792361484669173E-4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5</v>
      </c>
      <c r="E292" s="17" t="str">
        <f t="shared" si="35"/>
        <v/>
      </c>
      <c r="F292" s="17">
        <f t="shared" si="36"/>
        <v>2.6896180742334587E-3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4</v>
      </c>
      <c r="E294" s="17" t="str">
        <f t="shared" si="35"/>
        <v/>
      </c>
      <c r="F294" s="17">
        <f t="shared" si="36"/>
        <v>2.1516944593867669E-3</v>
      </c>
      <c r="G294" s="17">
        <f t="shared" si="38"/>
        <v>1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141</v>
      </c>
      <c r="D310" s="16">
        <v>0</v>
      </c>
      <c r="E310" s="17">
        <f t="shared" si="39"/>
        <v>7.9391891891891886E-2</v>
      </c>
      <c r="F310" s="17" t="str">
        <f t="shared" si="40"/>
        <v/>
      </c>
      <c r="G310" s="17">
        <f t="shared" si="42"/>
        <v>-1</v>
      </c>
      <c r="H310" s="17">
        <f t="shared" si="41"/>
        <v>-7.9391891891891886E-2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288</v>
      </c>
      <c r="D319" s="16">
        <v>406</v>
      </c>
      <c r="E319" s="17">
        <f t="shared" si="39"/>
        <v>0.16216216216216217</v>
      </c>
      <c r="F319" s="17">
        <f t="shared" si="40"/>
        <v>0.21839698762775686</v>
      </c>
      <c r="G319" s="17">
        <f t="shared" si="42"/>
        <v>0.40972222222222221</v>
      </c>
      <c r="H319" s="17">
        <f t="shared" si="41"/>
        <v>6.6441441441441443E-2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973</v>
      </c>
      <c r="D349" s="19">
        <f>SUM(D350:D576)</f>
        <v>986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1.3360739979445015E-2</v>
      </c>
      <c r="H349" s="20">
        <f t="shared" ref="H349:H412" si="49">+IF(OR(AND(E349=""),(G349="")),"",E349*G349)</f>
        <v>1.3360739979445015E-2</v>
      </c>
    </row>
    <row r="350" spans="1:8" x14ac:dyDescent="0.2">
      <c r="A350" s="14"/>
      <c r="B350" s="15" t="s">
        <v>324</v>
      </c>
      <c r="C350" s="16">
        <v>17</v>
      </c>
      <c r="D350" s="16">
        <v>6</v>
      </c>
      <c r="E350" s="17">
        <f t="shared" si="47"/>
        <v>1.7471736896197326E-2</v>
      </c>
      <c r="F350" s="17">
        <f t="shared" si="48"/>
        <v>6.0851926977687626E-3</v>
      </c>
      <c r="G350" s="17">
        <f t="shared" ref="G350:G413" si="50">+IF(AND(C350=0,D350=0)," ",IF(C350=0,1,IF(D350=0,-1,(D350-C350)/C350)))</f>
        <v>-0.6470588235294118</v>
      </c>
      <c r="H350" s="17">
        <f t="shared" si="49"/>
        <v>-1.1305241521068859E-2</v>
      </c>
    </row>
    <row r="351" spans="1:8" x14ac:dyDescent="0.2">
      <c r="A351" s="14"/>
      <c r="B351" s="15" t="s">
        <v>325</v>
      </c>
      <c r="C351" s="16">
        <v>3</v>
      </c>
      <c r="D351" s="16">
        <v>0</v>
      </c>
      <c r="E351" s="17">
        <f t="shared" si="47"/>
        <v>3.0832476875642342E-3</v>
      </c>
      <c r="F351" s="17" t="str">
        <f t="shared" si="48"/>
        <v/>
      </c>
      <c r="G351" s="17">
        <f t="shared" si="50"/>
        <v>-1</v>
      </c>
      <c r="H351" s="17">
        <f t="shared" si="49"/>
        <v>-3.0832476875642342E-3</v>
      </c>
    </row>
    <row r="352" spans="1:8" x14ac:dyDescent="0.2">
      <c r="A352" s="14"/>
      <c r="B352" s="15" t="s">
        <v>326</v>
      </c>
      <c r="C352" s="16">
        <v>1</v>
      </c>
      <c r="D352" s="16">
        <v>1</v>
      </c>
      <c r="E352" s="17">
        <f t="shared" si="47"/>
        <v>1.0277492291880781E-3</v>
      </c>
      <c r="F352" s="17">
        <f t="shared" si="48"/>
        <v>1.0141987829614604E-3</v>
      </c>
      <c r="G352" s="17">
        <f t="shared" si="50"/>
        <v>0</v>
      </c>
      <c r="H352" s="17">
        <f t="shared" si="49"/>
        <v>0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28</v>
      </c>
      <c r="D355" s="16">
        <v>12</v>
      </c>
      <c r="E355" s="17">
        <f t="shared" si="47"/>
        <v>2.8776978417266189E-2</v>
      </c>
      <c r="F355" s="17">
        <f t="shared" si="48"/>
        <v>1.2170385395537525E-2</v>
      </c>
      <c r="G355" s="17">
        <f t="shared" si="50"/>
        <v>-0.5714285714285714</v>
      </c>
      <c r="H355" s="17">
        <f t="shared" si="49"/>
        <v>-1.644398766700925E-2</v>
      </c>
    </row>
    <row r="356" spans="1:8" x14ac:dyDescent="0.2">
      <c r="A356" s="14"/>
      <c r="B356" s="15" t="s">
        <v>330</v>
      </c>
      <c r="C356" s="16">
        <v>4</v>
      </c>
      <c r="D356" s="16">
        <v>6</v>
      </c>
      <c r="E356" s="17">
        <f t="shared" si="47"/>
        <v>4.1109969167523125E-3</v>
      </c>
      <c r="F356" s="17">
        <f t="shared" si="48"/>
        <v>6.0851926977687626E-3</v>
      </c>
      <c r="G356" s="17">
        <f t="shared" si="50"/>
        <v>0.5</v>
      </c>
      <c r="H356" s="17">
        <f t="shared" si="49"/>
        <v>2.0554984583761563E-3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1</v>
      </c>
      <c r="D358" s="16">
        <v>0</v>
      </c>
      <c r="E358" s="17">
        <f t="shared" si="47"/>
        <v>1.0277492291880781E-3</v>
      </c>
      <c r="F358" s="17" t="str">
        <f t="shared" si="48"/>
        <v/>
      </c>
      <c r="G358" s="17">
        <f t="shared" si="50"/>
        <v>-1</v>
      </c>
      <c r="H358" s="17">
        <f t="shared" si="49"/>
        <v>-1.0277492291880781E-3</v>
      </c>
    </row>
    <row r="359" spans="1:8" x14ac:dyDescent="0.2">
      <c r="A359" s="14"/>
      <c r="B359" s="15" t="s">
        <v>333</v>
      </c>
      <c r="C359" s="16">
        <v>1</v>
      </c>
      <c r="D359" s="16">
        <v>0</v>
      </c>
      <c r="E359" s="17">
        <f t="shared" si="47"/>
        <v>1.0277492291880781E-3</v>
      </c>
      <c r="F359" s="17" t="str">
        <f t="shared" si="48"/>
        <v/>
      </c>
      <c r="G359" s="17">
        <f t="shared" si="50"/>
        <v>-1</v>
      </c>
      <c r="H359" s="17">
        <f t="shared" si="49"/>
        <v>-1.0277492291880781E-3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203</v>
      </c>
      <c r="D361" s="16">
        <v>321</v>
      </c>
      <c r="E361" s="17">
        <f t="shared" si="47"/>
        <v>0.20863309352517986</v>
      </c>
      <c r="F361" s="17">
        <f t="shared" si="48"/>
        <v>0.32555780933062878</v>
      </c>
      <c r="G361" s="17">
        <f t="shared" si="50"/>
        <v>0.58128078817733986</v>
      </c>
      <c r="H361" s="17">
        <f t="shared" si="49"/>
        <v>0.12127440904419322</v>
      </c>
    </row>
    <row r="362" spans="1:8" x14ac:dyDescent="0.2">
      <c r="A362" s="14"/>
      <c r="B362" s="15" t="s">
        <v>336</v>
      </c>
      <c r="C362" s="16">
        <v>1</v>
      </c>
      <c r="D362" s="16">
        <v>1</v>
      </c>
      <c r="E362" s="17">
        <f t="shared" si="47"/>
        <v>1.0277492291880781E-3</v>
      </c>
      <c r="F362" s="17">
        <f t="shared" si="48"/>
        <v>1.0141987829614604E-3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4</v>
      </c>
      <c r="D364" s="16">
        <v>2</v>
      </c>
      <c r="E364" s="17">
        <f t="shared" si="47"/>
        <v>4.1109969167523125E-3</v>
      </c>
      <c r="F364" s="17">
        <f t="shared" si="48"/>
        <v>2.0283975659229209E-3</v>
      </c>
      <c r="G364" s="17">
        <f t="shared" si="50"/>
        <v>-0.5</v>
      </c>
      <c r="H364" s="17">
        <f t="shared" si="49"/>
        <v>-2.0554984583761563E-3</v>
      </c>
    </row>
    <row r="365" spans="1:8" x14ac:dyDescent="0.2">
      <c r="A365" s="14"/>
      <c r="B365" s="15" t="s">
        <v>339</v>
      </c>
      <c r="C365" s="16">
        <v>0</v>
      </c>
      <c r="D365" s="16">
        <v>5</v>
      </c>
      <c r="E365" s="17" t="str">
        <f t="shared" si="47"/>
        <v/>
      </c>
      <c r="F365" s="17">
        <f t="shared" si="48"/>
        <v>5.0709939148073022E-3</v>
      </c>
      <c r="G365" s="17">
        <f t="shared" si="50"/>
        <v>1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67</v>
      </c>
      <c r="D369" s="16">
        <v>40</v>
      </c>
      <c r="E369" s="17">
        <f t="shared" si="47"/>
        <v>6.8859198355601239E-2</v>
      </c>
      <c r="F369" s="17">
        <f t="shared" si="48"/>
        <v>4.0567951318458417E-2</v>
      </c>
      <c r="G369" s="17">
        <f t="shared" si="50"/>
        <v>-0.40298507462686567</v>
      </c>
      <c r="H369" s="17">
        <f t="shared" si="49"/>
        <v>-2.7749229188078112E-2</v>
      </c>
    </row>
    <row r="370" spans="1:8" x14ac:dyDescent="0.2">
      <c r="A370" s="14"/>
      <c r="B370" s="15" t="s">
        <v>344</v>
      </c>
      <c r="C370" s="16">
        <v>34</v>
      </c>
      <c r="D370" s="16">
        <v>34</v>
      </c>
      <c r="E370" s="17">
        <f t="shared" si="47"/>
        <v>3.4943473792394653E-2</v>
      </c>
      <c r="F370" s="17">
        <f t="shared" si="48"/>
        <v>3.4482758620689655E-2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28</v>
      </c>
      <c r="D373" s="16">
        <v>5</v>
      </c>
      <c r="E373" s="17">
        <f t="shared" si="47"/>
        <v>2.8776978417266189E-2</v>
      </c>
      <c r="F373" s="17">
        <f t="shared" si="48"/>
        <v>5.0709939148073022E-3</v>
      </c>
      <c r="G373" s="17">
        <f t="shared" si="50"/>
        <v>-0.8214285714285714</v>
      </c>
      <c r="H373" s="17">
        <f t="shared" si="49"/>
        <v>-2.3638232271325797E-2</v>
      </c>
    </row>
    <row r="374" spans="1:8" x14ac:dyDescent="0.2">
      <c r="A374" s="14"/>
      <c r="B374" s="15" t="s">
        <v>348</v>
      </c>
      <c r="C374" s="16">
        <v>3</v>
      </c>
      <c r="D374" s="16">
        <v>0</v>
      </c>
      <c r="E374" s="17">
        <f t="shared" si="47"/>
        <v>3.0832476875642342E-3</v>
      </c>
      <c r="F374" s="17" t="str">
        <f t="shared" si="48"/>
        <v/>
      </c>
      <c r="G374" s="17">
        <f t="shared" si="50"/>
        <v>-1</v>
      </c>
      <c r="H374" s="17">
        <f t="shared" si="49"/>
        <v>-3.0832476875642342E-3</v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1.0277492291880781E-3</v>
      </c>
      <c r="F375" s="17" t="str">
        <f t="shared" si="48"/>
        <v/>
      </c>
      <c r="G375" s="17">
        <f t="shared" si="50"/>
        <v>-1</v>
      </c>
      <c r="H375" s="17">
        <f t="shared" si="49"/>
        <v>-1.0277492291880781E-3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0</v>
      </c>
      <c r="E378" s="17">
        <f t="shared" si="47"/>
        <v>1.0277492291880781E-3</v>
      </c>
      <c r="F378" s="17" t="str">
        <f t="shared" si="48"/>
        <v/>
      </c>
      <c r="G378" s="17">
        <f t="shared" si="50"/>
        <v>-1</v>
      </c>
      <c r="H378" s="17">
        <f t="shared" si="49"/>
        <v>-1.0277492291880781E-3</v>
      </c>
    </row>
    <row r="379" spans="1:8" x14ac:dyDescent="0.2">
      <c r="A379" s="14"/>
      <c r="B379" s="15" t="s">
        <v>353</v>
      </c>
      <c r="C379" s="16">
        <v>2</v>
      </c>
      <c r="D379" s="16">
        <v>0</v>
      </c>
      <c r="E379" s="17">
        <f t="shared" si="47"/>
        <v>2.0554984583761563E-3</v>
      </c>
      <c r="F379" s="17" t="str">
        <f t="shared" si="48"/>
        <v/>
      </c>
      <c r="G379" s="17">
        <f t="shared" si="50"/>
        <v>-1</v>
      </c>
      <c r="H379" s="17">
        <f t="shared" si="49"/>
        <v>-2.0554984583761563E-3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4</v>
      </c>
      <c r="D383" s="16">
        <v>2</v>
      </c>
      <c r="E383" s="17">
        <f t="shared" si="47"/>
        <v>4.1109969167523125E-3</v>
      </c>
      <c r="F383" s="17">
        <f t="shared" si="48"/>
        <v>2.0283975659229209E-3</v>
      </c>
      <c r="G383" s="17">
        <f t="shared" si="50"/>
        <v>-0.5</v>
      </c>
      <c r="H383" s="17">
        <f t="shared" si="49"/>
        <v>-2.0554984583761563E-3</v>
      </c>
    </row>
    <row r="384" spans="1:8" x14ac:dyDescent="0.2">
      <c r="A384" s="14"/>
      <c r="B384" s="15" t="s">
        <v>358</v>
      </c>
      <c r="C384" s="16">
        <v>22</v>
      </c>
      <c r="D384" s="16">
        <v>10</v>
      </c>
      <c r="E384" s="17">
        <f t="shared" si="47"/>
        <v>2.2610483042137718E-2</v>
      </c>
      <c r="F384" s="17">
        <f t="shared" si="48"/>
        <v>1.0141987829614604E-2</v>
      </c>
      <c r="G384" s="17">
        <f t="shared" si="50"/>
        <v>-0.54545454545454541</v>
      </c>
      <c r="H384" s="17">
        <f t="shared" si="49"/>
        <v>-1.2332990750256937E-2</v>
      </c>
    </row>
    <row r="385" spans="1:8" x14ac:dyDescent="0.2">
      <c r="A385" s="14"/>
      <c r="B385" s="15" t="s">
        <v>359</v>
      </c>
      <c r="C385" s="16">
        <v>2</v>
      </c>
      <c r="D385" s="16">
        <v>1</v>
      </c>
      <c r="E385" s="17">
        <f t="shared" si="47"/>
        <v>2.0554984583761563E-3</v>
      </c>
      <c r="F385" s="17">
        <f t="shared" si="48"/>
        <v>1.0141987829614604E-3</v>
      </c>
      <c r="G385" s="17">
        <f t="shared" si="50"/>
        <v>-0.5</v>
      </c>
      <c r="H385" s="17">
        <f t="shared" si="49"/>
        <v>-1.0277492291880781E-3</v>
      </c>
    </row>
    <row r="386" spans="1:8" x14ac:dyDescent="0.2">
      <c r="A386" s="14"/>
      <c r="B386" s="15" t="s">
        <v>360</v>
      </c>
      <c r="C386" s="16">
        <v>0</v>
      </c>
      <c r="D386" s="16">
        <v>6</v>
      </c>
      <c r="E386" s="17" t="str">
        <f t="shared" si="47"/>
        <v/>
      </c>
      <c r="F386" s="17">
        <f t="shared" si="48"/>
        <v>6.0851926977687626E-3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2</v>
      </c>
      <c r="D387" s="16">
        <v>0</v>
      </c>
      <c r="E387" s="17">
        <f t="shared" si="47"/>
        <v>2.0554984583761563E-3</v>
      </c>
      <c r="F387" s="17" t="str">
        <f t="shared" si="48"/>
        <v/>
      </c>
      <c r="G387" s="17">
        <f t="shared" si="50"/>
        <v>-1</v>
      </c>
      <c r="H387" s="17">
        <f t="shared" si="49"/>
        <v>-2.0554984583761563E-3</v>
      </c>
    </row>
    <row r="388" spans="1:8" x14ac:dyDescent="0.2">
      <c r="A388" s="14"/>
      <c r="B388" s="15" t="s">
        <v>362</v>
      </c>
      <c r="C388" s="16">
        <v>23</v>
      </c>
      <c r="D388" s="16">
        <v>3</v>
      </c>
      <c r="E388" s="17">
        <f t="shared" si="47"/>
        <v>2.3638232271325797E-2</v>
      </c>
      <c r="F388" s="17">
        <f t="shared" si="48"/>
        <v>3.0425963488843813E-3</v>
      </c>
      <c r="G388" s="17">
        <f t="shared" si="50"/>
        <v>-0.86956521739130432</v>
      </c>
      <c r="H388" s="17">
        <f t="shared" si="49"/>
        <v>-2.0554984583761562E-2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4</v>
      </c>
      <c r="D391" s="16">
        <v>90</v>
      </c>
      <c r="E391" s="17">
        <f t="shared" si="47"/>
        <v>4.1109969167523125E-3</v>
      </c>
      <c r="F391" s="17">
        <f t="shared" si="48"/>
        <v>9.1277890466531439E-2</v>
      </c>
      <c r="G391" s="17">
        <f t="shared" si="50"/>
        <v>21.5</v>
      </c>
      <c r="H391" s="17">
        <f t="shared" si="49"/>
        <v>8.8386433710174725E-2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96</v>
      </c>
      <c r="D395" s="16">
        <v>88</v>
      </c>
      <c r="E395" s="17">
        <f t="shared" si="47"/>
        <v>9.8663926002055494E-2</v>
      </c>
      <c r="F395" s="17">
        <f t="shared" si="48"/>
        <v>8.9249492900608518E-2</v>
      </c>
      <c r="G395" s="17">
        <f t="shared" si="50"/>
        <v>-8.3333333333333329E-2</v>
      </c>
      <c r="H395" s="17">
        <f t="shared" si="49"/>
        <v>-8.2219938335046233E-3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48</v>
      </c>
      <c r="D397" s="16">
        <v>5</v>
      </c>
      <c r="E397" s="17">
        <f t="shared" si="47"/>
        <v>4.9331963001027747E-2</v>
      </c>
      <c r="F397" s="17">
        <f t="shared" si="48"/>
        <v>5.0709939148073022E-3</v>
      </c>
      <c r="G397" s="17">
        <f t="shared" si="50"/>
        <v>-0.89583333333333337</v>
      </c>
      <c r="H397" s="17">
        <f t="shared" si="49"/>
        <v>-4.4193216855087356E-2</v>
      </c>
    </row>
    <row r="398" spans="1:8" x14ac:dyDescent="0.2">
      <c r="A398" s="14"/>
      <c r="B398" s="15" t="s">
        <v>372</v>
      </c>
      <c r="C398" s="16">
        <v>66</v>
      </c>
      <c r="D398" s="16">
        <v>7</v>
      </c>
      <c r="E398" s="17">
        <f t="shared" si="47"/>
        <v>6.783144912641316E-2</v>
      </c>
      <c r="F398" s="17">
        <f t="shared" si="48"/>
        <v>7.099391480730223E-3</v>
      </c>
      <c r="G398" s="17">
        <f t="shared" si="50"/>
        <v>-0.89393939393939392</v>
      </c>
      <c r="H398" s="17">
        <f t="shared" si="49"/>
        <v>-6.0637204522096609E-2</v>
      </c>
    </row>
    <row r="399" spans="1:8" x14ac:dyDescent="0.2">
      <c r="A399" s="14"/>
      <c r="B399" s="15" t="s">
        <v>373</v>
      </c>
      <c r="C399" s="16">
        <v>33</v>
      </c>
      <c r="D399" s="16">
        <v>23</v>
      </c>
      <c r="E399" s="17">
        <f t="shared" si="47"/>
        <v>3.391572456320658E-2</v>
      </c>
      <c r="F399" s="17">
        <f t="shared" si="48"/>
        <v>2.332657200811359E-2</v>
      </c>
      <c r="G399" s="17">
        <f t="shared" si="50"/>
        <v>-0.30303030303030304</v>
      </c>
      <c r="H399" s="17">
        <f t="shared" si="49"/>
        <v>-1.0277492291880783E-2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1.0277492291880781E-3</v>
      </c>
      <c r="F402" s="17" t="str">
        <f t="shared" si="48"/>
        <v/>
      </c>
      <c r="G402" s="17">
        <f t="shared" si="50"/>
        <v>-1</v>
      </c>
      <c r="H402" s="17">
        <f t="shared" si="49"/>
        <v>-1.0277492291880781E-3</v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7</v>
      </c>
      <c r="D408" s="16">
        <v>0</v>
      </c>
      <c r="E408" s="17">
        <f t="shared" si="47"/>
        <v>7.1942446043165471E-3</v>
      </c>
      <c r="F408" s="17" t="str">
        <f t="shared" si="48"/>
        <v/>
      </c>
      <c r="G408" s="17">
        <f t="shared" si="50"/>
        <v>-1</v>
      </c>
      <c r="H408" s="17">
        <f t="shared" si="49"/>
        <v>-7.1942446043165471E-3</v>
      </c>
    </row>
    <row r="409" spans="1:8" x14ac:dyDescent="0.2">
      <c r="A409" s="14"/>
      <c r="B409" s="15" t="s">
        <v>383</v>
      </c>
      <c r="C409" s="16">
        <v>7</v>
      </c>
      <c r="D409" s="16">
        <v>4</v>
      </c>
      <c r="E409" s="17">
        <f t="shared" si="47"/>
        <v>7.1942446043165471E-3</v>
      </c>
      <c r="F409" s="17">
        <f t="shared" si="48"/>
        <v>4.0567951318458417E-3</v>
      </c>
      <c r="G409" s="17">
        <f t="shared" si="50"/>
        <v>-0.42857142857142855</v>
      </c>
      <c r="H409" s="17">
        <f t="shared" si="49"/>
        <v>-3.0832476875642342E-3</v>
      </c>
    </row>
    <row r="410" spans="1:8" x14ac:dyDescent="0.2">
      <c r="A410" s="14"/>
      <c r="B410" s="15" t="s">
        <v>384</v>
      </c>
      <c r="C410" s="16">
        <v>4</v>
      </c>
      <c r="D410" s="16">
        <v>8</v>
      </c>
      <c r="E410" s="17">
        <f t="shared" si="47"/>
        <v>4.1109969167523125E-3</v>
      </c>
      <c r="F410" s="17">
        <f t="shared" si="48"/>
        <v>8.1135902636916835E-3</v>
      </c>
      <c r="G410" s="17">
        <f t="shared" si="50"/>
        <v>1</v>
      </c>
      <c r="H410" s="17">
        <f t="shared" si="49"/>
        <v>4.1109969167523125E-3</v>
      </c>
    </row>
    <row r="411" spans="1:8" x14ac:dyDescent="0.2">
      <c r="A411" s="14"/>
      <c r="B411" s="15" t="s">
        <v>385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1.0141987829614604E-3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0</v>
      </c>
      <c r="D412" s="16">
        <v>2</v>
      </c>
      <c r="E412" s="17" t="str">
        <f t="shared" si="47"/>
        <v/>
      </c>
      <c r="F412" s="17">
        <f t="shared" si="48"/>
        <v>2.0283975659229209E-3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2</v>
      </c>
      <c r="D416" s="16">
        <v>0</v>
      </c>
      <c r="E416" s="17">
        <f t="shared" si="51"/>
        <v>2.0554984583761563E-3</v>
      </c>
      <c r="F416" s="17" t="str">
        <f t="shared" si="52"/>
        <v/>
      </c>
      <c r="G416" s="17">
        <f t="shared" si="54"/>
        <v>-1</v>
      </c>
      <c r="H416" s="17">
        <f t="shared" si="53"/>
        <v>-2.0554984583761563E-3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171</v>
      </c>
      <c r="D420" s="16">
        <v>3</v>
      </c>
      <c r="E420" s="17">
        <f t="shared" si="51"/>
        <v>0.17574511819116137</v>
      </c>
      <c r="F420" s="17">
        <f t="shared" si="52"/>
        <v>3.0425963488843813E-3</v>
      </c>
      <c r="G420" s="17">
        <f t="shared" si="54"/>
        <v>-0.98245614035087714</v>
      </c>
      <c r="H420" s="17">
        <f t="shared" si="53"/>
        <v>-0.17266187050359713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4</v>
      </c>
      <c r="D424" s="16">
        <v>10</v>
      </c>
      <c r="E424" s="17">
        <f t="shared" si="51"/>
        <v>4.1109969167523125E-3</v>
      </c>
      <c r="F424" s="17">
        <f t="shared" si="52"/>
        <v>1.0141987829614604E-2</v>
      </c>
      <c r="G424" s="17">
        <f t="shared" si="54"/>
        <v>1.5</v>
      </c>
      <c r="H424" s="17">
        <f t="shared" si="53"/>
        <v>6.1664953751284692E-3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8</v>
      </c>
      <c r="D428" s="16">
        <v>12</v>
      </c>
      <c r="E428" s="17">
        <f t="shared" si="51"/>
        <v>8.2219938335046251E-3</v>
      </c>
      <c r="F428" s="17">
        <f t="shared" si="52"/>
        <v>1.2170385395537525E-2</v>
      </c>
      <c r="G428" s="17">
        <f t="shared" si="54"/>
        <v>0.5</v>
      </c>
      <c r="H428" s="17">
        <f t="shared" si="53"/>
        <v>4.1109969167523125E-3</v>
      </c>
    </row>
    <row r="429" spans="1:8" x14ac:dyDescent="0.2">
      <c r="A429" s="14"/>
      <c r="B429" s="15" t="s">
        <v>403</v>
      </c>
      <c r="C429" s="16">
        <v>0</v>
      </c>
      <c r="D429" s="16">
        <v>2</v>
      </c>
      <c r="E429" s="17" t="str">
        <f t="shared" si="51"/>
        <v/>
      </c>
      <c r="F429" s="17">
        <f t="shared" si="52"/>
        <v>2.0283975659229209E-3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4</v>
      </c>
      <c r="D431" s="16">
        <v>0</v>
      </c>
      <c r="E431" s="17">
        <f t="shared" si="51"/>
        <v>4.1109969167523125E-3</v>
      </c>
      <c r="F431" s="17" t="str">
        <f t="shared" si="52"/>
        <v/>
      </c>
      <c r="G431" s="17">
        <f t="shared" si="54"/>
        <v>-1</v>
      </c>
      <c r="H431" s="17">
        <f t="shared" si="53"/>
        <v>-4.1109969167523125E-3</v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29</v>
      </c>
      <c r="E442" s="17" t="str">
        <f t="shared" si="51"/>
        <v/>
      </c>
      <c r="F442" s="17">
        <f t="shared" si="52"/>
        <v>2.9411764705882353E-2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2</v>
      </c>
      <c r="D456" s="16">
        <v>20</v>
      </c>
      <c r="E456" s="17">
        <f t="shared" si="51"/>
        <v>2.0554984583761563E-3</v>
      </c>
      <c r="F456" s="17">
        <f t="shared" si="52"/>
        <v>2.0283975659229209E-2</v>
      </c>
      <c r="G456" s="17">
        <f t="shared" si="54"/>
        <v>9</v>
      </c>
      <c r="H456" s="17">
        <f t="shared" si="53"/>
        <v>1.8499486125385406E-2</v>
      </c>
    </row>
    <row r="457" spans="1:8" x14ac:dyDescent="0.2">
      <c r="A457" s="14"/>
      <c r="B457" s="15" t="s">
        <v>431</v>
      </c>
      <c r="C457" s="16">
        <v>0</v>
      </c>
      <c r="D457" s="16">
        <v>10</v>
      </c>
      <c r="E457" s="17" t="str">
        <f t="shared" si="51"/>
        <v/>
      </c>
      <c r="F457" s="17">
        <f t="shared" si="52"/>
        <v>1.0141987829614604E-2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28</v>
      </c>
      <c r="E459" s="17" t="str">
        <f t="shared" si="51"/>
        <v/>
      </c>
      <c r="F459" s="17">
        <f t="shared" si="52"/>
        <v>2.8397565922920892E-2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1</v>
      </c>
      <c r="D466" s="16">
        <v>0</v>
      </c>
      <c r="E466" s="17">
        <f t="shared" si="51"/>
        <v>1.0277492291880781E-3</v>
      </c>
      <c r="F466" s="17" t="str">
        <f t="shared" si="52"/>
        <v/>
      </c>
      <c r="G466" s="17">
        <f t="shared" si="54"/>
        <v>-1</v>
      </c>
      <c r="H466" s="17">
        <f t="shared" si="53"/>
        <v>-1.0277492291880781E-3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22</v>
      </c>
      <c r="D471" s="16">
        <v>0</v>
      </c>
      <c r="E471" s="17">
        <f t="shared" si="51"/>
        <v>2.2610483042137718E-2</v>
      </c>
      <c r="F471" s="17" t="str">
        <f t="shared" si="52"/>
        <v/>
      </c>
      <c r="G471" s="17">
        <f t="shared" si="54"/>
        <v>-1</v>
      </c>
      <c r="H471" s="17">
        <f t="shared" si="53"/>
        <v>-2.2610483042137718E-2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</v>
      </c>
      <c r="D479" s="16">
        <v>7</v>
      </c>
      <c r="E479" s="17">
        <f t="shared" si="55"/>
        <v>1.0277492291880781E-3</v>
      </c>
      <c r="F479" s="17">
        <f t="shared" si="56"/>
        <v>7.099391480730223E-3</v>
      </c>
      <c r="G479" s="17">
        <f t="shared" si="58"/>
        <v>6</v>
      </c>
      <c r="H479" s="17">
        <f t="shared" si="57"/>
        <v>6.1664953751284692E-3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2</v>
      </c>
      <c r="D481" s="16">
        <v>0</v>
      </c>
      <c r="E481" s="17">
        <f t="shared" si="55"/>
        <v>2.0554984583761563E-3</v>
      </c>
      <c r="F481" s="17" t="str">
        <f t="shared" si="56"/>
        <v/>
      </c>
      <c r="G481" s="17">
        <f t="shared" si="58"/>
        <v>-1</v>
      </c>
      <c r="H481" s="17">
        <f t="shared" si="57"/>
        <v>-2.0554984583761563E-3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1</v>
      </c>
      <c r="D486" s="16">
        <v>1</v>
      </c>
      <c r="E486" s="17">
        <f t="shared" si="55"/>
        <v>1.0277492291880781E-3</v>
      </c>
      <c r="F486" s="17">
        <f t="shared" si="56"/>
        <v>1.0141987829614604E-3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2</v>
      </c>
      <c r="D489" s="16">
        <v>2</v>
      </c>
      <c r="E489" s="17">
        <f t="shared" si="55"/>
        <v>2.0554984583761563E-3</v>
      </c>
      <c r="F489" s="17">
        <f t="shared" si="56"/>
        <v>2.0283975659229209E-3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1.0141987829614604E-3</v>
      </c>
      <c r="G493" s="17">
        <f t="shared" si="58"/>
        <v>1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2</v>
      </c>
      <c r="E500" s="17">
        <f t="shared" si="55"/>
        <v>2.0554984583761563E-3</v>
      </c>
      <c r="F500" s="17">
        <f t="shared" si="56"/>
        <v>2.0283975659229209E-3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11</v>
      </c>
      <c r="D510" s="16">
        <v>4</v>
      </c>
      <c r="E510" s="17">
        <f t="shared" si="55"/>
        <v>1.1305241521068859E-2</v>
      </c>
      <c r="F510" s="17">
        <f t="shared" si="56"/>
        <v>4.0567951318458417E-3</v>
      </c>
      <c r="G510" s="17">
        <f t="shared" si="58"/>
        <v>-0.63636363636363635</v>
      </c>
      <c r="H510" s="17">
        <f t="shared" si="57"/>
        <v>-7.1942446043165463E-3</v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9</v>
      </c>
      <c r="D515" s="16">
        <v>0</v>
      </c>
      <c r="E515" s="17">
        <f t="shared" si="55"/>
        <v>9.249743062692703E-3</v>
      </c>
      <c r="F515" s="17" t="str">
        <f t="shared" si="56"/>
        <v/>
      </c>
      <c r="G515" s="17">
        <f t="shared" si="58"/>
        <v>-1</v>
      </c>
      <c r="H515" s="17">
        <f t="shared" si="57"/>
        <v>-9.249743062692703E-3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0</v>
      </c>
      <c r="D538" s="16">
        <v>8</v>
      </c>
      <c r="E538" s="17" t="str">
        <f t="shared" si="55"/>
        <v/>
      </c>
      <c r="F538" s="17">
        <f t="shared" si="56"/>
        <v>8.1135902636916835E-3</v>
      </c>
      <c r="G538" s="17">
        <f t="shared" si="58"/>
        <v>1</v>
      </c>
      <c r="H538" s="17" t="str">
        <f t="shared" si="57"/>
        <v/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1.0141987829614604E-3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2</v>
      </c>
      <c r="D549" s="16">
        <v>0</v>
      </c>
      <c r="E549" s="17">
        <f t="shared" si="59"/>
        <v>2.0554984583761563E-3</v>
      </c>
      <c r="F549" s="17" t="str">
        <f t="shared" si="60"/>
        <v/>
      </c>
      <c r="G549" s="17">
        <f t="shared" si="62"/>
        <v>-1</v>
      </c>
      <c r="H549" s="17">
        <f t="shared" si="61"/>
        <v>-2.0554984583761563E-3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</v>
      </c>
      <c r="D554" s="16">
        <v>8</v>
      </c>
      <c r="E554" s="17">
        <f t="shared" si="59"/>
        <v>4.1109969167523125E-3</v>
      </c>
      <c r="F554" s="17">
        <f t="shared" si="60"/>
        <v>8.1135902636916835E-3</v>
      </c>
      <c r="G554" s="17">
        <f t="shared" si="62"/>
        <v>1</v>
      </c>
      <c r="H554" s="17">
        <f t="shared" si="61"/>
        <v>4.1109969167523125E-3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</v>
      </c>
      <c r="D559" s="16">
        <v>4</v>
      </c>
      <c r="E559" s="17">
        <f t="shared" si="59"/>
        <v>2.0554984583761563E-3</v>
      </c>
      <c r="F559" s="17">
        <f t="shared" si="60"/>
        <v>4.0567951318458417E-3</v>
      </c>
      <c r="G559" s="17">
        <f t="shared" si="62"/>
        <v>1</v>
      </c>
      <c r="H559" s="17">
        <f t="shared" si="61"/>
        <v>2.0554984583761563E-3</v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1</v>
      </c>
      <c r="D561" s="16">
        <v>4</v>
      </c>
      <c r="E561" s="17">
        <f t="shared" si="59"/>
        <v>1.0277492291880781E-3</v>
      </c>
      <c r="F561" s="17">
        <f t="shared" si="60"/>
        <v>4.0567951318458417E-3</v>
      </c>
      <c r="G561" s="17">
        <f t="shared" si="62"/>
        <v>3</v>
      </c>
      <c r="H561" s="17">
        <f t="shared" si="61"/>
        <v>3.0832476875642346E-3</v>
      </c>
    </row>
    <row r="562" spans="1:8" x14ac:dyDescent="0.2">
      <c r="A562" s="14"/>
      <c r="B562" s="15" t="s">
        <v>535</v>
      </c>
      <c r="C562" s="16">
        <v>1</v>
      </c>
      <c r="D562" s="16">
        <v>0</v>
      </c>
      <c r="E562" s="17">
        <f t="shared" si="59"/>
        <v>1.0277492291880781E-3</v>
      </c>
      <c r="F562" s="17" t="str">
        <f t="shared" si="60"/>
        <v/>
      </c>
      <c r="G562" s="17">
        <f t="shared" si="62"/>
        <v>-1</v>
      </c>
      <c r="H562" s="17">
        <f t="shared" si="61"/>
        <v>-1.0277492291880781E-3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1.0141987829614604E-3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1</v>
      </c>
      <c r="D568" s="16">
        <v>6</v>
      </c>
      <c r="E568" s="17">
        <f t="shared" si="59"/>
        <v>1.0277492291880781E-3</v>
      </c>
      <c r="F568" s="17">
        <f t="shared" si="60"/>
        <v>6.0851926977687626E-3</v>
      </c>
      <c r="G568" s="17">
        <f t="shared" si="62"/>
        <v>5</v>
      </c>
      <c r="H568" s="17">
        <f t="shared" si="61"/>
        <v>5.1387461459403904E-3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140</v>
      </c>
      <c r="E571" s="17" t="str">
        <f t="shared" si="59"/>
        <v/>
      </c>
      <c r="F571" s="17">
        <f t="shared" si="60"/>
        <v>0.14198782961460446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2</v>
      </c>
      <c r="D574" s="16">
        <v>0</v>
      </c>
      <c r="E574" s="17">
        <f t="shared" si="59"/>
        <v>2.0554984583761563E-3</v>
      </c>
      <c r="F574" s="17" t="str">
        <f t="shared" si="60"/>
        <v/>
      </c>
      <c r="G574" s="17">
        <f t="shared" si="62"/>
        <v>-1</v>
      </c>
      <c r="H574" s="17">
        <f t="shared" si="61"/>
        <v>-2.0554984583761563E-3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720</v>
      </c>
      <c r="D582" s="19">
        <f>SUM(D583:D609)</f>
        <v>94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-0.86944444444444446</v>
      </c>
      <c r="H582" s="20">
        <f t="shared" ref="H582:H609" si="65">+IF(OR(AND(E582=""),(G582="")),"",E582*G582)</f>
        <v>-0.86944444444444446</v>
      </c>
    </row>
    <row r="583" spans="1:8" x14ac:dyDescent="0.2">
      <c r="A583" s="14"/>
      <c r="B583" s="15" t="s">
        <v>550</v>
      </c>
      <c r="C583" s="16">
        <v>2</v>
      </c>
      <c r="D583" s="16">
        <v>0</v>
      </c>
      <c r="E583" s="17">
        <f t="shared" si="63"/>
        <v>2.7777777777777779E-3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-2.7777777777777779E-3</v>
      </c>
    </row>
    <row r="584" spans="1:8" x14ac:dyDescent="0.2">
      <c r="A584" s="14"/>
      <c r="B584" s="15" t="s">
        <v>551</v>
      </c>
      <c r="C584" s="16">
        <v>1</v>
      </c>
      <c r="D584" s="16">
        <v>2</v>
      </c>
      <c r="E584" s="17">
        <f t="shared" si="63"/>
        <v>1.3888888888888889E-3</v>
      </c>
      <c r="F584" s="17">
        <f t="shared" si="64"/>
        <v>2.1276595744680851E-2</v>
      </c>
      <c r="G584" s="17">
        <f t="shared" si="66"/>
        <v>1</v>
      </c>
      <c r="H584" s="17">
        <f t="shared" si="65"/>
        <v>1.3888888888888889E-3</v>
      </c>
    </row>
    <row r="585" spans="1:8" ht="25.5" x14ac:dyDescent="0.2">
      <c r="A585" s="14"/>
      <c r="B585" s="15" t="s">
        <v>552</v>
      </c>
      <c r="C585" s="16">
        <v>320</v>
      </c>
      <c r="D585" s="16">
        <v>17</v>
      </c>
      <c r="E585" s="17">
        <f t="shared" si="63"/>
        <v>0.44444444444444442</v>
      </c>
      <c r="F585" s="17">
        <f t="shared" si="64"/>
        <v>0.18085106382978725</v>
      </c>
      <c r="G585" s="17">
        <f t="shared" si="66"/>
        <v>-0.94687500000000002</v>
      </c>
      <c r="H585" s="17">
        <f t="shared" si="65"/>
        <v>-0.42083333333333334</v>
      </c>
    </row>
    <row r="586" spans="1:8" x14ac:dyDescent="0.2">
      <c r="A586" s="14"/>
      <c r="B586" s="15" t="s">
        <v>553</v>
      </c>
      <c r="C586" s="16">
        <v>72</v>
      </c>
      <c r="D586" s="16">
        <v>32</v>
      </c>
      <c r="E586" s="17">
        <f t="shared" si="63"/>
        <v>0.1</v>
      </c>
      <c r="F586" s="17">
        <f t="shared" si="64"/>
        <v>0.34042553191489361</v>
      </c>
      <c r="G586" s="17">
        <f t="shared" si="66"/>
        <v>-0.55555555555555558</v>
      </c>
      <c r="H586" s="17">
        <f t="shared" si="65"/>
        <v>-5.5555555555555559E-2</v>
      </c>
    </row>
    <row r="587" spans="1:8" x14ac:dyDescent="0.2">
      <c r="A587" s="14"/>
      <c r="B587" s="15" t="s">
        <v>554</v>
      </c>
      <c r="C587" s="16">
        <v>2</v>
      </c>
      <c r="D587" s="16">
        <v>0</v>
      </c>
      <c r="E587" s="17">
        <f t="shared" si="63"/>
        <v>2.7777777777777779E-3</v>
      </c>
      <c r="F587" s="17" t="str">
        <f t="shared" si="64"/>
        <v/>
      </c>
      <c r="G587" s="17">
        <f t="shared" si="66"/>
        <v>-1</v>
      </c>
      <c r="H587" s="17">
        <f t="shared" si="65"/>
        <v>-2.7777777777777779E-3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1.0638297872340425E-2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1.0638297872340425E-2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17</v>
      </c>
      <c r="D593" s="16">
        <v>0</v>
      </c>
      <c r="E593" s="17">
        <f t="shared" si="63"/>
        <v>2.361111111111111E-2</v>
      </c>
      <c r="F593" s="17" t="str">
        <f t="shared" si="64"/>
        <v/>
      </c>
      <c r="G593" s="17">
        <f t="shared" si="66"/>
        <v>-1</v>
      </c>
      <c r="H593" s="17">
        <f t="shared" si="65"/>
        <v>-2.361111111111111E-2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5</v>
      </c>
      <c r="E596" s="17" t="str">
        <f t="shared" si="63"/>
        <v/>
      </c>
      <c r="F596" s="17">
        <f t="shared" si="64"/>
        <v>5.3191489361702128E-2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300</v>
      </c>
      <c r="D600" s="16">
        <v>18</v>
      </c>
      <c r="E600" s="17">
        <f t="shared" si="63"/>
        <v>0.41666666666666669</v>
      </c>
      <c r="F600" s="17">
        <f t="shared" si="64"/>
        <v>0.19148936170212766</v>
      </c>
      <c r="G600" s="17">
        <f t="shared" si="66"/>
        <v>-0.94</v>
      </c>
      <c r="H600" s="17">
        <f t="shared" si="65"/>
        <v>-0.39166666666666666</v>
      </c>
    </row>
    <row r="601" spans="1:8" x14ac:dyDescent="0.2">
      <c r="A601" s="14"/>
      <c r="B601" s="15" t="s">
        <v>568</v>
      </c>
      <c r="C601" s="16">
        <v>0</v>
      </c>
      <c r="D601" s="16">
        <v>7</v>
      </c>
      <c r="E601" s="17" t="str">
        <f t="shared" si="63"/>
        <v/>
      </c>
      <c r="F601" s="17">
        <f t="shared" si="64"/>
        <v>7.4468085106382975E-2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11</v>
      </c>
      <c r="E602" s="17" t="str">
        <f t="shared" si="63"/>
        <v/>
      </c>
      <c r="F602" s="17">
        <f t="shared" si="64"/>
        <v>0.11702127659574468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6</v>
      </c>
      <c r="D608" s="25">
        <v>0</v>
      </c>
      <c r="E608" s="26">
        <f t="shared" si="63"/>
        <v>8.3333333333333332E-3</v>
      </c>
      <c r="F608" s="26" t="str">
        <f t="shared" si="64"/>
        <v/>
      </c>
      <c r="G608" s="26">
        <f t="shared" si="66"/>
        <v>-1</v>
      </c>
      <c r="H608" s="26">
        <f t="shared" si="65"/>
        <v>-8.3333333333333332E-3</v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63"/>
        <v/>
      </c>
      <c r="F609" s="33" t="str">
        <f t="shared" si="64"/>
        <v/>
      </c>
      <c r="G609" s="33" t="str">
        <f t="shared" si="66"/>
        <v xml:space="preserve"> 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602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603</v>
      </c>
      <c r="C8" s="12">
        <f>+C19+C75+C173+C349+C582</f>
        <v>13857</v>
      </c>
      <c r="D8" s="13">
        <f>+D19+D75+D173+D349+D582</f>
        <v>13453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-2.9154939741646822E-2</v>
      </c>
      <c r="H8" s="10">
        <f t="shared" ref="H8:H13" si="1">+IF(OR(AND(E8=""),(G8="")),"",E8*G8)</f>
        <v>-2.9154939741646822E-2</v>
      </c>
    </row>
    <row r="9" spans="1:8" x14ac:dyDescent="0.2">
      <c r="A9" s="14"/>
      <c r="B9" s="15" t="s">
        <v>7</v>
      </c>
      <c r="C9" s="16">
        <f>+C19</f>
        <v>79</v>
      </c>
      <c r="D9" s="16">
        <f>+D19</f>
        <v>117</v>
      </c>
      <c r="E9" s="17">
        <f t="shared" ref="E9:F13" si="2">+C9/C$8</f>
        <v>5.7010897019556901E-3</v>
      </c>
      <c r="F9" s="17">
        <f t="shared" si="2"/>
        <v>8.6969449193488434E-3</v>
      </c>
      <c r="G9" s="17">
        <f t="shared" si="0"/>
        <v>0.48101265822784811</v>
      </c>
      <c r="H9" s="17">
        <f t="shared" si="1"/>
        <v>2.7422963123331168E-3</v>
      </c>
    </row>
    <row r="10" spans="1:8" x14ac:dyDescent="0.2">
      <c r="A10" s="14"/>
      <c r="B10" s="15" t="s">
        <v>8</v>
      </c>
      <c r="C10" s="16">
        <f>+C75</f>
        <v>1606</v>
      </c>
      <c r="D10" s="16">
        <f>+D75</f>
        <v>4511</v>
      </c>
      <c r="E10" s="17">
        <f t="shared" si="2"/>
        <v>0.11589810204228909</v>
      </c>
      <c r="F10" s="17">
        <f t="shared" si="2"/>
        <v>0.33531554300156097</v>
      </c>
      <c r="G10" s="17">
        <f t="shared" si="0"/>
        <v>1.8088418430884183</v>
      </c>
      <c r="H10" s="17">
        <f t="shared" si="1"/>
        <v>0.20964133650862379</v>
      </c>
    </row>
    <row r="11" spans="1:8" ht="25.5" x14ac:dyDescent="0.2">
      <c r="A11" s="14"/>
      <c r="B11" s="15" t="s">
        <v>9</v>
      </c>
      <c r="C11" s="16">
        <f>+C173</f>
        <v>2077</v>
      </c>
      <c r="D11" s="16">
        <f>+D173</f>
        <v>1422</v>
      </c>
      <c r="E11" s="17">
        <f t="shared" si="2"/>
        <v>0.14988814317673377</v>
      </c>
      <c r="F11" s="17">
        <f t="shared" si="2"/>
        <v>0.1057013305582398</v>
      </c>
      <c r="G11" s="17">
        <f t="shared" si="0"/>
        <v>-0.31535869041887338</v>
      </c>
      <c r="H11" s="17">
        <f t="shared" si="1"/>
        <v>-4.7268528541531352E-2</v>
      </c>
    </row>
    <row r="12" spans="1:8" x14ac:dyDescent="0.2">
      <c r="A12" s="14"/>
      <c r="B12" s="15" t="s">
        <v>10</v>
      </c>
      <c r="C12" s="16">
        <f>+C349</f>
        <v>8348</v>
      </c>
      <c r="D12" s="16">
        <f>+D349</f>
        <v>5634</v>
      </c>
      <c r="E12" s="17">
        <f t="shared" si="2"/>
        <v>0.60243920040412791</v>
      </c>
      <c r="F12" s="17">
        <f t="shared" si="2"/>
        <v>0.4187913476547982</v>
      </c>
      <c r="G12" s="17">
        <f t="shared" si="0"/>
        <v>-0.32510781025395302</v>
      </c>
      <c r="H12" s="17">
        <f t="shared" si="1"/>
        <v>-0.1958576892545284</v>
      </c>
    </row>
    <row r="13" spans="1:8" x14ac:dyDescent="0.2">
      <c r="A13" s="14"/>
      <c r="B13" s="15" t="s">
        <v>11</v>
      </c>
      <c r="C13" s="16">
        <f>+C582</f>
        <v>1747</v>
      </c>
      <c r="D13" s="16">
        <f>+D582</f>
        <v>1769</v>
      </c>
      <c r="E13" s="17">
        <f t="shared" si="2"/>
        <v>0.12607346467489355</v>
      </c>
      <c r="F13" s="17">
        <f t="shared" si="2"/>
        <v>0.13149483386605218</v>
      </c>
      <c r="G13" s="17">
        <f t="shared" si="0"/>
        <v>1.2593016599885518E-2</v>
      </c>
      <c r="H13" s="17">
        <f t="shared" si="1"/>
        <v>1.5876452334560151E-3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79</v>
      </c>
      <c r="D19" s="19">
        <f>SUM(D20:D69)</f>
        <v>117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0.48101265822784811</v>
      </c>
      <c r="H19" s="20">
        <f t="shared" ref="H19:H50" si="5">+IF(OR(AND(E19=""),(G19="")),"",E19*G19)</f>
        <v>0.48101265822784811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3.7974683544303799E-2</v>
      </c>
      <c r="F23" s="17" t="str">
        <f t="shared" si="4"/>
        <v/>
      </c>
      <c r="G23" s="17">
        <f t="shared" si="6"/>
        <v>-1</v>
      </c>
      <c r="H23" s="17">
        <f t="shared" si="5"/>
        <v>-3.7974683544303799E-2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1.2658227848101266E-2</v>
      </c>
      <c r="F25" s="17" t="str">
        <f t="shared" si="4"/>
        <v/>
      </c>
      <c r="G25" s="17">
        <f t="shared" si="6"/>
        <v>-1</v>
      </c>
      <c r="H25" s="17">
        <f t="shared" si="5"/>
        <v>-1.2658227848101266E-2</v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2.5316455696202531E-2</v>
      </c>
      <c r="F26" s="17" t="str">
        <f t="shared" si="4"/>
        <v/>
      </c>
      <c r="G26" s="17">
        <f t="shared" si="6"/>
        <v>-1</v>
      </c>
      <c r="H26" s="17">
        <f t="shared" si="5"/>
        <v>-2.5316455696202531E-2</v>
      </c>
    </row>
    <row r="27" spans="1:8" x14ac:dyDescent="0.2">
      <c r="A27" s="14"/>
      <c r="B27" s="15" t="s">
        <v>20</v>
      </c>
      <c r="C27" s="16">
        <v>4</v>
      </c>
      <c r="D27" s="16">
        <v>0</v>
      </c>
      <c r="E27" s="17">
        <f t="shared" si="3"/>
        <v>5.0632911392405063E-2</v>
      </c>
      <c r="F27" s="17" t="str">
        <f t="shared" si="4"/>
        <v/>
      </c>
      <c r="G27" s="17">
        <f t="shared" si="6"/>
        <v>-1</v>
      </c>
      <c r="H27" s="17">
        <f t="shared" si="5"/>
        <v>-5.0632911392405063E-2</v>
      </c>
    </row>
    <row r="28" spans="1:8" x14ac:dyDescent="0.2">
      <c r="A28" s="14"/>
      <c r="B28" s="15" t="s">
        <v>21</v>
      </c>
      <c r="C28" s="16">
        <v>2</v>
      </c>
      <c r="D28" s="16">
        <v>1</v>
      </c>
      <c r="E28" s="17">
        <f t="shared" si="3"/>
        <v>2.5316455696202531E-2</v>
      </c>
      <c r="F28" s="17">
        <f t="shared" si="4"/>
        <v>8.5470085470085479E-3</v>
      </c>
      <c r="G28" s="17">
        <f t="shared" si="6"/>
        <v>-0.5</v>
      </c>
      <c r="H28" s="17">
        <f t="shared" si="5"/>
        <v>-1.2658227848101266E-2</v>
      </c>
    </row>
    <row r="29" spans="1:8" x14ac:dyDescent="0.2">
      <c r="A29" s="14"/>
      <c r="B29" s="15" t="s">
        <v>22</v>
      </c>
      <c r="C29" s="16">
        <v>1</v>
      </c>
      <c r="D29" s="16">
        <v>8</v>
      </c>
      <c r="E29" s="17">
        <f t="shared" si="3"/>
        <v>1.2658227848101266E-2</v>
      </c>
      <c r="F29" s="17">
        <f t="shared" si="4"/>
        <v>6.8376068376068383E-2</v>
      </c>
      <c r="G29" s="17">
        <f t="shared" si="6"/>
        <v>7</v>
      </c>
      <c r="H29" s="17">
        <f t="shared" si="5"/>
        <v>8.8607594936708861E-2</v>
      </c>
    </row>
    <row r="30" spans="1:8" x14ac:dyDescent="0.2">
      <c r="A30" s="14"/>
      <c r="B30" s="15" t="s">
        <v>23</v>
      </c>
      <c r="C30" s="16">
        <v>11</v>
      </c>
      <c r="D30" s="16">
        <v>44</v>
      </c>
      <c r="E30" s="17">
        <f t="shared" si="3"/>
        <v>0.13924050632911392</v>
      </c>
      <c r="F30" s="17">
        <f t="shared" si="4"/>
        <v>0.37606837606837606</v>
      </c>
      <c r="G30" s="17">
        <f t="shared" si="6"/>
        <v>3</v>
      </c>
      <c r="H30" s="17">
        <f t="shared" si="5"/>
        <v>0.41772151898734178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2</v>
      </c>
      <c r="D32" s="16">
        <v>0</v>
      </c>
      <c r="E32" s="17">
        <f t="shared" si="3"/>
        <v>2.5316455696202531E-2</v>
      </c>
      <c r="F32" s="17" t="str">
        <f t="shared" si="4"/>
        <v/>
      </c>
      <c r="G32" s="17">
        <f t="shared" si="6"/>
        <v>-1</v>
      </c>
      <c r="H32" s="17">
        <f t="shared" si="5"/>
        <v>-2.5316455696202531E-2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4</v>
      </c>
      <c r="E36" s="17">
        <f t="shared" si="3"/>
        <v>3.7974683544303799E-2</v>
      </c>
      <c r="F36" s="17">
        <f t="shared" si="4"/>
        <v>3.4188034188034191E-2</v>
      </c>
      <c r="G36" s="17">
        <f t="shared" si="6"/>
        <v>0.33333333333333331</v>
      </c>
      <c r="H36" s="17">
        <f t="shared" si="5"/>
        <v>1.2658227848101266E-2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1.2658227848101266E-2</v>
      </c>
      <c r="F37" s="17" t="str">
        <f t="shared" si="4"/>
        <v/>
      </c>
      <c r="G37" s="17">
        <f t="shared" si="6"/>
        <v>-1</v>
      </c>
      <c r="H37" s="17">
        <f t="shared" si="5"/>
        <v>-1.2658227848101266E-2</v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2.5316455696202531E-2</v>
      </c>
      <c r="F38" s="17">
        <f t="shared" si="4"/>
        <v>8.5470085470085479E-3</v>
      </c>
      <c r="G38" s="17">
        <f t="shared" si="6"/>
        <v>-0.5</v>
      </c>
      <c r="H38" s="17">
        <f t="shared" si="5"/>
        <v>-1.2658227848101266E-2</v>
      </c>
    </row>
    <row r="39" spans="1:8" x14ac:dyDescent="0.2">
      <c r="A39" s="14"/>
      <c r="B39" s="15" t="s">
        <v>32</v>
      </c>
      <c r="C39" s="16">
        <v>12</v>
      </c>
      <c r="D39" s="16">
        <v>6</v>
      </c>
      <c r="E39" s="17">
        <f t="shared" si="3"/>
        <v>0.15189873417721519</v>
      </c>
      <c r="F39" s="17">
        <f t="shared" si="4"/>
        <v>5.128205128205128E-2</v>
      </c>
      <c r="G39" s="17">
        <f t="shared" si="6"/>
        <v>-0.5</v>
      </c>
      <c r="H39" s="17">
        <f t="shared" si="5"/>
        <v>-7.5949367088607597E-2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4</v>
      </c>
      <c r="D44" s="16">
        <v>3</v>
      </c>
      <c r="E44" s="17">
        <f t="shared" si="3"/>
        <v>5.0632911392405063E-2</v>
      </c>
      <c r="F44" s="17">
        <f t="shared" si="4"/>
        <v>2.564102564102564E-2</v>
      </c>
      <c r="G44" s="17">
        <f t="shared" si="6"/>
        <v>-0.25</v>
      </c>
      <c r="H44" s="17">
        <f t="shared" si="5"/>
        <v>-1.2658227848101266E-2</v>
      </c>
    </row>
    <row r="45" spans="1:8" ht="25.5" x14ac:dyDescent="0.2">
      <c r="A45" s="14"/>
      <c r="B45" s="15" t="s">
        <v>38</v>
      </c>
      <c r="C45" s="16">
        <v>1</v>
      </c>
      <c r="D45" s="16">
        <v>28</v>
      </c>
      <c r="E45" s="17">
        <f t="shared" si="3"/>
        <v>1.2658227848101266E-2</v>
      </c>
      <c r="F45" s="17">
        <f t="shared" si="4"/>
        <v>0.23931623931623933</v>
      </c>
      <c r="G45" s="17">
        <f t="shared" si="6"/>
        <v>27</v>
      </c>
      <c r="H45" s="17">
        <f t="shared" si="5"/>
        <v>0.34177215189873417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4</v>
      </c>
      <c r="E49" s="17" t="str">
        <f t="shared" si="3"/>
        <v/>
      </c>
      <c r="F49" s="17">
        <f t="shared" si="4"/>
        <v>3.4188034188034191E-2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16</v>
      </c>
      <c r="D50" s="16">
        <v>5</v>
      </c>
      <c r="E50" s="17">
        <f t="shared" si="3"/>
        <v>0.20253164556962025</v>
      </c>
      <c r="F50" s="17">
        <f t="shared" si="4"/>
        <v>4.2735042735042736E-2</v>
      </c>
      <c r="G50" s="17">
        <f t="shared" si="6"/>
        <v>-0.6875</v>
      </c>
      <c r="H50" s="17">
        <f t="shared" si="5"/>
        <v>-0.13924050632911392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8</v>
      </c>
      <c r="D54" s="16">
        <v>0</v>
      </c>
      <c r="E54" s="17">
        <f t="shared" si="7"/>
        <v>0.10126582278481013</v>
      </c>
      <c r="F54" s="17" t="str">
        <f t="shared" si="8"/>
        <v/>
      </c>
      <c r="G54" s="17">
        <f t="shared" si="10"/>
        <v>-1</v>
      </c>
      <c r="H54" s="17">
        <f t="shared" si="9"/>
        <v>-0.10126582278481013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8.5470085470085479E-3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1</v>
      </c>
      <c r="E63" s="17" t="str">
        <f t="shared" si="7"/>
        <v/>
      </c>
      <c r="F63" s="17">
        <f t="shared" si="8"/>
        <v>8.5470085470085479E-3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</v>
      </c>
      <c r="D64" s="16">
        <v>2</v>
      </c>
      <c r="E64" s="17">
        <f t="shared" si="7"/>
        <v>2.5316455696202531E-2</v>
      </c>
      <c r="F64" s="17">
        <f t="shared" si="8"/>
        <v>1.7094017094017096E-2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1.2658227848101266E-2</v>
      </c>
      <c r="F66" s="17" t="str">
        <f t="shared" si="8"/>
        <v/>
      </c>
      <c r="G66" s="17">
        <f t="shared" si="10"/>
        <v>-1</v>
      </c>
      <c r="H66" s="17">
        <f t="shared" si="9"/>
        <v>-1.2658227848101266E-2</v>
      </c>
    </row>
    <row r="67" spans="1:8" x14ac:dyDescent="0.2">
      <c r="A67" s="14"/>
      <c r="B67" s="15" t="s">
        <v>60</v>
      </c>
      <c r="C67" s="16">
        <v>1</v>
      </c>
      <c r="D67" s="16">
        <v>6</v>
      </c>
      <c r="E67" s="17">
        <f t="shared" si="7"/>
        <v>1.2658227848101266E-2</v>
      </c>
      <c r="F67" s="17">
        <f t="shared" si="8"/>
        <v>5.128205128205128E-2</v>
      </c>
      <c r="G67" s="17">
        <f t="shared" si="10"/>
        <v>5</v>
      </c>
      <c r="H67" s="17">
        <f t="shared" si="9"/>
        <v>6.3291139240506333E-2</v>
      </c>
    </row>
    <row r="68" spans="1:8" x14ac:dyDescent="0.2">
      <c r="A68" s="14"/>
      <c r="B68" s="15" t="s">
        <v>61</v>
      </c>
      <c r="C68" s="16">
        <v>2</v>
      </c>
      <c r="D68" s="16">
        <v>2</v>
      </c>
      <c r="E68" s="17">
        <f t="shared" si="7"/>
        <v>2.5316455696202531E-2</v>
      </c>
      <c r="F68" s="17">
        <f t="shared" si="8"/>
        <v>1.7094017094017096E-2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8.5470085470085479E-3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1606</v>
      </c>
      <c r="D75" s="19">
        <f>SUM(D76:D167)</f>
        <v>4511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1.8088418430884183</v>
      </c>
      <c r="H75" s="20">
        <f t="shared" ref="H75:H106" si="13">+IF(OR(AND(E75=""),(G75="")),"",E75*G75)</f>
        <v>1.8088418430884183</v>
      </c>
    </row>
    <row r="76" spans="1:8" x14ac:dyDescent="0.2">
      <c r="A76" s="14"/>
      <c r="B76" s="15" t="s">
        <v>63</v>
      </c>
      <c r="C76" s="16">
        <v>22</v>
      </c>
      <c r="D76" s="16">
        <v>100</v>
      </c>
      <c r="E76" s="17">
        <f t="shared" si="11"/>
        <v>1.3698630136986301E-2</v>
      </c>
      <c r="F76" s="17">
        <f t="shared" si="12"/>
        <v>2.2168033695411218E-2</v>
      </c>
      <c r="G76" s="17">
        <f t="shared" ref="G76:G107" si="14">+IF(AND(C76=0,D76=0)," ",IF(C76=0,1,IF(D76=0,-1,(D76-C76)/C76)))</f>
        <v>3.5454545454545454</v>
      </c>
      <c r="H76" s="17">
        <f t="shared" si="13"/>
        <v>4.8567870485678705E-2</v>
      </c>
    </row>
    <row r="77" spans="1:8" ht="25.5" x14ac:dyDescent="0.2">
      <c r="A77" s="14"/>
      <c r="B77" s="15" t="s">
        <v>64</v>
      </c>
      <c r="C77" s="16">
        <v>30</v>
      </c>
      <c r="D77" s="16">
        <v>32</v>
      </c>
      <c r="E77" s="17">
        <f t="shared" si="11"/>
        <v>1.86799501867995E-2</v>
      </c>
      <c r="F77" s="17">
        <f t="shared" si="12"/>
        <v>7.0937707825315891E-3</v>
      </c>
      <c r="G77" s="17">
        <f t="shared" si="14"/>
        <v>6.6666666666666666E-2</v>
      </c>
      <c r="H77" s="17">
        <f t="shared" si="13"/>
        <v>1.2453300124532999E-3</v>
      </c>
    </row>
    <row r="78" spans="1:8" x14ac:dyDescent="0.2">
      <c r="A78" s="14"/>
      <c r="B78" s="15" t="s">
        <v>65</v>
      </c>
      <c r="C78" s="16">
        <v>14</v>
      </c>
      <c r="D78" s="16">
        <v>9</v>
      </c>
      <c r="E78" s="17">
        <f t="shared" si="11"/>
        <v>8.717310087173101E-3</v>
      </c>
      <c r="F78" s="17">
        <f t="shared" si="12"/>
        <v>1.9951230325870096E-3</v>
      </c>
      <c r="G78" s="17">
        <f t="shared" si="14"/>
        <v>-0.35714285714285715</v>
      </c>
      <c r="H78" s="17">
        <f t="shared" si="13"/>
        <v>-3.1133250311332506E-3</v>
      </c>
    </row>
    <row r="79" spans="1:8" x14ac:dyDescent="0.2">
      <c r="A79" s="14"/>
      <c r="B79" s="15" t="s">
        <v>66</v>
      </c>
      <c r="C79" s="16">
        <v>18</v>
      </c>
      <c r="D79" s="16">
        <v>22</v>
      </c>
      <c r="E79" s="17">
        <f t="shared" si="11"/>
        <v>1.1207970112079701E-2</v>
      </c>
      <c r="F79" s="17">
        <f t="shared" si="12"/>
        <v>4.8769674129904676E-3</v>
      </c>
      <c r="G79" s="17">
        <f t="shared" si="14"/>
        <v>0.22222222222222221</v>
      </c>
      <c r="H79" s="17">
        <f t="shared" si="13"/>
        <v>2.4906600249066002E-3</v>
      </c>
    </row>
    <row r="80" spans="1:8" ht="25.5" x14ac:dyDescent="0.2">
      <c r="A80" s="14"/>
      <c r="B80" s="15" t="s">
        <v>67</v>
      </c>
      <c r="C80" s="16">
        <v>349</v>
      </c>
      <c r="D80" s="16">
        <v>163</v>
      </c>
      <c r="E80" s="17">
        <f t="shared" si="11"/>
        <v>0.21731008717310088</v>
      </c>
      <c r="F80" s="17">
        <f t="shared" si="12"/>
        <v>3.6133894923520281E-2</v>
      </c>
      <c r="G80" s="17">
        <f t="shared" si="14"/>
        <v>-0.53295128939828085</v>
      </c>
      <c r="H80" s="17">
        <f t="shared" si="13"/>
        <v>-0.11581569115815693</v>
      </c>
    </row>
    <row r="81" spans="1:8" x14ac:dyDescent="0.2">
      <c r="A81" s="14"/>
      <c r="B81" s="15" t="s">
        <v>68</v>
      </c>
      <c r="C81" s="16">
        <v>17</v>
      </c>
      <c r="D81" s="16">
        <v>0</v>
      </c>
      <c r="E81" s="17">
        <f t="shared" si="11"/>
        <v>1.0585305105853052E-2</v>
      </c>
      <c r="F81" s="17" t="str">
        <f t="shared" si="12"/>
        <v/>
      </c>
      <c r="G81" s="17">
        <f t="shared" si="14"/>
        <v>-1</v>
      </c>
      <c r="H81" s="17">
        <f t="shared" si="13"/>
        <v>-1.0585305105853052E-2</v>
      </c>
    </row>
    <row r="82" spans="1:8" x14ac:dyDescent="0.2">
      <c r="A82" s="14"/>
      <c r="B82" s="15" t="s">
        <v>69</v>
      </c>
      <c r="C82" s="16">
        <v>6</v>
      </c>
      <c r="D82" s="16">
        <v>5</v>
      </c>
      <c r="E82" s="17">
        <f t="shared" si="11"/>
        <v>3.7359900373599006E-3</v>
      </c>
      <c r="F82" s="17">
        <f t="shared" si="12"/>
        <v>1.1084016847705607E-3</v>
      </c>
      <c r="G82" s="17">
        <f t="shared" si="14"/>
        <v>-0.16666666666666666</v>
      </c>
      <c r="H82" s="17">
        <f t="shared" si="13"/>
        <v>-6.2266500622665006E-4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10</v>
      </c>
      <c r="D84" s="16">
        <v>2</v>
      </c>
      <c r="E84" s="17">
        <f t="shared" si="11"/>
        <v>6.2266500622665004E-3</v>
      </c>
      <c r="F84" s="17">
        <f t="shared" si="12"/>
        <v>4.4336067390822432E-4</v>
      </c>
      <c r="G84" s="17">
        <f t="shared" si="14"/>
        <v>-0.8</v>
      </c>
      <c r="H84" s="17">
        <f t="shared" si="13"/>
        <v>-4.9813200498132005E-3</v>
      </c>
    </row>
    <row r="85" spans="1:8" x14ac:dyDescent="0.2">
      <c r="A85" s="14"/>
      <c r="B85" s="15" t="s">
        <v>72</v>
      </c>
      <c r="C85" s="16">
        <v>0</v>
      </c>
      <c r="D85" s="16">
        <v>1</v>
      </c>
      <c r="E85" s="17" t="str">
        <f t="shared" si="11"/>
        <v/>
      </c>
      <c r="F85" s="17">
        <f t="shared" si="12"/>
        <v>2.2168033695411216E-4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13</v>
      </c>
      <c r="D87" s="16">
        <v>46</v>
      </c>
      <c r="E87" s="17">
        <f t="shared" si="11"/>
        <v>8.0946450809464502E-3</v>
      </c>
      <c r="F87" s="17">
        <f t="shared" si="12"/>
        <v>1.019729549988916E-2</v>
      </c>
      <c r="G87" s="17">
        <f t="shared" si="14"/>
        <v>2.5384615384615383</v>
      </c>
      <c r="H87" s="17">
        <f t="shared" si="13"/>
        <v>2.0547945205479451E-2</v>
      </c>
    </row>
    <row r="88" spans="1:8" x14ac:dyDescent="0.2">
      <c r="A88" s="14"/>
      <c r="B88" s="15" t="s">
        <v>75</v>
      </c>
      <c r="C88" s="16">
        <v>3</v>
      </c>
      <c r="D88" s="16">
        <v>3</v>
      </c>
      <c r="E88" s="17">
        <f t="shared" si="11"/>
        <v>1.8679950186799503E-3</v>
      </c>
      <c r="F88" s="17">
        <f t="shared" si="12"/>
        <v>6.6504101086233653E-4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76</v>
      </c>
      <c r="C89" s="16">
        <v>6</v>
      </c>
      <c r="D89" s="16">
        <v>13</v>
      </c>
      <c r="E89" s="17">
        <f t="shared" si="11"/>
        <v>3.7359900373599006E-3</v>
      </c>
      <c r="F89" s="17">
        <f t="shared" si="12"/>
        <v>2.881844380403458E-3</v>
      </c>
      <c r="G89" s="17">
        <f t="shared" si="14"/>
        <v>1.1666666666666667</v>
      </c>
      <c r="H89" s="17">
        <f t="shared" si="13"/>
        <v>4.3586550435865505E-3</v>
      </c>
    </row>
    <row r="90" spans="1:8" x14ac:dyDescent="0.2">
      <c r="A90" s="14"/>
      <c r="B90" s="15" t="s">
        <v>77</v>
      </c>
      <c r="C90" s="16">
        <v>8</v>
      </c>
      <c r="D90" s="16">
        <v>3</v>
      </c>
      <c r="E90" s="17">
        <f t="shared" si="11"/>
        <v>4.9813200498132005E-3</v>
      </c>
      <c r="F90" s="17">
        <f t="shared" si="12"/>
        <v>6.6504101086233653E-4</v>
      </c>
      <c r="G90" s="17">
        <f t="shared" si="14"/>
        <v>-0.625</v>
      </c>
      <c r="H90" s="17">
        <f t="shared" si="13"/>
        <v>-3.1133250311332502E-3</v>
      </c>
    </row>
    <row r="91" spans="1:8" x14ac:dyDescent="0.2">
      <c r="A91" s="14"/>
      <c r="B91" s="15" t="s">
        <v>78</v>
      </c>
      <c r="C91" s="16">
        <v>59</v>
      </c>
      <c r="D91" s="16">
        <v>72</v>
      </c>
      <c r="E91" s="17">
        <f t="shared" si="11"/>
        <v>3.6737235367372355E-2</v>
      </c>
      <c r="F91" s="17">
        <f t="shared" si="12"/>
        <v>1.5960984260696077E-2</v>
      </c>
      <c r="G91" s="17">
        <f t="shared" si="14"/>
        <v>0.22033898305084745</v>
      </c>
      <c r="H91" s="17">
        <f t="shared" si="13"/>
        <v>8.0946450809464502E-3</v>
      </c>
    </row>
    <row r="92" spans="1:8" x14ac:dyDescent="0.2">
      <c r="A92" s="14"/>
      <c r="B92" s="15" t="s">
        <v>79</v>
      </c>
      <c r="C92" s="16">
        <v>12</v>
      </c>
      <c r="D92" s="16">
        <v>11</v>
      </c>
      <c r="E92" s="17">
        <f t="shared" si="11"/>
        <v>7.4719800747198011E-3</v>
      </c>
      <c r="F92" s="17">
        <f t="shared" si="12"/>
        <v>2.4384837064952338E-3</v>
      </c>
      <c r="G92" s="17">
        <f t="shared" si="14"/>
        <v>-8.3333333333333329E-2</v>
      </c>
      <c r="H92" s="17">
        <f t="shared" si="13"/>
        <v>-6.2266500622665006E-4</v>
      </c>
    </row>
    <row r="93" spans="1:8" x14ac:dyDescent="0.2">
      <c r="A93" s="14"/>
      <c r="B93" s="15" t="s">
        <v>80</v>
      </c>
      <c r="C93" s="16">
        <v>7</v>
      </c>
      <c r="D93" s="16">
        <v>11</v>
      </c>
      <c r="E93" s="17">
        <f t="shared" si="11"/>
        <v>4.3586550435865505E-3</v>
      </c>
      <c r="F93" s="17">
        <f t="shared" si="12"/>
        <v>2.4384837064952338E-3</v>
      </c>
      <c r="G93" s="17">
        <f t="shared" si="14"/>
        <v>0.5714285714285714</v>
      </c>
      <c r="H93" s="17">
        <f t="shared" si="13"/>
        <v>2.4906600249066002E-3</v>
      </c>
    </row>
    <row r="94" spans="1:8" x14ac:dyDescent="0.2">
      <c r="A94" s="14"/>
      <c r="B94" s="15" t="s">
        <v>81</v>
      </c>
      <c r="C94" s="16">
        <v>2</v>
      </c>
      <c r="D94" s="16">
        <v>3</v>
      </c>
      <c r="E94" s="17">
        <f t="shared" si="11"/>
        <v>1.2453300124533001E-3</v>
      </c>
      <c r="F94" s="17">
        <f t="shared" si="12"/>
        <v>6.6504101086233653E-4</v>
      </c>
      <c r="G94" s="17">
        <f t="shared" si="14"/>
        <v>0.5</v>
      </c>
      <c r="H94" s="17">
        <f t="shared" si="13"/>
        <v>6.2266500622665006E-4</v>
      </c>
    </row>
    <row r="95" spans="1:8" x14ac:dyDescent="0.2">
      <c r="A95" s="14"/>
      <c r="B95" s="15" t="s">
        <v>82</v>
      </c>
      <c r="C95" s="16">
        <v>1</v>
      </c>
      <c r="D95" s="16">
        <v>8</v>
      </c>
      <c r="E95" s="17">
        <f t="shared" si="11"/>
        <v>6.2266500622665006E-4</v>
      </c>
      <c r="F95" s="17">
        <f t="shared" si="12"/>
        <v>1.7734426956328973E-3</v>
      </c>
      <c r="G95" s="17">
        <f t="shared" si="14"/>
        <v>7</v>
      </c>
      <c r="H95" s="17">
        <f t="shared" si="13"/>
        <v>4.3586550435865505E-3</v>
      </c>
    </row>
    <row r="96" spans="1:8" x14ac:dyDescent="0.2">
      <c r="A96" s="14"/>
      <c r="B96" s="15" t="s">
        <v>83</v>
      </c>
      <c r="C96" s="16">
        <v>2</v>
      </c>
      <c r="D96" s="16">
        <v>0</v>
      </c>
      <c r="E96" s="17">
        <f t="shared" si="11"/>
        <v>1.2453300124533001E-3</v>
      </c>
      <c r="F96" s="17" t="str">
        <f t="shared" si="12"/>
        <v/>
      </c>
      <c r="G96" s="17">
        <f t="shared" si="14"/>
        <v>-1</v>
      </c>
      <c r="H96" s="17">
        <f t="shared" si="13"/>
        <v>-1.2453300124533001E-3</v>
      </c>
    </row>
    <row r="97" spans="1:8" x14ac:dyDescent="0.2">
      <c r="A97" s="14"/>
      <c r="B97" s="15" t="s">
        <v>84</v>
      </c>
      <c r="C97" s="16">
        <v>12</v>
      </c>
      <c r="D97" s="16">
        <v>0</v>
      </c>
      <c r="E97" s="17">
        <f t="shared" si="11"/>
        <v>7.4719800747198011E-3</v>
      </c>
      <c r="F97" s="17" t="str">
        <f t="shared" si="12"/>
        <v/>
      </c>
      <c r="G97" s="17">
        <f t="shared" si="14"/>
        <v>-1</v>
      </c>
      <c r="H97" s="17">
        <f t="shared" si="13"/>
        <v>-7.4719800747198011E-3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38</v>
      </c>
      <c r="D99" s="16">
        <v>28</v>
      </c>
      <c r="E99" s="17">
        <f t="shared" si="11"/>
        <v>2.3661270236612703E-2</v>
      </c>
      <c r="F99" s="17">
        <f t="shared" si="12"/>
        <v>6.2070494347151407E-3</v>
      </c>
      <c r="G99" s="17">
        <f t="shared" si="14"/>
        <v>-0.26315789473684209</v>
      </c>
      <c r="H99" s="17">
        <f t="shared" si="13"/>
        <v>-6.2266500622665004E-3</v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6.2266500622665006E-4</v>
      </c>
      <c r="F100" s="17" t="str">
        <f t="shared" si="12"/>
        <v/>
      </c>
      <c r="G100" s="17">
        <f t="shared" si="14"/>
        <v>-1</v>
      </c>
      <c r="H100" s="17">
        <f t="shared" si="13"/>
        <v>-6.2266500622665006E-4</v>
      </c>
    </row>
    <row r="101" spans="1:8" x14ac:dyDescent="0.2">
      <c r="A101" s="14"/>
      <c r="B101" s="15" t="s">
        <v>88</v>
      </c>
      <c r="C101" s="16">
        <v>0</v>
      </c>
      <c r="D101" s="16">
        <v>3</v>
      </c>
      <c r="E101" s="17" t="str">
        <f t="shared" si="11"/>
        <v/>
      </c>
      <c r="F101" s="17">
        <f t="shared" si="12"/>
        <v>6.6504101086233653E-4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0</v>
      </c>
      <c r="E102" s="17">
        <f t="shared" si="11"/>
        <v>6.2266500622665006E-4</v>
      </c>
      <c r="F102" s="17" t="str">
        <f t="shared" si="12"/>
        <v/>
      </c>
      <c r="G102" s="17">
        <f t="shared" si="14"/>
        <v>-1</v>
      </c>
      <c r="H102" s="17">
        <f t="shared" si="13"/>
        <v>-6.2266500622665006E-4</v>
      </c>
    </row>
    <row r="103" spans="1:8" x14ac:dyDescent="0.2">
      <c r="A103" s="14"/>
      <c r="B103" s="15" t="s">
        <v>90</v>
      </c>
      <c r="C103" s="16">
        <v>6</v>
      </c>
      <c r="D103" s="16">
        <v>84</v>
      </c>
      <c r="E103" s="17">
        <f t="shared" si="11"/>
        <v>3.7359900373599006E-3</v>
      </c>
      <c r="F103" s="17">
        <f t="shared" si="12"/>
        <v>1.8621148304145421E-2</v>
      </c>
      <c r="G103" s="17">
        <f t="shared" si="14"/>
        <v>13</v>
      </c>
      <c r="H103" s="17">
        <f t="shared" si="13"/>
        <v>4.8567870485678705E-2</v>
      </c>
    </row>
    <row r="104" spans="1:8" x14ac:dyDescent="0.2">
      <c r="A104" s="14"/>
      <c r="B104" s="15" t="s">
        <v>91</v>
      </c>
      <c r="C104" s="16">
        <v>20</v>
      </c>
      <c r="D104" s="16">
        <v>49</v>
      </c>
      <c r="E104" s="17">
        <f t="shared" si="11"/>
        <v>1.2453300124533001E-2</v>
      </c>
      <c r="F104" s="17">
        <f t="shared" si="12"/>
        <v>1.0862336510751497E-2</v>
      </c>
      <c r="G104" s="17">
        <f t="shared" si="14"/>
        <v>1.45</v>
      </c>
      <c r="H104" s="17">
        <f t="shared" si="13"/>
        <v>1.8057285180572851E-2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2.2168033695411216E-4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</v>
      </c>
      <c r="D106" s="16">
        <v>38</v>
      </c>
      <c r="E106" s="17">
        <f t="shared" si="11"/>
        <v>4.9813200498132005E-3</v>
      </c>
      <c r="F106" s="17">
        <f t="shared" si="12"/>
        <v>8.4238528042562631E-3</v>
      </c>
      <c r="G106" s="17">
        <f t="shared" si="14"/>
        <v>3.75</v>
      </c>
      <c r="H106" s="17">
        <f t="shared" si="13"/>
        <v>1.86799501867995E-2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4</v>
      </c>
      <c r="D108" s="16">
        <v>1</v>
      </c>
      <c r="E108" s="17">
        <f t="shared" si="15"/>
        <v>2.4906600249066002E-3</v>
      </c>
      <c r="F108" s="17">
        <f t="shared" si="16"/>
        <v>2.2168033695411216E-4</v>
      </c>
      <c r="G108" s="17">
        <f t="shared" ref="G108:G139" si="18">+IF(AND(C108=0,D108=0)," ",IF(C108=0,1,IF(D108=0,-1,(D108-C108)/C108)))</f>
        <v>-0.75</v>
      </c>
      <c r="H108" s="17">
        <f t="shared" si="17"/>
        <v>-1.8679950186799503E-3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1</v>
      </c>
      <c r="D110" s="16">
        <v>2</v>
      </c>
      <c r="E110" s="17">
        <f t="shared" si="15"/>
        <v>6.2266500622665006E-4</v>
      </c>
      <c r="F110" s="17">
        <f t="shared" si="16"/>
        <v>4.4336067390822432E-4</v>
      </c>
      <c r="G110" s="17">
        <f t="shared" si="18"/>
        <v>1</v>
      </c>
      <c r="H110" s="17">
        <f t="shared" si="17"/>
        <v>6.2266500622665006E-4</v>
      </c>
    </row>
    <row r="111" spans="1:8" x14ac:dyDescent="0.2">
      <c r="A111" s="14"/>
      <c r="B111" s="15" t="s">
        <v>99</v>
      </c>
      <c r="C111" s="16">
        <v>50</v>
      </c>
      <c r="D111" s="16">
        <v>13</v>
      </c>
      <c r="E111" s="17">
        <f t="shared" si="15"/>
        <v>3.1133250311332503E-2</v>
      </c>
      <c r="F111" s="17">
        <f t="shared" si="16"/>
        <v>2.881844380403458E-3</v>
      </c>
      <c r="G111" s="17">
        <f t="shared" si="18"/>
        <v>-0.74</v>
      </c>
      <c r="H111" s="17">
        <f t="shared" si="17"/>
        <v>-2.3038605230386051E-2</v>
      </c>
    </row>
    <row r="112" spans="1:8" ht="25.5" x14ac:dyDescent="0.2">
      <c r="A112" s="14"/>
      <c r="B112" s="15" t="s">
        <v>100</v>
      </c>
      <c r="C112" s="16">
        <v>3</v>
      </c>
      <c r="D112" s="16">
        <v>10</v>
      </c>
      <c r="E112" s="17">
        <f t="shared" si="15"/>
        <v>1.8679950186799503E-3</v>
      </c>
      <c r="F112" s="17">
        <f t="shared" si="16"/>
        <v>2.2168033695411215E-3</v>
      </c>
      <c r="G112" s="17">
        <f t="shared" si="18"/>
        <v>2.3333333333333335</v>
      </c>
      <c r="H112" s="17">
        <f t="shared" si="17"/>
        <v>4.3586550435865505E-3</v>
      </c>
    </row>
    <row r="113" spans="1:8" ht="25.5" x14ac:dyDescent="0.2">
      <c r="A113" s="14"/>
      <c r="B113" s="15" t="s">
        <v>101</v>
      </c>
      <c r="C113" s="16">
        <v>4</v>
      </c>
      <c r="D113" s="16">
        <v>18</v>
      </c>
      <c r="E113" s="17">
        <f t="shared" si="15"/>
        <v>2.4906600249066002E-3</v>
      </c>
      <c r="F113" s="17">
        <f t="shared" si="16"/>
        <v>3.9902460651740192E-3</v>
      </c>
      <c r="G113" s="17">
        <f t="shared" si="18"/>
        <v>3.5</v>
      </c>
      <c r="H113" s="17">
        <f t="shared" si="17"/>
        <v>8.717310087173101E-3</v>
      </c>
    </row>
    <row r="114" spans="1:8" x14ac:dyDescent="0.2">
      <c r="A114" s="14"/>
      <c r="B114" s="15" t="s">
        <v>102</v>
      </c>
      <c r="C114" s="16">
        <v>8</v>
      </c>
      <c r="D114" s="16">
        <v>15</v>
      </c>
      <c r="E114" s="17">
        <f t="shared" si="15"/>
        <v>4.9813200498132005E-3</v>
      </c>
      <c r="F114" s="17">
        <f t="shared" si="16"/>
        <v>3.3252050543116827E-3</v>
      </c>
      <c r="G114" s="17">
        <f t="shared" si="18"/>
        <v>0.875</v>
      </c>
      <c r="H114" s="17">
        <f t="shared" si="17"/>
        <v>4.3586550435865505E-3</v>
      </c>
    </row>
    <row r="115" spans="1:8" x14ac:dyDescent="0.2">
      <c r="A115" s="14"/>
      <c r="B115" s="15" t="s">
        <v>103</v>
      </c>
      <c r="C115" s="16">
        <v>123</v>
      </c>
      <c r="D115" s="16">
        <v>247</v>
      </c>
      <c r="E115" s="17">
        <f t="shared" si="15"/>
        <v>7.6587795765877958E-2</v>
      </c>
      <c r="F115" s="17">
        <f t="shared" si="16"/>
        <v>5.4755043227665709E-2</v>
      </c>
      <c r="G115" s="17">
        <f t="shared" si="18"/>
        <v>1.0081300813008129</v>
      </c>
      <c r="H115" s="17">
        <f t="shared" si="17"/>
        <v>7.7210460772104597E-2</v>
      </c>
    </row>
    <row r="116" spans="1:8" x14ac:dyDescent="0.2">
      <c r="A116" s="14"/>
      <c r="B116" s="15" t="s">
        <v>104</v>
      </c>
      <c r="C116" s="16">
        <v>20</v>
      </c>
      <c r="D116" s="16">
        <v>36</v>
      </c>
      <c r="E116" s="17">
        <f t="shared" si="15"/>
        <v>1.2453300124533001E-2</v>
      </c>
      <c r="F116" s="17">
        <f t="shared" si="16"/>
        <v>7.9804921303480384E-3</v>
      </c>
      <c r="G116" s="17">
        <f t="shared" si="18"/>
        <v>0.8</v>
      </c>
      <c r="H116" s="17">
        <f t="shared" si="17"/>
        <v>9.9626400996264009E-3</v>
      </c>
    </row>
    <row r="117" spans="1:8" x14ac:dyDescent="0.2">
      <c r="A117" s="14"/>
      <c r="B117" s="15" t="s">
        <v>105</v>
      </c>
      <c r="C117" s="16">
        <v>20</v>
      </c>
      <c r="D117" s="16">
        <v>12</v>
      </c>
      <c r="E117" s="17">
        <f t="shared" si="15"/>
        <v>1.2453300124533001E-2</v>
      </c>
      <c r="F117" s="17">
        <f t="shared" si="16"/>
        <v>2.6601640434493461E-3</v>
      </c>
      <c r="G117" s="17">
        <f t="shared" si="18"/>
        <v>-0.4</v>
      </c>
      <c r="H117" s="17">
        <f t="shared" si="17"/>
        <v>-4.9813200498132005E-3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41</v>
      </c>
      <c r="D120" s="16">
        <v>5</v>
      </c>
      <c r="E120" s="17">
        <f t="shared" si="15"/>
        <v>2.5529265255292654E-2</v>
      </c>
      <c r="F120" s="17">
        <f t="shared" si="16"/>
        <v>1.1084016847705607E-3</v>
      </c>
      <c r="G120" s="17">
        <f t="shared" si="18"/>
        <v>-0.87804878048780488</v>
      </c>
      <c r="H120" s="17">
        <f t="shared" si="17"/>
        <v>-2.2415940224159405E-2</v>
      </c>
    </row>
    <row r="121" spans="1:8" x14ac:dyDescent="0.2">
      <c r="A121" s="14"/>
      <c r="B121" s="15" t="s">
        <v>109</v>
      </c>
      <c r="C121" s="16">
        <v>4</v>
      </c>
      <c r="D121" s="16">
        <v>26</v>
      </c>
      <c r="E121" s="17">
        <f t="shared" si="15"/>
        <v>2.4906600249066002E-3</v>
      </c>
      <c r="F121" s="17">
        <f t="shared" si="16"/>
        <v>5.763688760806916E-3</v>
      </c>
      <c r="G121" s="17">
        <f t="shared" si="18"/>
        <v>5.5</v>
      </c>
      <c r="H121" s="17">
        <f t="shared" si="17"/>
        <v>1.3698630136986301E-2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10</v>
      </c>
      <c r="D123" s="16">
        <v>34</v>
      </c>
      <c r="E123" s="17">
        <f t="shared" si="15"/>
        <v>6.2266500622665004E-3</v>
      </c>
      <c r="F123" s="17">
        <f t="shared" si="16"/>
        <v>7.5371314564398138E-3</v>
      </c>
      <c r="G123" s="17">
        <f t="shared" si="18"/>
        <v>2.4</v>
      </c>
      <c r="H123" s="17">
        <f t="shared" si="17"/>
        <v>1.4943960149439601E-2</v>
      </c>
    </row>
    <row r="124" spans="1:8" x14ac:dyDescent="0.2">
      <c r="A124" s="14"/>
      <c r="B124" s="15" t="s">
        <v>112</v>
      </c>
      <c r="C124" s="16">
        <v>1</v>
      </c>
      <c r="D124" s="16">
        <v>1</v>
      </c>
      <c r="E124" s="17">
        <f t="shared" si="15"/>
        <v>6.2266500622665006E-4</v>
      </c>
      <c r="F124" s="17">
        <f t="shared" si="16"/>
        <v>2.2168033695411216E-4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125</v>
      </c>
      <c r="D125" s="16">
        <v>134</v>
      </c>
      <c r="E125" s="17">
        <f t="shared" si="15"/>
        <v>7.7833125778331264E-2</v>
      </c>
      <c r="F125" s="17">
        <f t="shared" si="16"/>
        <v>2.970516515185103E-2</v>
      </c>
      <c r="G125" s="17">
        <f t="shared" si="18"/>
        <v>7.1999999999999995E-2</v>
      </c>
      <c r="H125" s="17">
        <f t="shared" si="17"/>
        <v>5.6039850560398504E-3</v>
      </c>
    </row>
    <row r="126" spans="1:8" x14ac:dyDescent="0.2">
      <c r="A126" s="14"/>
      <c r="B126" s="15" t="s">
        <v>114</v>
      </c>
      <c r="C126" s="16">
        <v>45</v>
      </c>
      <c r="D126" s="16">
        <v>87</v>
      </c>
      <c r="E126" s="17">
        <f t="shared" si="15"/>
        <v>2.8019925280199254E-2</v>
      </c>
      <c r="F126" s="17">
        <f t="shared" si="16"/>
        <v>1.9286189315007758E-2</v>
      </c>
      <c r="G126" s="17">
        <f t="shared" si="18"/>
        <v>0.93333333333333335</v>
      </c>
      <c r="H126" s="17">
        <f t="shared" si="17"/>
        <v>2.6151930261519303E-2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83</v>
      </c>
      <c r="D128" s="16">
        <v>297</v>
      </c>
      <c r="E128" s="17">
        <f t="shared" si="15"/>
        <v>5.1681195516811954E-2</v>
      </c>
      <c r="F128" s="17">
        <f t="shared" si="16"/>
        <v>6.5839060075371311E-2</v>
      </c>
      <c r="G128" s="17">
        <f t="shared" si="18"/>
        <v>2.5783132530120483</v>
      </c>
      <c r="H128" s="17">
        <f t="shared" si="17"/>
        <v>0.13325031133250312</v>
      </c>
    </row>
    <row r="129" spans="1:8" x14ac:dyDescent="0.2">
      <c r="A129" s="14"/>
      <c r="B129" s="15" t="s">
        <v>117</v>
      </c>
      <c r="C129" s="16">
        <v>130</v>
      </c>
      <c r="D129" s="16">
        <v>819</v>
      </c>
      <c r="E129" s="17">
        <f t="shared" si="15"/>
        <v>8.0946450809464512E-2</v>
      </c>
      <c r="F129" s="17">
        <f t="shared" si="16"/>
        <v>0.18155619596541786</v>
      </c>
      <c r="G129" s="17">
        <f t="shared" si="18"/>
        <v>5.3</v>
      </c>
      <c r="H129" s="17">
        <f t="shared" si="17"/>
        <v>0.42901618929016189</v>
      </c>
    </row>
    <row r="130" spans="1:8" x14ac:dyDescent="0.2">
      <c r="A130" s="14"/>
      <c r="B130" s="15" t="s">
        <v>118</v>
      </c>
      <c r="C130" s="16">
        <v>10</v>
      </c>
      <c r="D130" s="16">
        <v>5</v>
      </c>
      <c r="E130" s="17">
        <f t="shared" si="15"/>
        <v>6.2266500622665004E-3</v>
      </c>
      <c r="F130" s="17">
        <f t="shared" si="16"/>
        <v>1.1084016847705607E-3</v>
      </c>
      <c r="G130" s="17">
        <f t="shared" si="18"/>
        <v>-0.5</v>
      </c>
      <c r="H130" s="17">
        <f t="shared" si="17"/>
        <v>-3.1133250311332502E-3</v>
      </c>
    </row>
    <row r="131" spans="1:8" ht="25.5" x14ac:dyDescent="0.2">
      <c r="A131" s="14"/>
      <c r="B131" s="15" t="s">
        <v>119</v>
      </c>
      <c r="C131" s="16">
        <v>82</v>
      </c>
      <c r="D131" s="16">
        <v>531</v>
      </c>
      <c r="E131" s="17">
        <f t="shared" si="15"/>
        <v>5.1058530510585308E-2</v>
      </c>
      <c r="F131" s="17">
        <f t="shared" si="16"/>
        <v>0.11771225892263357</v>
      </c>
      <c r="G131" s="17">
        <f t="shared" si="18"/>
        <v>5.475609756097561</v>
      </c>
      <c r="H131" s="17">
        <f t="shared" si="17"/>
        <v>0.27957658779576589</v>
      </c>
    </row>
    <row r="132" spans="1:8" ht="25.5" x14ac:dyDescent="0.2">
      <c r="A132" s="14"/>
      <c r="B132" s="15" t="s">
        <v>120</v>
      </c>
      <c r="C132" s="16">
        <v>0</v>
      </c>
      <c r="D132" s="16">
        <v>860</v>
      </c>
      <c r="E132" s="17" t="str">
        <f t="shared" si="15"/>
        <v/>
      </c>
      <c r="F132" s="17">
        <f t="shared" si="16"/>
        <v>0.19064508978053646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415</v>
      </c>
      <c r="E133" s="17" t="str">
        <f t="shared" si="15"/>
        <v/>
      </c>
      <c r="F133" s="17">
        <f t="shared" si="16"/>
        <v>9.1997339835956551E-2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2</v>
      </c>
      <c r="D134" s="16">
        <v>131</v>
      </c>
      <c r="E134" s="17">
        <f t="shared" si="15"/>
        <v>1.2453300124533001E-3</v>
      </c>
      <c r="F134" s="17">
        <f t="shared" si="16"/>
        <v>2.9040124140988693E-2</v>
      </c>
      <c r="G134" s="17">
        <f t="shared" si="18"/>
        <v>64.5</v>
      </c>
      <c r="H134" s="17">
        <f t="shared" si="17"/>
        <v>8.032378580323786E-2</v>
      </c>
    </row>
    <row r="135" spans="1:8" x14ac:dyDescent="0.2">
      <c r="A135" s="14"/>
      <c r="B135" s="15" t="s">
        <v>123</v>
      </c>
      <c r="C135" s="16">
        <v>1</v>
      </c>
      <c r="D135" s="16">
        <v>16</v>
      </c>
      <c r="E135" s="17">
        <f t="shared" si="15"/>
        <v>6.2266500622665006E-4</v>
      </c>
      <c r="F135" s="17">
        <f t="shared" si="16"/>
        <v>3.5468853912657946E-3</v>
      </c>
      <c r="G135" s="17">
        <f t="shared" si="18"/>
        <v>15</v>
      </c>
      <c r="H135" s="17">
        <f t="shared" si="17"/>
        <v>9.3399750933997501E-3</v>
      </c>
    </row>
    <row r="136" spans="1:8" x14ac:dyDescent="0.2">
      <c r="A136" s="14"/>
      <c r="B136" s="15" t="s">
        <v>124</v>
      </c>
      <c r="C136" s="16">
        <v>1</v>
      </c>
      <c r="D136" s="16">
        <v>1</v>
      </c>
      <c r="E136" s="17">
        <f t="shared" si="15"/>
        <v>6.2266500622665006E-4</v>
      </c>
      <c r="F136" s="17">
        <f t="shared" si="16"/>
        <v>2.2168033695411216E-4</v>
      </c>
      <c r="G136" s="17">
        <f t="shared" si="18"/>
        <v>0</v>
      </c>
      <c r="H136" s="17">
        <f t="shared" si="17"/>
        <v>0</v>
      </c>
    </row>
    <row r="137" spans="1:8" x14ac:dyDescent="0.2">
      <c r="A137" s="14"/>
      <c r="B137" s="15" t="s">
        <v>125</v>
      </c>
      <c r="C137" s="16">
        <v>77</v>
      </c>
      <c r="D137" s="16">
        <v>9</v>
      </c>
      <c r="E137" s="17">
        <f t="shared" si="15"/>
        <v>4.7945205479452052E-2</v>
      </c>
      <c r="F137" s="17">
        <f t="shared" si="16"/>
        <v>1.9951230325870096E-3</v>
      </c>
      <c r="G137" s="17">
        <f t="shared" si="18"/>
        <v>-0.88311688311688308</v>
      </c>
      <c r="H137" s="17">
        <f t="shared" si="17"/>
        <v>-4.23412204234122E-2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3</v>
      </c>
      <c r="D139" s="16">
        <v>4</v>
      </c>
      <c r="E139" s="17">
        <f t="shared" ref="E139:E167" si="19">+IF(C139=0,"",C139/C$75)</f>
        <v>1.8679950186799503E-3</v>
      </c>
      <c r="F139" s="17">
        <f t="shared" ref="F139:F167" si="20">+IF(D139=0,"",D139/D$75)</f>
        <v>8.8672134781644864E-4</v>
      </c>
      <c r="G139" s="17">
        <f t="shared" si="18"/>
        <v>0.33333333333333331</v>
      </c>
      <c r="H139" s="17">
        <f t="shared" ref="H139:H167" si="21">+IF(OR(AND(E139=""),(G139="")),"",E139*G139)</f>
        <v>6.2266500622665006E-4</v>
      </c>
    </row>
    <row r="140" spans="1:8" x14ac:dyDescent="0.2">
      <c r="A140" s="14"/>
      <c r="B140" s="15" t="s">
        <v>128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2.2168033695411216E-4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10</v>
      </c>
      <c r="D141" s="16">
        <v>15</v>
      </c>
      <c r="E141" s="17">
        <f t="shared" si="19"/>
        <v>6.2266500622665004E-3</v>
      </c>
      <c r="F141" s="17">
        <f t="shared" si="20"/>
        <v>3.3252050543116827E-3</v>
      </c>
      <c r="G141" s="17">
        <f t="shared" si="22"/>
        <v>0.5</v>
      </c>
      <c r="H141" s="17">
        <f t="shared" si="21"/>
        <v>3.1133250311332502E-3</v>
      </c>
    </row>
    <row r="142" spans="1:8" ht="25.5" x14ac:dyDescent="0.2">
      <c r="A142" s="14"/>
      <c r="B142" s="15" t="s">
        <v>130</v>
      </c>
      <c r="C142" s="16">
        <v>1</v>
      </c>
      <c r="D142" s="16">
        <v>1</v>
      </c>
      <c r="E142" s="17">
        <f t="shared" si="19"/>
        <v>6.2266500622665006E-4</v>
      </c>
      <c r="F142" s="17">
        <f t="shared" si="20"/>
        <v>2.2168033695411216E-4</v>
      </c>
      <c r="G142" s="17">
        <f t="shared" si="22"/>
        <v>0</v>
      </c>
      <c r="H142" s="17">
        <f t="shared" si="21"/>
        <v>0</v>
      </c>
    </row>
    <row r="143" spans="1:8" ht="25.5" x14ac:dyDescent="0.2">
      <c r="A143" s="14"/>
      <c r="B143" s="15" t="s">
        <v>131</v>
      </c>
      <c r="C143" s="16">
        <v>2</v>
      </c>
      <c r="D143" s="16">
        <v>16</v>
      </c>
      <c r="E143" s="17">
        <f t="shared" si="19"/>
        <v>1.2453300124533001E-3</v>
      </c>
      <c r="F143" s="17">
        <f t="shared" si="20"/>
        <v>3.5468853912657946E-3</v>
      </c>
      <c r="G143" s="17">
        <f t="shared" si="22"/>
        <v>7</v>
      </c>
      <c r="H143" s="17">
        <f t="shared" si="21"/>
        <v>8.717310087173101E-3</v>
      </c>
    </row>
    <row r="144" spans="1:8" ht="25.5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6.2266500622665006E-4</v>
      </c>
      <c r="F144" s="17">
        <f t="shared" si="20"/>
        <v>2.2168033695411216E-4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17</v>
      </c>
      <c r="D148" s="16">
        <v>1</v>
      </c>
      <c r="E148" s="17">
        <f t="shared" si="19"/>
        <v>1.0585305105853052E-2</v>
      </c>
      <c r="F148" s="17">
        <f t="shared" si="20"/>
        <v>2.2168033695411216E-4</v>
      </c>
      <c r="G148" s="17">
        <f t="shared" si="22"/>
        <v>-0.94117647058823528</v>
      </c>
      <c r="H148" s="17">
        <f t="shared" si="21"/>
        <v>-9.9626400996264009E-3</v>
      </c>
    </row>
    <row r="149" spans="1:8" x14ac:dyDescent="0.2">
      <c r="A149" s="14"/>
      <c r="B149" s="15" t="s">
        <v>137</v>
      </c>
      <c r="C149" s="16">
        <v>1</v>
      </c>
      <c r="D149" s="16">
        <v>0</v>
      </c>
      <c r="E149" s="17">
        <f t="shared" si="19"/>
        <v>6.2266500622665006E-4</v>
      </c>
      <c r="F149" s="17" t="str">
        <f t="shared" si="20"/>
        <v/>
      </c>
      <c r="G149" s="17">
        <f t="shared" si="22"/>
        <v>-1</v>
      </c>
      <c r="H149" s="17">
        <f t="shared" si="21"/>
        <v>-6.2266500622665006E-4</v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3</v>
      </c>
      <c r="D152" s="16">
        <v>0</v>
      </c>
      <c r="E152" s="17">
        <f t="shared" si="19"/>
        <v>1.8679950186799503E-3</v>
      </c>
      <c r="F152" s="17" t="str">
        <f t="shared" si="20"/>
        <v/>
      </c>
      <c r="G152" s="17">
        <f t="shared" si="22"/>
        <v>-1</v>
      </c>
      <c r="H152" s="17">
        <f t="shared" si="21"/>
        <v>-1.8679950186799503E-3</v>
      </c>
    </row>
    <row r="153" spans="1:8" x14ac:dyDescent="0.2">
      <c r="A153" s="14"/>
      <c r="B153" s="15" t="s">
        <v>141</v>
      </c>
      <c r="C153" s="16">
        <v>23</v>
      </c>
      <c r="D153" s="16">
        <v>26</v>
      </c>
      <c r="E153" s="17">
        <f t="shared" si="19"/>
        <v>1.4321295143212951E-2</v>
      </c>
      <c r="F153" s="17">
        <f t="shared" si="20"/>
        <v>5.763688760806916E-3</v>
      </c>
      <c r="G153" s="17">
        <f t="shared" si="22"/>
        <v>0.13043478260869565</v>
      </c>
      <c r="H153" s="17">
        <f t="shared" si="21"/>
        <v>1.8679950186799501E-3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19</v>
      </c>
      <c r="D155" s="16">
        <v>2</v>
      </c>
      <c r="E155" s="17">
        <f t="shared" si="19"/>
        <v>1.1830635118306352E-2</v>
      </c>
      <c r="F155" s="17">
        <f t="shared" si="20"/>
        <v>4.4336067390822432E-4</v>
      </c>
      <c r="G155" s="17">
        <f t="shared" si="22"/>
        <v>-0.89473684210526316</v>
      </c>
      <c r="H155" s="17">
        <f t="shared" si="21"/>
        <v>-1.0585305105853052E-2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4</v>
      </c>
      <c r="D158" s="16">
        <v>0</v>
      </c>
      <c r="E158" s="17">
        <f t="shared" si="19"/>
        <v>2.4906600249066002E-3</v>
      </c>
      <c r="F158" s="17" t="str">
        <f t="shared" si="20"/>
        <v/>
      </c>
      <c r="G158" s="17">
        <f t="shared" si="22"/>
        <v>-1</v>
      </c>
      <c r="H158" s="17">
        <f t="shared" si="21"/>
        <v>-2.4906600249066002E-3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2</v>
      </c>
      <c r="D161" s="16">
        <v>0</v>
      </c>
      <c r="E161" s="17">
        <f t="shared" si="19"/>
        <v>1.2453300124533001E-3</v>
      </c>
      <c r="F161" s="17" t="str">
        <f t="shared" si="20"/>
        <v/>
      </c>
      <c r="G161" s="17">
        <f t="shared" si="22"/>
        <v>-1</v>
      </c>
      <c r="H161" s="17">
        <f t="shared" si="21"/>
        <v>-1.2453300124533001E-3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2.2168033695411216E-4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10</v>
      </c>
      <c r="D164" s="16">
        <v>3</v>
      </c>
      <c r="E164" s="17">
        <f t="shared" si="19"/>
        <v>6.2266500622665004E-3</v>
      </c>
      <c r="F164" s="17">
        <f t="shared" si="20"/>
        <v>6.6504101086233653E-4</v>
      </c>
      <c r="G164" s="17">
        <f t="shared" si="22"/>
        <v>-0.7</v>
      </c>
      <c r="H164" s="17">
        <f t="shared" si="21"/>
        <v>-4.3586550435865496E-3</v>
      </c>
    </row>
    <row r="165" spans="1:8" ht="25.5" x14ac:dyDescent="0.2">
      <c r="A165" s="14"/>
      <c r="B165" s="15" t="s">
        <v>153</v>
      </c>
      <c r="C165" s="16">
        <v>0</v>
      </c>
      <c r="D165" s="16">
        <v>8</v>
      </c>
      <c r="E165" s="17" t="str">
        <f t="shared" si="19"/>
        <v/>
      </c>
      <c r="F165" s="17">
        <f t="shared" si="20"/>
        <v>1.7734426956328973E-3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2077</v>
      </c>
      <c r="D173" s="19">
        <f>SUM(D174:D343)</f>
        <v>1422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-0.31535869041887338</v>
      </c>
      <c r="H173" s="20">
        <f t="shared" ref="H173:H204" si="25">+IF(OR(AND(E173=""),(G173="")),"",E173*G173)</f>
        <v>-0.31535869041887338</v>
      </c>
    </row>
    <row r="174" spans="1:8" x14ac:dyDescent="0.2">
      <c r="A174" s="14"/>
      <c r="B174" s="15" t="s">
        <v>156</v>
      </c>
      <c r="C174" s="16">
        <v>62</v>
      </c>
      <c r="D174" s="16">
        <v>32</v>
      </c>
      <c r="E174" s="17">
        <f t="shared" si="23"/>
        <v>2.9850746268656716E-2</v>
      </c>
      <c r="F174" s="17">
        <f t="shared" si="24"/>
        <v>2.2503516174402251E-2</v>
      </c>
      <c r="G174" s="17">
        <f t="shared" ref="G174:G205" si="26">+IF(AND(C174=0,D174=0)," ",IF(C174=0,1,IF(D174=0,-1,(D174-C174)/C174)))</f>
        <v>-0.4838709677419355</v>
      </c>
      <c r="H174" s="17">
        <f t="shared" si="25"/>
        <v>-1.4443909484833895E-2</v>
      </c>
    </row>
    <row r="175" spans="1:8" x14ac:dyDescent="0.2">
      <c r="A175" s="14"/>
      <c r="B175" s="15" t="s">
        <v>157</v>
      </c>
      <c r="C175" s="16">
        <v>4</v>
      </c>
      <c r="D175" s="16">
        <v>0</v>
      </c>
      <c r="E175" s="17">
        <f t="shared" si="23"/>
        <v>1.9258545979778526E-3</v>
      </c>
      <c r="F175" s="17" t="str">
        <f t="shared" si="24"/>
        <v/>
      </c>
      <c r="G175" s="17">
        <f t="shared" si="26"/>
        <v>-1</v>
      </c>
      <c r="H175" s="17">
        <f t="shared" si="25"/>
        <v>-1.9258545979778526E-3</v>
      </c>
    </row>
    <row r="176" spans="1:8" ht="38.25" x14ac:dyDescent="0.2">
      <c r="A176" s="14"/>
      <c r="B176" s="15" t="s">
        <v>158</v>
      </c>
      <c r="C176" s="16">
        <v>18</v>
      </c>
      <c r="D176" s="16">
        <v>16</v>
      </c>
      <c r="E176" s="17">
        <f t="shared" si="23"/>
        <v>8.6663456909003376E-3</v>
      </c>
      <c r="F176" s="17">
        <f t="shared" si="24"/>
        <v>1.1251758087201125E-2</v>
      </c>
      <c r="G176" s="17">
        <f t="shared" si="26"/>
        <v>-0.1111111111111111</v>
      </c>
      <c r="H176" s="17">
        <f t="shared" si="25"/>
        <v>-9.6292729898892631E-4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12</v>
      </c>
      <c r="D178" s="16">
        <v>11</v>
      </c>
      <c r="E178" s="17">
        <f t="shared" si="23"/>
        <v>5.7775637939335581E-3</v>
      </c>
      <c r="F178" s="17">
        <f t="shared" si="24"/>
        <v>7.7355836849507739E-3</v>
      </c>
      <c r="G178" s="17">
        <f t="shared" si="26"/>
        <v>-8.3333333333333329E-2</v>
      </c>
      <c r="H178" s="17">
        <f t="shared" si="25"/>
        <v>-4.8146364949446316E-4</v>
      </c>
    </row>
    <row r="179" spans="1:8" x14ac:dyDescent="0.2">
      <c r="A179" s="14"/>
      <c r="B179" s="15" t="s">
        <v>161</v>
      </c>
      <c r="C179" s="16">
        <v>762</v>
      </c>
      <c r="D179" s="16">
        <v>394</v>
      </c>
      <c r="E179" s="17">
        <f t="shared" si="23"/>
        <v>0.36687530091478093</v>
      </c>
      <c r="F179" s="17">
        <f t="shared" si="24"/>
        <v>0.27707454289732769</v>
      </c>
      <c r="G179" s="17">
        <f t="shared" si="26"/>
        <v>-0.48293963254593175</v>
      </c>
      <c r="H179" s="17">
        <f t="shared" si="25"/>
        <v>-0.17717862301396245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54</v>
      </c>
      <c r="D181" s="16">
        <v>16</v>
      </c>
      <c r="E181" s="17">
        <f t="shared" si="23"/>
        <v>2.5999037072701011E-2</v>
      </c>
      <c r="F181" s="17">
        <f t="shared" si="24"/>
        <v>1.1251758087201125E-2</v>
      </c>
      <c r="G181" s="17">
        <f t="shared" si="26"/>
        <v>-0.70370370370370372</v>
      </c>
      <c r="H181" s="17">
        <f t="shared" si="25"/>
        <v>-1.8295618680789601E-2</v>
      </c>
    </row>
    <row r="182" spans="1:8" x14ac:dyDescent="0.2">
      <c r="A182" s="14"/>
      <c r="B182" s="15" t="s">
        <v>164</v>
      </c>
      <c r="C182" s="16">
        <v>6</v>
      </c>
      <c r="D182" s="16">
        <v>2</v>
      </c>
      <c r="E182" s="17">
        <f t="shared" si="23"/>
        <v>2.8887818969667791E-3</v>
      </c>
      <c r="F182" s="17">
        <f t="shared" si="24"/>
        <v>1.4064697609001407E-3</v>
      </c>
      <c r="G182" s="17">
        <f t="shared" si="26"/>
        <v>-0.66666666666666663</v>
      </c>
      <c r="H182" s="17">
        <f t="shared" si="25"/>
        <v>-1.9258545979778526E-3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</v>
      </c>
      <c r="D186" s="16">
        <v>13</v>
      </c>
      <c r="E186" s="17">
        <f t="shared" si="23"/>
        <v>1.4443909484833895E-3</v>
      </c>
      <c r="F186" s="17">
        <f t="shared" si="24"/>
        <v>9.1420534458509142E-3</v>
      </c>
      <c r="G186" s="17">
        <f t="shared" si="26"/>
        <v>3.3333333333333335</v>
      </c>
      <c r="H186" s="17">
        <f t="shared" si="25"/>
        <v>4.8146364949446319E-3</v>
      </c>
    </row>
    <row r="187" spans="1:8" x14ac:dyDescent="0.2">
      <c r="A187" s="14"/>
      <c r="B187" s="15" t="s">
        <v>169</v>
      </c>
      <c r="C187" s="16">
        <v>12</v>
      </c>
      <c r="D187" s="16">
        <v>3</v>
      </c>
      <c r="E187" s="17">
        <f t="shared" si="23"/>
        <v>5.7775637939335581E-3</v>
      </c>
      <c r="F187" s="17">
        <f t="shared" si="24"/>
        <v>2.1097046413502108E-3</v>
      </c>
      <c r="G187" s="17">
        <f t="shared" si="26"/>
        <v>-0.75</v>
      </c>
      <c r="H187" s="17">
        <f t="shared" si="25"/>
        <v>-4.3331728454501688E-3</v>
      </c>
    </row>
    <row r="188" spans="1:8" ht="25.5" x14ac:dyDescent="0.2">
      <c r="A188" s="14"/>
      <c r="B188" s="15" t="s">
        <v>170</v>
      </c>
      <c r="C188" s="16">
        <v>0</v>
      </c>
      <c r="D188" s="16">
        <v>6</v>
      </c>
      <c r="E188" s="17" t="str">
        <f t="shared" si="23"/>
        <v/>
      </c>
      <c r="F188" s="17">
        <f t="shared" si="24"/>
        <v>4.2194092827004216E-3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0</v>
      </c>
      <c r="E191" s="17">
        <f t="shared" si="23"/>
        <v>9.6292729898892631E-4</v>
      </c>
      <c r="F191" s="17" t="str">
        <f t="shared" si="24"/>
        <v/>
      </c>
      <c r="G191" s="17">
        <f t="shared" si="26"/>
        <v>-1</v>
      </c>
      <c r="H191" s="17">
        <f t="shared" si="25"/>
        <v>-9.6292729898892631E-4</v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7.0323488045007034E-4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38</v>
      </c>
      <c r="E193" s="17" t="str">
        <f t="shared" si="23"/>
        <v/>
      </c>
      <c r="F193" s="17">
        <f t="shared" si="24"/>
        <v>2.6722925457102673E-2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13</v>
      </c>
      <c r="D194" s="16">
        <v>11</v>
      </c>
      <c r="E194" s="17">
        <f t="shared" si="23"/>
        <v>6.2590274434280212E-3</v>
      </c>
      <c r="F194" s="17">
        <f t="shared" si="24"/>
        <v>7.7355836849507739E-3</v>
      </c>
      <c r="G194" s="17">
        <f t="shared" si="26"/>
        <v>-0.15384615384615385</v>
      </c>
      <c r="H194" s="17">
        <f t="shared" si="25"/>
        <v>-9.6292729898892642E-4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16</v>
      </c>
      <c r="D199" s="16">
        <v>10</v>
      </c>
      <c r="E199" s="17">
        <f t="shared" si="23"/>
        <v>7.7034183919114105E-3</v>
      </c>
      <c r="F199" s="17">
        <f t="shared" si="24"/>
        <v>7.0323488045007029E-3</v>
      </c>
      <c r="G199" s="17">
        <f t="shared" si="26"/>
        <v>-0.375</v>
      </c>
      <c r="H199" s="17">
        <f t="shared" si="25"/>
        <v>-2.8887818969667791E-3</v>
      </c>
    </row>
    <row r="200" spans="1:8" ht="25.5" x14ac:dyDescent="0.2">
      <c r="A200" s="14"/>
      <c r="B200" s="15" t="s">
        <v>182</v>
      </c>
      <c r="C200" s="16">
        <v>5</v>
      </c>
      <c r="D200" s="16">
        <v>5</v>
      </c>
      <c r="E200" s="17">
        <f t="shared" si="23"/>
        <v>2.4073182474723159E-3</v>
      </c>
      <c r="F200" s="17">
        <f t="shared" si="24"/>
        <v>3.5161744022503515E-3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13</v>
      </c>
      <c r="D201" s="16">
        <v>10</v>
      </c>
      <c r="E201" s="17">
        <f t="shared" si="23"/>
        <v>6.2590274434280212E-3</v>
      </c>
      <c r="F201" s="17">
        <f t="shared" si="24"/>
        <v>7.0323488045007029E-3</v>
      </c>
      <c r="G201" s="17">
        <f t="shared" si="26"/>
        <v>-0.23076923076923078</v>
      </c>
      <c r="H201" s="17">
        <f t="shared" si="25"/>
        <v>-1.4443909484833895E-3</v>
      </c>
    </row>
    <row r="202" spans="1:8" x14ac:dyDescent="0.2">
      <c r="A202" s="14"/>
      <c r="B202" s="15" t="s">
        <v>184</v>
      </c>
      <c r="C202" s="16">
        <v>44</v>
      </c>
      <c r="D202" s="16">
        <v>210</v>
      </c>
      <c r="E202" s="17">
        <f t="shared" si="23"/>
        <v>2.118440057775638E-2</v>
      </c>
      <c r="F202" s="17">
        <f t="shared" si="24"/>
        <v>0.14767932489451477</v>
      </c>
      <c r="G202" s="17">
        <f t="shared" si="26"/>
        <v>3.7727272727272729</v>
      </c>
      <c r="H202" s="17">
        <f t="shared" si="25"/>
        <v>7.9922965816080896E-2</v>
      </c>
    </row>
    <row r="203" spans="1:8" x14ac:dyDescent="0.2">
      <c r="A203" s="14"/>
      <c r="B203" s="15" t="s">
        <v>185</v>
      </c>
      <c r="C203" s="16">
        <v>77</v>
      </c>
      <c r="D203" s="16">
        <v>14</v>
      </c>
      <c r="E203" s="17">
        <f t="shared" si="23"/>
        <v>3.7072701011073662E-2</v>
      </c>
      <c r="F203" s="17">
        <f t="shared" si="24"/>
        <v>9.8452883263009851E-3</v>
      </c>
      <c r="G203" s="17">
        <f t="shared" si="26"/>
        <v>-0.81818181818181823</v>
      </c>
      <c r="H203" s="17">
        <f t="shared" si="25"/>
        <v>-3.0332209918151179E-2</v>
      </c>
    </row>
    <row r="204" spans="1:8" x14ac:dyDescent="0.2">
      <c r="A204" s="14"/>
      <c r="B204" s="15" t="s">
        <v>186</v>
      </c>
      <c r="C204" s="16">
        <v>39</v>
      </c>
      <c r="D204" s="16">
        <v>41</v>
      </c>
      <c r="E204" s="17">
        <f t="shared" si="23"/>
        <v>1.8777082330284064E-2</v>
      </c>
      <c r="F204" s="17">
        <f t="shared" si="24"/>
        <v>2.8832630098452883E-2</v>
      </c>
      <c r="G204" s="17">
        <f t="shared" si="26"/>
        <v>5.128205128205128E-2</v>
      </c>
      <c r="H204" s="17">
        <f t="shared" si="25"/>
        <v>9.6292729898892631E-4</v>
      </c>
    </row>
    <row r="205" spans="1:8" x14ac:dyDescent="0.2">
      <c r="A205" s="14"/>
      <c r="B205" s="15" t="s">
        <v>187</v>
      </c>
      <c r="C205" s="16">
        <v>9</v>
      </c>
      <c r="D205" s="16">
        <v>4</v>
      </c>
      <c r="E205" s="17">
        <f t="shared" ref="E205:E236" si="27">+IF(C205=0,"",C205/C$173)</f>
        <v>4.3331728454501688E-3</v>
      </c>
      <c r="F205" s="17">
        <f t="shared" ref="F205:F236" si="28">+IF(D205=0,"",D205/D$173)</f>
        <v>2.8129395218002813E-3</v>
      </c>
      <c r="G205" s="17">
        <f t="shared" si="26"/>
        <v>-0.55555555555555558</v>
      </c>
      <c r="H205" s="17">
        <f t="shared" ref="H205:H236" si="29">+IF(OR(AND(E205=""),(G205="")),"",E205*G205)</f>
        <v>-2.4073182474723159E-3</v>
      </c>
    </row>
    <row r="206" spans="1:8" x14ac:dyDescent="0.2">
      <c r="A206" s="14"/>
      <c r="B206" s="15" t="s">
        <v>188</v>
      </c>
      <c r="C206" s="16">
        <v>8</v>
      </c>
      <c r="D206" s="16">
        <v>45</v>
      </c>
      <c r="E206" s="17">
        <f t="shared" si="27"/>
        <v>3.8517091959557053E-3</v>
      </c>
      <c r="F206" s="17">
        <f t="shared" si="28"/>
        <v>3.1645569620253167E-2</v>
      </c>
      <c r="G206" s="17">
        <f t="shared" ref="G206:G237" si="30">+IF(AND(C206=0,D206=0)," ",IF(C206=0,1,IF(D206=0,-1,(D206-C206)/C206)))</f>
        <v>4.625</v>
      </c>
      <c r="H206" s="17">
        <f t="shared" si="29"/>
        <v>1.7814155031295138E-2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10</v>
      </c>
      <c r="D208" s="16">
        <v>1</v>
      </c>
      <c r="E208" s="17">
        <f t="shared" si="27"/>
        <v>4.8146364949446319E-3</v>
      </c>
      <c r="F208" s="17">
        <f t="shared" si="28"/>
        <v>7.0323488045007034E-4</v>
      </c>
      <c r="G208" s="17">
        <f t="shared" si="30"/>
        <v>-0.9</v>
      </c>
      <c r="H208" s="17">
        <f t="shared" si="29"/>
        <v>-4.3331728454501688E-3</v>
      </c>
    </row>
    <row r="209" spans="1:8" x14ac:dyDescent="0.2">
      <c r="A209" s="14"/>
      <c r="B209" s="15" t="s">
        <v>191</v>
      </c>
      <c r="C209" s="16">
        <v>0</v>
      </c>
      <c r="D209" s="16">
        <v>4</v>
      </c>
      <c r="E209" s="17" t="str">
        <f t="shared" si="27"/>
        <v/>
      </c>
      <c r="F209" s="17">
        <f t="shared" si="28"/>
        <v>2.8129395218002813E-3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13</v>
      </c>
      <c r="D210" s="16">
        <v>10</v>
      </c>
      <c r="E210" s="17">
        <f t="shared" si="27"/>
        <v>6.2590274434280212E-3</v>
      </c>
      <c r="F210" s="17">
        <f t="shared" si="28"/>
        <v>7.0323488045007029E-3</v>
      </c>
      <c r="G210" s="17">
        <f t="shared" si="30"/>
        <v>-0.23076923076923078</v>
      </c>
      <c r="H210" s="17">
        <f t="shared" si="29"/>
        <v>-1.4443909484833895E-3</v>
      </c>
    </row>
    <row r="211" spans="1:8" x14ac:dyDescent="0.2">
      <c r="A211" s="14"/>
      <c r="B211" s="15" t="s">
        <v>193</v>
      </c>
      <c r="C211" s="16">
        <v>1</v>
      </c>
      <c r="D211" s="16">
        <v>13</v>
      </c>
      <c r="E211" s="17">
        <f t="shared" si="27"/>
        <v>4.8146364949446316E-4</v>
      </c>
      <c r="F211" s="17">
        <f t="shared" si="28"/>
        <v>9.1420534458509142E-3</v>
      </c>
      <c r="G211" s="17">
        <f t="shared" si="30"/>
        <v>12</v>
      </c>
      <c r="H211" s="17">
        <f t="shared" si="29"/>
        <v>5.7775637939335581E-3</v>
      </c>
    </row>
    <row r="212" spans="1:8" x14ac:dyDescent="0.2">
      <c r="A212" s="14"/>
      <c r="B212" s="15" t="s">
        <v>194</v>
      </c>
      <c r="C212" s="16">
        <v>1</v>
      </c>
      <c r="D212" s="16">
        <v>2</v>
      </c>
      <c r="E212" s="17">
        <f t="shared" si="27"/>
        <v>4.8146364949446316E-4</v>
      </c>
      <c r="F212" s="17">
        <f t="shared" si="28"/>
        <v>1.4064697609001407E-3</v>
      </c>
      <c r="G212" s="17">
        <f t="shared" si="30"/>
        <v>1</v>
      </c>
      <c r="H212" s="17">
        <f t="shared" si="29"/>
        <v>4.8146364949446316E-4</v>
      </c>
    </row>
    <row r="213" spans="1:8" ht="25.5" x14ac:dyDescent="0.2">
      <c r="A213" s="14"/>
      <c r="B213" s="15" t="s">
        <v>195</v>
      </c>
      <c r="C213" s="16">
        <v>113</v>
      </c>
      <c r="D213" s="16">
        <v>93</v>
      </c>
      <c r="E213" s="17">
        <f t="shared" si="27"/>
        <v>5.4405392392874341E-2</v>
      </c>
      <c r="F213" s="17">
        <f t="shared" si="28"/>
        <v>6.5400843881856546E-2</v>
      </c>
      <c r="G213" s="17">
        <f t="shared" si="30"/>
        <v>-0.17699115044247787</v>
      </c>
      <c r="H213" s="17">
        <f t="shared" si="29"/>
        <v>-9.6292729898892638E-3</v>
      </c>
    </row>
    <row r="214" spans="1:8" x14ac:dyDescent="0.2">
      <c r="A214" s="14"/>
      <c r="B214" s="15" t="s">
        <v>196</v>
      </c>
      <c r="C214" s="16">
        <v>13</v>
      </c>
      <c r="D214" s="16">
        <v>9</v>
      </c>
      <c r="E214" s="17">
        <f t="shared" si="27"/>
        <v>6.2590274434280212E-3</v>
      </c>
      <c r="F214" s="17">
        <f t="shared" si="28"/>
        <v>6.3291139240506328E-3</v>
      </c>
      <c r="G214" s="17">
        <f t="shared" si="30"/>
        <v>-0.30769230769230771</v>
      </c>
      <c r="H214" s="17">
        <f t="shared" si="29"/>
        <v>-1.9258545979778528E-3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4.8146364949446316E-4</v>
      </c>
      <c r="F215" s="17" t="str">
        <f t="shared" si="28"/>
        <v/>
      </c>
      <c r="G215" s="17">
        <f t="shared" si="30"/>
        <v>-1</v>
      </c>
      <c r="H215" s="17">
        <f t="shared" si="29"/>
        <v>-4.8146364949446316E-4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16</v>
      </c>
      <c r="E218" s="17" t="str">
        <f t="shared" si="27"/>
        <v/>
      </c>
      <c r="F218" s="17">
        <f t="shared" si="28"/>
        <v>1.1251758087201125E-2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7.0323488045007034E-4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35</v>
      </c>
      <c r="D225" s="16">
        <v>13</v>
      </c>
      <c r="E225" s="17">
        <f t="shared" si="27"/>
        <v>1.6851227732306212E-2</v>
      </c>
      <c r="F225" s="17">
        <f t="shared" si="28"/>
        <v>9.1420534458509142E-3</v>
      </c>
      <c r="G225" s="17">
        <f t="shared" si="30"/>
        <v>-0.62857142857142856</v>
      </c>
      <c r="H225" s="17">
        <f t="shared" si="29"/>
        <v>-1.059220028887819E-2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2</v>
      </c>
      <c r="D227" s="16">
        <v>4</v>
      </c>
      <c r="E227" s="17">
        <f t="shared" si="27"/>
        <v>9.6292729898892631E-4</v>
      </c>
      <c r="F227" s="17">
        <f t="shared" si="28"/>
        <v>2.8129395218002813E-3</v>
      </c>
      <c r="G227" s="17">
        <f t="shared" si="30"/>
        <v>1</v>
      </c>
      <c r="H227" s="17">
        <f t="shared" si="29"/>
        <v>9.6292729898892631E-4</v>
      </c>
    </row>
    <row r="228" spans="1:8" x14ac:dyDescent="0.2">
      <c r="A228" s="14"/>
      <c r="B228" s="15" t="s">
        <v>210</v>
      </c>
      <c r="C228" s="16">
        <v>4</v>
      </c>
      <c r="D228" s="16">
        <v>6</v>
      </c>
      <c r="E228" s="17">
        <f t="shared" si="27"/>
        <v>1.9258545979778526E-3</v>
      </c>
      <c r="F228" s="17">
        <f t="shared" si="28"/>
        <v>4.2194092827004216E-3</v>
      </c>
      <c r="G228" s="17">
        <f t="shared" si="30"/>
        <v>0.5</v>
      </c>
      <c r="H228" s="17">
        <f t="shared" si="29"/>
        <v>9.6292729898892631E-4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9</v>
      </c>
      <c r="D230" s="16">
        <v>9</v>
      </c>
      <c r="E230" s="17">
        <f t="shared" si="27"/>
        <v>4.3331728454501688E-3</v>
      </c>
      <c r="F230" s="17">
        <f t="shared" si="28"/>
        <v>6.3291139240506328E-3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10</v>
      </c>
      <c r="E232" s="17" t="str">
        <f t="shared" si="27"/>
        <v/>
      </c>
      <c r="F232" s="17">
        <f t="shared" si="28"/>
        <v>7.0323488045007029E-3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8</v>
      </c>
      <c r="E233" s="17" t="str">
        <f t="shared" si="27"/>
        <v/>
      </c>
      <c r="F233" s="17">
        <f t="shared" si="28"/>
        <v>5.6258790436005627E-3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5</v>
      </c>
      <c r="D235" s="16">
        <v>0</v>
      </c>
      <c r="E235" s="17">
        <f t="shared" si="27"/>
        <v>2.4073182474723159E-3</v>
      </c>
      <c r="F235" s="17" t="str">
        <f t="shared" si="28"/>
        <v/>
      </c>
      <c r="G235" s="17">
        <f t="shared" si="30"/>
        <v>-1</v>
      </c>
      <c r="H235" s="17">
        <f t="shared" si="29"/>
        <v>-2.4073182474723159E-3</v>
      </c>
    </row>
    <row r="236" spans="1:8" ht="25.5" x14ac:dyDescent="0.2">
      <c r="A236" s="14"/>
      <c r="B236" s="15" t="s">
        <v>218</v>
      </c>
      <c r="C236" s="16">
        <v>1</v>
      </c>
      <c r="D236" s="16">
        <v>4</v>
      </c>
      <c r="E236" s="17">
        <f t="shared" si="27"/>
        <v>4.8146364949446316E-4</v>
      </c>
      <c r="F236" s="17">
        <f t="shared" si="28"/>
        <v>2.8129395218002813E-3</v>
      </c>
      <c r="G236" s="17">
        <f t="shared" si="30"/>
        <v>3</v>
      </c>
      <c r="H236" s="17">
        <f t="shared" si="29"/>
        <v>1.4443909484833895E-3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208</v>
      </c>
      <c r="D238" s="16">
        <v>43</v>
      </c>
      <c r="E238" s="17">
        <f t="shared" si="31"/>
        <v>0.10014443909484834</v>
      </c>
      <c r="F238" s="17">
        <f t="shared" si="32"/>
        <v>3.0239099859353025E-2</v>
      </c>
      <c r="G238" s="17">
        <f t="shared" ref="G238:G269" si="34">+IF(AND(C238=0,D238=0)," ",IF(C238=0,1,IF(D238=0,-1,(D238-C238)/C238)))</f>
        <v>-0.79326923076923073</v>
      </c>
      <c r="H238" s="17">
        <f t="shared" si="33"/>
        <v>-7.9441502166586422E-2</v>
      </c>
    </row>
    <row r="239" spans="1:8" x14ac:dyDescent="0.2">
      <c r="A239" s="14"/>
      <c r="B239" s="15" t="s">
        <v>221</v>
      </c>
      <c r="C239" s="16">
        <v>0</v>
      </c>
      <c r="D239" s="16">
        <v>2</v>
      </c>
      <c r="E239" s="17" t="str">
        <f t="shared" si="31"/>
        <v/>
      </c>
      <c r="F239" s="17">
        <f t="shared" si="32"/>
        <v>1.4064697609001407E-3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</v>
      </c>
      <c r="D241" s="16">
        <v>38</v>
      </c>
      <c r="E241" s="17">
        <f t="shared" si="31"/>
        <v>9.6292729898892631E-4</v>
      </c>
      <c r="F241" s="17">
        <f t="shared" si="32"/>
        <v>2.6722925457102673E-2</v>
      </c>
      <c r="G241" s="17">
        <f t="shared" si="34"/>
        <v>18</v>
      </c>
      <c r="H241" s="17">
        <f t="shared" si="33"/>
        <v>1.7332691381800675E-2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2</v>
      </c>
      <c r="D243" s="16">
        <v>0</v>
      </c>
      <c r="E243" s="17">
        <f t="shared" si="31"/>
        <v>9.6292729898892631E-4</v>
      </c>
      <c r="F243" s="17" t="str">
        <f t="shared" si="32"/>
        <v/>
      </c>
      <c r="G243" s="17">
        <f t="shared" si="34"/>
        <v>-1</v>
      </c>
      <c r="H243" s="17">
        <f t="shared" si="33"/>
        <v>-9.6292729898892631E-4</v>
      </c>
    </row>
    <row r="244" spans="1:8" x14ac:dyDescent="0.2">
      <c r="A244" s="14"/>
      <c r="B244" s="15" t="s">
        <v>226</v>
      </c>
      <c r="C244" s="16">
        <v>0</v>
      </c>
      <c r="D244" s="16">
        <v>11</v>
      </c>
      <c r="E244" s="17" t="str">
        <f t="shared" si="31"/>
        <v/>
      </c>
      <c r="F244" s="17">
        <f t="shared" si="32"/>
        <v>7.7355836849507739E-3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2</v>
      </c>
      <c r="D246" s="16">
        <v>7</v>
      </c>
      <c r="E246" s="17">
        <f t="shared" si="31"/>
        <v>9.6292729898892631E-4</v>
      </c>
      <c r="F246" s="17">
        <f t="shared" si="32"/>
        <v>4.9226441631504926E-3</v>
      </c>
      <c r="G246" s="17">
        <f t="shared" si="34"/>
        <v>2.5</v>
      </c>
      <c r="H246" s="17">
        <f t="shared" si="33"/>
        <v>2.4073182474723159E-3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2</v>
      </c>
      <c r="E248" s="17" t="str">
        <f t="shared" si="31"/>
        <v/>
      </c>
      <c r="F248" s="17">
        <f t="shared" si="32"/>
        <v>1.4064697609001407E-3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3</v>
      </c>
      <c r="D250" s="16">
        <v>1</v>
      </c>
      <c r="E250" s="17">
        <f t="shared" si="31"/>
        <v>1.4443909484833895E-3</v>
      </c>
      <c r="F250" s="17">
        <f t="shared" si="32"/>
        <v>7.0323488045007034E-4</v>
      </c>
      <c r="G250" s="17">
        <f t="shared" si="34"/>
        <v>-0.66666666666666663</v>
      </c>
      <c r="H250" s="17">
        <f t="shared" si="33"/>
        <v>-9.6292729898892631E-4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3</v>
      </c>
      <c r="E259" s="17">
        <f t="shared" si="31"/>
        <v>9.6292729898892631E-4</v>
      </c>
      <c r="F259" s="17">
        <f t="shared" si="32"/>
        <v>2.1097046413502108E-3</v>
      </c>
      <c r="G259" s="17">
        <f t="shared" si="34"/>
        <v>0.5</v>
      </c>
      <c r="H259" s="17">
        <f t="shared" si="33"/>
        <v>4.8146364949446316E-4</v>
      </c>
    </row>
    <row r="260" spans="1:8" x14ac:dyDescent="0.2">
      <c r="A260" s="14"/>
      <c r="B260" s="15" t="s">
        <v>241</v>
      </c>
      <c r="C260" s="16">
        <v>1</v>
      </c>
      <c r="D260" s="16">
        <v>1</v>
      </c>
      <c r="E260" s="17">
        <f t="shared" si="31"/>
        <v>4.8146364949446316E-4</v>
      </c>
      <c r="F260" s="17">
        <f t="shared" si="32"/>
        <v>7.0323488045007034E-4</v>
      </c>
      <c r="G260" s="17">
        <f t="shared" si="34"/>
        <v>0</v>
      </c>
      <c r="H260" s="17">
        <f t="shared" si="33"/>
        <v>0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2</v>
      </c>
      <c r="E264" s="17">
        <f t="shared" si="31"/>
        <v>4.8146364949446316E-4</v>
      </c>
      <c r="F264" s="17">
        <f t="shared" si="32"/>
        <v>1.4064697609001407E-3</v>
      </c>
      <c r="G264" s="17">
        <f t="shared" si="34"/>
        <v>1</v>
      </c>
      <c r="H264" s="17">
        <f t="shared" si="33"/>
        <v>4.8146364949446316E-4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15</v>
      </c>
      <c r="D270" s="16">
        <v>0</v>
      </c>
      <c r="E270" s="17">
        <f t="shared" si="35"/>
        <v>7.2219547424169474E-3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-7.2219547424169474E-3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14</v>
      </c>
      <c r="D275" s="16">
        <v>40</v>
      </c>
      <c r="E275" s="17">
        <f t="shared" si="35"/>
        <v>6.7404910929224843E-3</v>
      </c>
      <c r="F275" s="17">
        <f t="shared" si="36"/>
        <v>2.8129395218002812E-2</v>
      </c>
      <c r="G275" s="17">
        <f t="shared" si="38"/>
        <v>1.8571428571428572</v>
      </c>
      <c r="H275" s="17">
        <f t="shared" si="37"/>
        <v>1.2518054886856042E-2</v>
      </c>
    </row>
    <row r="276" spans="1:8" ht="25.5" x14ac:dyDescent="0.2">
      <c r="A276" s="14"/>
      <c r="B276" s="15" t="s">
        <v>257</v>
      </c>
      <c r="C276" s="16">
        <v>17</v>
      </c>
      <c r="D276" s="16">
        <v>6</v>
      </c>
      <c r="E276" s="17">
        <f t="shared" si="35"/>
        <v>8.1848820414058745E-3</v>
      </c>
      <c r="F276" s="17">
        <f t="shared" si="36"/>
        <v>4.2194092827004216E-3</v>
      </c>
      <c r="G276" s="17">
        <f t="shared" si="38"/>
        <v>-0.6470588235294118</v>
      </c>
      <c r="H276" s="17">
        <f t="shared" si="37"/>
        <v>-5.2961001444390959E-3</v>
      </c>
    </row>
    <row r="277" spans="1:8" x14ac:dyDescent="0.2">
      <c r="A277" s="14"/>
      <c r="B277" s="15" t="s">
        <v>258</v>
      </c>
      <c r="C277" s="16">
        <v>3</v>
      </c>
      <c r="D277" s="16">
        <v>4</v>
      </c>
      <c r="E277" s="17">
        <f t="shared" si="35"/>
        <v>1.4443909484833895E-3</v>
      </c>
      <c r="F277" s="17">
        <f t="shared" si="36"/>
        <v>2.8129395218002813E-3</v>
      </c>
      <c r="G277" s="17">
        <f t="shared" si="38"/>
        <v>0.33333333333333331</v>
      </c>
      <c r="H277" s="17">
        <f t="shared" si="37"/>
        <v>4.8146364949446316E-4</v>
      </c>
    </row>
    <row r="278" spans="1:8" x14ac:dyDescent="0.2">
      <c r="A278" s="14"/>
      <c r="B278" s="15" t="s">
        <v>259</v>
      </c>
      <c r="C278" s="16">
        <v>0</v>
      </c>
      <c r="D278" s="16">
        <v>14</v>
      </c>
      <c r="E278" s="17" t="str">
        <f t="shared" si="35"/>
        <v/>
      </c>
      <c r="F278" s="17">
        <f t="shared" si="36"/>
        <v>9.8452883263009851E-3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4.8146364949446316E-4</v>
      </c>
      <c r="F280" s="17" t="str">
        <f t="shared" si="36"/>
        <v/>
      </c>
      <c r="G280" s="17">
        <f t="shared" si="38"/>
        <v>-1</v>
      </c>
      <c r="H280" s="17">
        <f t="shared" si="37"/>
        <v>-4.8146364949446316E-4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190</v>
      </c>
      <c r="D282" s="16">
        <v>1</v>
      </c>
      <c r="E282" s="17">
        <f t="shared" si="35"/>
        <v>9.1478093403947996E-2</v>
      </c>
      <c r="F282" s="17">
        <f t="shared" si="36"/>
        <v>7.0323488045007034E-4</v>
      </c>
      <c r="G282" s="17">
        <f t="shared" si="38"/>
        <v>-0.99473684210526314</v>
      </c>
      <c r="H282" s="17">
        <f t="shared" si="37"/>
        <v>-9.0996629754453537E-2</v>
      </c>
    </row>
    <row r="283" spans="1:8" x14ac:dyDescent="0.2">
      <c r="A283" s="14"/>
      <c r="B283" s="15" t="s">
        <v>264</v>
      </c>
      <c r="C283" s="16">
        <v>4</v>
      </c>
      <c r="D283" s="16">
        <v>3</v>
      </c>
      <c r="E283" s="17">
        <f t="shared" si="35"/>
        <v>1.9258545979778526E-3</v>
      </c>
      <c r="F283" s="17">
        <f t="shared" si="36"/>
        <v>2.1097046413502108E-3</v>
      </c>
      <c r="G283" s="17">
        <f t="shared" si="38"/>
        <v>-0.25</v>
      </c>
      <c r="H283" s="17">
        <f t="shared" si="37"/>
        <v>-4.8146364949446316E-4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15</v>
      </c>
      <c r="D288" s="16">
        <v>1</v>
      </c>
      <c r="E288" s="17">
        <f t="shared" si="35"/>
        <v>7.2219547424169474E-3</v>
      </c>
      <c r="F288" s="17">
        <f t="shared" si="36"/>
        <v>7.0323488045007034E-4</v>
      </c>
      <c r="G288" s="17">
        <f t="shared" si="38"/>
        <v>-0.93333333333333335</v>
      </c>
      <c r="H288" s="17">
        <f t="shared" si="37"/>
        <v>-6.7404910929224843E-3</v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7.0323488045007034E-4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39</v>
      </c>
      <c r="D290" s="16">
        <v>2</v>
      </c>
      <c r="E290" s="17">
        <f t="shared" si="35"/>
        <v>1.8777082330284064E-2</v>
      </c>
      <c r="F290" s="17">
        <f t="shared" si="36"/>
        <v>1.4064697609001407E-3</v>
      </c>
      <c r="G290" s="17">
        <f t="shared" si="38"/>
        <v>-0.94871794871794868</v>
      </c>
      <c r="H290" s="17">
        <f t="shared" si="37"/>
        <v>-1.7814155031295138E-2</v>
      </c>
    </row>
    <row r="291" spans="1:8" x14ac:dyDescent="0.2">
      <c r="A291" s="14"/>
      <c r="B291" s="15" t="s">
        <v>272</v>
      </c>
      <c r="C291" s="16">
        <v>1</v>
      </c>
      <c r="D291" s="16">
        <v>3</v>
      </c>
      <c r="E291" s="17">
        <f t="shared" si="35"/>
        <v>4.8146364949446316E-4</v>
      </c>
      <c r="F291" s="17">
        <f t="shared" si="36"/>
        <v>2.1097046413502108E-3</v>
      </c>
      <c r="G291" s="17">
        <f t="shared" si="38"/>
        <v>2</v>
      </c>
      <c r="H291" s="17">
        <f t="shared" si="37"/>
        <v>9.6292729898892631E-4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5</v>
      </c>
      <c r="E293" s="17" t="str">
        <f t="shared" si="35"/>
        <v/>
      </c>
      <c r="F293" s="17">
        <f t="shared" si="36"/>
        <v>3.5161744022503515E-3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10</v>
      </c>
      <c r="D294" s="16">
        <v>5</v>
      </c>
      <c r="E294" s="17">
        <f t="shared" si="35"/>
        <v>4.8146364949446319E-3</v>
      </c>
      <c r="F294" s="17">
        <f t="shared" si="36"/>
        <v>3.5161744022503515E-3</v>
      </c>
      <c r="G294" s="17">
        <f t="shared" si="38"/>
        <v>-0.5</v>
      </c>
      <c r="H294" s="17">
        <f t="shared" si="37"/>
        <v>-2.4073182474723159E-3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7</v>
      </c>
      <c r="D298" s="16">
        <v>7</v>
      </c>
      <c r="E298" s="17">
        <f t="shared" si="35"/>
        <v>3.3702455464612422E-3</v>
      </c>
      <c r="F298" s="17">
        <f t="shared" si="36"/>
        <v>4.9226441631504926E-3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2</v>
      </c>
      <c r="D301" s="16">
        <v>0</v>
      </c>
      <c r="E301" s="17">
        <f t="shared" ref="E301:E332" si="39">+IF(C301=0,"",C301/C$173)</f>
        <v>9.6292729898892631E-4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-9.6292729898892631E-4</v>
      </c>
    </row>
    <row r="302" spans="1:8" ht="25.5" x14ac:dyDescent="0.2">
      <c r="A302" s="14"/>
      <c r="B302" s="15" t="s">
        <v>643</v>
      </c>
      <c r="C302" s="16">
        <v>45</v>
      </c>
      <c r="D302" s="16">
        <v>52</v>
      </c>
      <c r="E302" s="17">
        <f t="shared" si="39"/>
        <v>2.1665864227250843E-2</v>
      </c>
      <c r="F302" s="17">
        <f t="shared" si="40"/>
        <v>3.6568213783403657E-2</v>
      </c>
      <c r="G302" s="17">
        <f t="shared" ref="G302:G333" si="42">+IF(AND(C302=0,D302=0)," ",IF(C302=0,1,IF(D302=0,-1,(D302-C302)/C302)))</f>
        <v>0.15555555555555556</v>
      </c>
      <c r="H302" s="17">
        <f t="shared" si="41"/>
        <v>3.3702455464612422E-3</v>
      </c>
    </row>
    <row r="303" spans="1:8" x14ac:dyDescent="0.2">
      <c r="A303" s="14"/>
      <c r="B303" s="15" t="s">
        <v>283</v>
      </c>
      <c r="C303" s="16">
        <v>9</v>
      </c>
      <c r="D303" s="16">
        <v>2</v>
      </c>
      <c r="E303" s="17">
        <f t="shared" si="39"/>
        <v>4.3331728454501688E-3</v>
      </c>
      <c r="F303" s="17">
        <f t="shared" si="40"/>
        <v>1.4064697609001407E-3</v>
      </c>
      <c r="G303" s="17">
        <f t="shared" si="42"/>
        <v>-0.77777777777777779</v>
      </c>
      <c r="H303" s="17">
        <f t="shared" si="41"/>
        <v>-3.3702455464612426E-3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</v>
      </c>
      <c r="D305" s="16">
        <v>0</v>
      </c>
      <c r="E305" s="17">
        <f t="shared" si="39"/>
        <v>9.6292729898892631E-4</v>
      </c>
      <c r="F305" s="17" t="str">
        <f t="shared" si="40"/>
        <v/>
      </c>
      <c r="G305" s="17">
        <f t="shared" si="42"/>
        <v>-1</v>
      </c>
      <c r="H305" s="17">
        <f t="shared" si="41"/>
        <v>-9.6292729898892631E-4</v>
      </c>
    </row>
    <row r="306" spans="1:8" x14ac:dyDescent="0.2">
      <c r="A306" s="14"/>
      <c r="B306" s="15" t="s">
        <v>286</v>
      </c>
      <c r="C306" s="16">
        <v>2</v>
      </c>
      <c r="D306" s="16">
        <v>5</v>
      </c>
      <c r="E306" s="17">
        <f t="shared" si="39"/>
        <v>9.6292729898892631E-4</v>
      </c>
      <c r="F306" s="17">
        <f t="shared" si="40"/>
        <v>3.5161744022503515E-3</v>
      </c>
      <c r="G306" s="17">
        <f t="shared" si="42"/>
        <v>1.5</v>
      </c>
      <c r="H306" s="17">
        <f t="shared" si="41"/>
        <v>1.4443909484833895E-3</v>
      </c>
    </row>
    <row r="307" spans="1:8" x14ac:dyDescent="0.2">
      <c r="A307" s="14"/>
      <c r="B307" s="15" t="s">
        <v>287</v>
      </c>
      <c r="C307" s="16">
        <v>2</v>
      </c>
      <c r="D307" s="16">
        <v>0</v>
      </c>
      <c r="E307" s="17">
        <f t="shared" si="39"/>
        <v>9.6292729898892631E-4</v>
      </c>
      <c r="F307" s="17" t="str">
        <f t="shared" si="40"/>
        <v/>
      </c>
      <c r="G307" s="17">
        <f t="shared" si="42"/>
        <v>-1</v>
      </c>
      <c r="H307" s="17">
        <f t="shared" si="41"/>
        <v>-9.6292729898892631E-4</v>
      </c>
    </row>
    <row r="308" spans="1:8" x14ac:dyDescent="0.2">
      <c r="A308" s="14"/>
      <c r="B308" s="15" t="s">
        <v>288</v>
      </c>
      <c r="C308" s="16">
        <v>4</v>
      </c>
      <c r="D308" s="16">
        <v>18</v>
      </c>
      <c r="E308" s="17">
        <f t="shared" si="39"/>
        <v>1.9258545979778526E-3</v>
      </c>
      <c r="F308" s="17">
        <f t="shared" si="40"/>
        <v>1.2658227848101266E-2</v>
      </c>
      <c r="G308" s="17">
        <f t="shared" si="42"/>
        <v>3.5</v>
      </c>
      <c r="H308" s="17">
        <f t="shared" si="41"/>
        <v>6.7404910929224843E-3</v>
      </c>
    </row>
    <row r="309" spans="1:8" x14ac:dyDescent="0.2">
      <c r="A309" s="14"/>
      <c r="B309" s="15" t="s">
        <v>289</v>
      </c>
      <c r="C309" s="16">
        <v>0</v>
      </c>
      <c r="D309" s="16">
        <v>19</v>
      </c>
      <c r="E309" s="17" t="str">
        <f t="shared" si="39"/>
        <v/>
      </c>
      <c r="F309" s="17">
        <f t="shared" si="40"/>
        <v>1.3361462728551337E-2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10</v>
      </c>
      <c r="D310" s="16">
        <v>0</v>
      </c>
      <c r="E310" s="17">
        <f t="shared" si="39"/>
        <v>4.8146364949446319E-3</v>
      </c>
      <c r="F310" s="17" t="str">
        <f t="shared" si="40"/>
        <v/>
      </c>
      <c r="G310" s="17">
        <f t="shared" si="42"/>
        <v>-1</v>
      </c>
      <c r="H310" s="17">
        <f t="shared" si="41"/>
        <v>-4.8146364949446319E-3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3</v>
      </c>
      <c r="D313" s="16">
        <v>0</v>
      </c>
      <c r="E313" s="17">
        <f t="shared" si="39"/>
        <v>1.4443909484833895E-3</v>
      </c>
      <c r="F313" s="17" t="str">
        <f t="shared" si="40"/>
        <v/>
      </c>
      <c r="G313" s="17">
        <f t="shared" si="42"/>
        <v>-1</v>
      </c>
      <c r="H313" s="17">
        <f t="shared" si="41"/>
        <v>-1.4443909484833895E-3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4.8146364949446316E-4</v>
      </c>
      <c r="F314" s="17" t="str">
        <f t="shared" si="40"/>
        <v/>
      </c>
      <c r="G314" s="17">
        <f t="shared" si="42"/>
        <v>-1</v>
      </c>
      <c r="H314" s="17">
        <f t="shared" si="41"/>
        <v>-4.8146364949446316E-4</v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4.8146364949446316E-4</v>
      </c>
      <c r="F315" s="17" t="str">
        <f t="shared" si="40"/>
        <v/>
      </c>
      <c r="G315" s="17">
        <f t="shared" si="42"/>
        <v>-1</v>
      </c>
      <c r="H315" s="17">
        <f t="shared" si="41"/>
        <v>-4.8146364949446316E-4</v>
      </c>
    </row>
    <row r="316" spans="1:8" x14ac:dyDescent="0.2">
      <c r="A316" s="14"/>
      <c r="B316" s="15" t="s">
        <v>296</v>
      </c>
      <c r="C316" s="16">
        <v>1</v>
      </c>
      <c r="D316" s="16">
        <v>0</v>
      </c>
      <c r="E316" s="17">
        <f t="shared" si="39"/>
        <v>4.8146364949446316E-4</v>
      </c>
      <c r="F316" s="17" t="str">
        <f t="shared" si="40"/>
        <v/>
      </c>
      <c r="G316" s="17">
        <f t="shared" si="42"/>
        <v>-1</v>
      </c>
      <c r="H316" s="17">
        <f t="shared" si="41"/>
        <v>-4.8146364949446316E-4</v>
      </c>
    </row>
    <row r="317" spans="1:8" x14ac:dyDescent="0.2">
      <c r="A317" s="14"/>
      <c r="B317" s="15" t="s">
        <v>297</v>
      </c>
      <c r="C317" s="16">
        <v>3</v>
      </c>
      <c r="D317" s="16">
        <v>0</v>
      </c>
      <c r="E317" s="17">
        <f t="shared" si="39"/>
        <v>1.4443909484833895E-3</v>
      </c>
      <c r="F317" s="17" t="str">
        <f t="shared" si="40"/>
        <v/>
      </c>
      <c r="G317" s="17">
        <f t="shared" si="42"/>
        <v>-1</v>
      </c>
      <c r="H317" s="17">
        <f t="shared" si="41"/>
        <v>-1.4443909484833895E-3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27</v>
      </c>
      <c r="D319" s="16">
        <v>9</v>
      </c>
      <c r="E319" s="17">
        <f t="shared" si="39"/>
        <v>1.2999518536350506E-2</v>
      </c>
      <c r="F319" s="17">
        <f t="shared" si="40"/>
        <v>6.3291139240506328E-3</v>
      </c>
      <c r="G319" s="17">
        <f t="shared" si="42"/>
        <v>-0.66666666666666663</v>
      </c>
      <c r="H319" s="17">
        <f t="shared" si="41"/>
        <v>-8.6663456909003359E-3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25</v>
      </c>
      <c r="D321" s="16">
        <v>1</v>
      </c>
      <c r="E321" s="17">
        <f t="shared" si="39"/>
        <v>1.2036591237361579E-2</v>
      </c>
      <c r="F321" s="17">
        <f t="shared" si="40"/>
        <v>7.0323488045007034E-4</v>
      </c>
      <c r="G321" s="17">
        <f t="shared" si="42"/>
        <v>-0.96</v>
      </c>
      <c r="H321" s="17">
        <f t="shared" si="41"/>
        <v>-1.1555127587867116E-2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2</v>
      </c>
      <c r="D323" s="16">
        <v>2</v>
      </c>
      <c r="E323" s="17">
        <f t="shared" si="39"/>
        <v>9.6292729898892631E-4</v>
      </c>
      <c r="F323" s="17">
        <f t="shared" si="40"/>
        <v>1.4064697609001407E-3</v>
      </c>
      <c r="G323" s="17">
        <f t="shared" si="42"/>
        <v>0</v>
      </c>
      <c r="H323" s="17">
        <f t="shared" si="41"/>
        <v>0</v>
      </c>
    </row>
    <row r="324" spans="1:8" ht="25.5" x14ac:dyDescent="0.2">
      <c r="A324" s="14"/>
      <c r="B324" s="15" t="s">
        <v>304</v>
      </c>
      <c r="C324" s="16">
        <v>0</v>
      </c>
      <c r="D324" s="16">
        <v>4</v>
      </c>
      <c r="E324" s="17" t="str">
        <f t="shared" si="39"/>
        <v/>
      </c>
      <c r="F324" s="17">
        <f t="shared" si="40"/>
        <v>2.8129395218002813E-3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11</v>
      </c>
      <c r="D328" s="16">
        <v>15</v>
      </c>
      <c r="E328" s="17">
        <f t="shared" si="39"/>
        <v>5.296100144439095E-3</v>
      </c>
      <c r="F328" s="17">
        <f t="shared" si="40"/>
        <v>1.0548523206751054E-2</v>
      </c>
      <c r="G328" s="17">
        <f t="shared" si="42"/>
        <v>0.36363636363636365</v>
      </c>
      <c r="H328" s="17">
        <f t="shared" si="41"/>
        <v>1.9258545979778528E-3</v>
      </c>
    </row>
    <row r="329" spans="1:8" x14ac:dyDescent="0.2">
      <c r="A329" s="14"/>
      <c r="B329" s="15" t="s">
        <v>309</v>
      </c>
      <c r="C329" s="16">
        <v>2</v>
      </c>
      <c r="D329" s="16">
        <v>0</v>
      </c>
      <c r="E329" s="17">
        <f t="shared" si="39"/>
        <v>9.6292729898892631E-4</v>
      </c>
      <c r="F329" s="17" t="str">
        <f t="shared" si="40"/>
        <v/>
      </c>
      <c r="G329" s="17">
        <f t="shared" si="42"/>
        <v>-1</v>
      </c>
      <c r="H329" s="17">
        <f t="shared" si="41"/>
        <v>-9.6292729898892631E-4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1</v>
      </c>
      <c r="E335" s="17" t="str">
        <f t="shared" si="43"/>
        <v/>
      </c>
      <c r="F335" s="17">
        <f t="shared" si="44"/>
        <v>7.0323488045007034E-4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19</v>
      </c>
      <c r="D338" s="16">
        <v>7</v>
      </c>
      <c r="E338" s="17">
        <f t="shared" si="43"/>
        <v>9.1478093403948007E-3</v>
      </c>
      <c r="F338" s="17">
        <f t="shared" si="44"/>
        <v>4.9226441631504926E-3</v>
      </c>
      <c r="G338" s="17">
        <f t="shared" si="46"/>
        <v>-0.63157894736842102</v>
      </c>
      <c r="H338" s="17">
        <f t="shared" si="45"/>
        <v>-5.7775637939335581E-3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9.6292729898892631E-4</v>
      </c>
      <c r="F341" s="17" t="str">
        <f t="shared" si="44"/>
        <v/>
      </c>
      <c r="G341" s="17">
        <f t="shared" si="46"/>
        <v>-1</v>
      </c>
      <c r="H341" s="17">
        <f t="shared" si="45"/>
        <v>-9.6292729898892631E-4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8348</v>
      </c>
      <c r="D349" s="19">
        <f>SUM(D350:D576)</f>
        <v>5634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-0.32510781025395302</v>
      </c>
      <c r="H349" s="20">
        <f t="shared" ref="H349:H412" si="49">+IF(OR(AND(E349=""),(G349="")),"",E349*G349)</f>
        <v>-0.32510781025395302</v>
      </c>
    </row>
    <row r="350" spans="1:8" x14ac:dyDescent="0.2">
      <c r="A350" s="14"/>
      <c r="B350" s="15" t="s">
        <v>324</v>
      </c>
      <c r="C350" s="16">
        <v>9</v>
      </c>
      <c r="D350" s="16">
        <v>28</v>
      </c>
      <c r="E350" s="17">
        <f t="shared" si="47"/>
        <v>1.0781025395304265E-3</v>
      </c>
      <c r="F350" s="17">
        <f t="shared" si="48"/>
        <v>4.9698260560880371E-3</v>
      </c>
      <c r="G350" s="17">
        <f t="shared" ref="G350:G413" si="50">+IF(AND(C350=0,D350=0)," ",IF(C350=0,1,IF(D350=0,-1,(D350-C350)/C350)))</f>
        <v>2.1111111111111112</v>
      </c>
      <c r="H350" s="17">
        <f t="shared" si="49"/>
        <v>2.2759942501197894E-3</v>
      </c>
    </row>
    <row r="351" spans="1:8" x14ac:dyDescent="0.2">
      <c r="A351" s="14"/>
      <c r="B351" s="15" t="s">
        <v>325</v>
      </c>
      <c r="C351" s="16">
        <v>110</v>
      </c>
      <c r="D351" s="16">
        <v>4</v>
      </c>
      <c r="E351" s="17">
        <f t="shared" si="47"/>
        <v>1.3176808816482991E-2</v>
      </c>
      <c r="F351" s="17">
        <f t="shared" si="48"/>
        <v>7.0997515086971955E-4</v>
      </c>
      <c r="G351" s="17">
        <f t="shared" si="50"/>
        <v>-0.96363636363636362</v>
      </c>
      <c r="H351" s="17">
        <f t="shared" si="49"/>
        <v>-1.2697652132247245E-2</v>
      </c>
    </row>
    <row r="352" spans="1:8" x14ac:dyDescent="0.2">
      <c r="A352" s="14"/>
      <c r="B352" s="15" t="s">
        <v>326</v>
      </c>
      <c r="C352" s="16">
        <v>407</v>
      </c>
      <c r="D352" s="16">
        <v>11</v>
      </c>
      <c r="E352" s="17">
        <f t="shared" si="47"/>
        <v>4.8754192620987062E-2</v>
      </c>
      <c r="F352" s="17">
        <f t="shared" si="48"/>
        <v>1.9524316648917288E-3</v>
      </c>
      <c r="G352" s="17">
        <f t="shared" si="50"/>
        <v>-0.97297297297297303</v>
      </c>
      <c r="H352" s="17">
        <f t="shared" si="49"/>
        <v>-4.7436511739338764E-2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123</v>
      </c>
      <c r="D355" s="16">
        <v>101</v>
      </c>
      <c r="E355" s="17">
        <f t="shared" si="47"/>
        <v>1.4734068040249161E-2</v>
      </c>
      <c r="F355" s="17">
        <f t="shared" si="48"/>
        <v>1.7926872559460419E-2</v>
      </c>
      <c r="G355" s="17">
        <f t="shared" si="50"/>
        <v>-0.17886178861788618</v>
      </c>
      <c r="H355" s="17">
        <f t="shared" si="49"/>
        <v>-2.6353617632965979E-3</v>
      </c>
    </row>
    <row r="356" spans="1:8" x14ac:dyDescent="0.2">
      <c r="A356" s="14"/>
      <c r="B356" s="15" t="s">
        <v>330</v>
      </c>
      <c r="C356" s="16">
        <v>28</v>
      </c>
      <c r="D356" s="16">
        <v>0</v>
      </c>
      <c r="E356" s="17">
        <f t="shared" si="47"/>
        <v>3.3540967896502154E-3</v>
      </c>
      <c r="F356" s="17" t="str">
        <f t="shared" si="48"/>
        <v/>
      </c>
      <c r="G356" s="17">
        <f t="shared" si="50"/>
        <v>-1</v>
      </c>
      <c r="H356" s="17">
        <f t="shared" si="49"/>
        <v>-3.3540967896502154E-3</v>
      </c>
    </row>
    <row r="357" spans="1:8" x14ac:dyDescent="0.2">
      <c r="A357" s="14"/>
      <c r="B357" s="15" t="s">
        <v>331</v>
      </c>
      <c r="C357" s="16">
        <v>2</v>
      </c>
      <c r="D357" s="16">
        <v>0</v>
      </c>
      <c r="E357" s="17">
        <f t="shared" si="47"/>
        <v>2.3957834211787255E-4</v>
      </c>
      <c r="F357" s="17" t="str">
        <f t="shared" si="48"/>
        <v/>
      </c>
      <c r="G357" s="17">
        <f t="shared" si="50"/>
        <v>-1</v>
      </c>
      <c r="H357" s="17">
        <f t="shared" si="49"/>
        <v>-2.3957834211787255E-4</v>
      </c>
    </row>
    <row r="358" spans="1:8" x14ac:dyDescent="0.2">
      <c r="A358" s="14"/>
      <c r="B358" s="15" t="s">
        <v>332</v>
      </c>
      <c r="C358" s="16">
        <v>72</v>
      </c>
      <c r="D358" s="16">
        <v>15</v>
      </c>
      <c r="E358" s="17">
        <f t="shared" si="47"/>
        <v>8.6248203162434117E-3</v>
      </c>
      <c r="F358" s="17">
        <f t="shared" si="48"/>
        <v>2.6624068157614484E-3</v>
      </c>
      <c r="G358" s="17">
        <f t="shared" si="50"/>
        <v>-0.79166666666666663</v>
      </c>
      <c r="H358" s="17">
        <f t="shared" si="49"/>
        <v>-6.8279827503593673E-3</v>
      </c>
    </row>
    <row r="359" spans="1:8" x14ac:dyDescent="0.2">
      <c r="A359" s="14"/>
      <c r="B359" s="15" t="s">
        <v>333</v>
      </c>
      <c r="C359" s="16">
        <v>1</v>
      </c>
      <c r="D359" s="16">
        <v>1</v>
      </c>
      <c r="E359" s="17">
        <f t="shared" si="47"/>
        <v>1.1978917105893628E-4</v>
      </c>
      <c r="F359" s="17">
        <f t="shared" si="48"/>
        <v>1.7749378771742989E-4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489</v>
      </c>
      <c r="D361" s="16">
        <v>293</v>
      </c>
      <c r="E361" s="17">
        <f t="shared" si="47"/>
        <v>5.8576904647819839E-2</v>
      </c>
      <c r="F361" s="17">
        <f t="shared" si="48"/>
        <v>5.2005679801206961E-2</v>
      </c>
      <c r="G361" s="17">
        <f t="shared" si="50"/>
        <v>-0.40081799591002043</v>
      </c>
      <c r="H361" s="17">
        <f t="shared" si="49"/>
        <v>-2.3478677527551509E-2</v>
      </c>
    </row>
    <row r="362" spans="1:8" x14ac:dyDescent="0.2">
      <c r="A362" s="14"/>
      <c r="B362" s="15" t="s">
        <v>336</v>
      </c>
      <c r="C362" s="16">
        <v>21</v>
      </c>
      <c r="D362" s="16">
        <v>11</v>
      </c>
      <c r="E362" s="17">
        <f t="shared" si="47"/>
        <v>2.5155725922376619E-3</v>
      </c>
      <c r="F362" s="17">
        <f t="shared" si="48"/>
        <v>1.9524316648917288E-3</v>
      </c>
      <c r="G362" s="17">
        <f t="shared" si="50"/>
        <v>-0.47619047619047616</v>
      </c>
      <c r="H362" s="17">
        <f t="shared" si="49"/>
        <v>-1.1978917105893627E-3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21</v>
      </c>
      <c r="D364" s="16">
        <v>21</v>
      </c>
      <c r="E364" s="17">
        <f t="shared" si="47"/>
        <v>2.5155725922376619E-3</v>
      </c>
      <c r="F364" s="17">
        <f t="shared" si="48"/>
        <v>3.7273695420660278E-3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339</v>
      </c>
      <c r="C365" s="16">
        <v>66</v>
      </c>
      <c r="D365" s="16">
        <v>160</v>
      </c>
      <c r="E365" s="17">
        <f t="shared" si="47"/>
        <v>7.9060852898897947E-3</v>
      </c>
      <c r="F365" s="17">
        <f t="shared" si="48"/>
        <v>2.8399006034788784E-2</v>
      </c>
      <c r="G365" s="17">
        <f t="shared" si="50"/>
        <v>1.4242424242424243</v>
      </c>
      <c r="H365" s="17">
        <f t="shared" si="49"/>
        <v>1.1260182079540011E-2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84</v>
      </c>
      <c r="D369" s="16">
        <v>47</v>
      </c>
      <c r="E369" s="17">
        <f t="shared" si="47"/>
        <v>1.0062290368950648E-2</v>
      </c>
      <c r="F369" s="17">
        <f t="shared" si="48"/>
        <v>8.3422080227192053E-3</v>
      </c>
      <c r="G369" s="17">
        <f t="shared" si="50"/>
        <v>-0.44047619047619047</v>
      </c>
      <c r="H369" s="17">
        <f t="shared" si="49"/>
        <v>-4.4321993291806423E-3</v>
      </c>
    </row>
    <row r="370" spans="1:8" x14ac:dyDescent="0.2">
      <c r="A370" s="14"/>
      <c r="B370" s="15" t="s">
        <v>344</v>
      </c>
      <c r="C370" s="16">
        <v>59</v>
      </c>
      <c r="D370" s="16">
        <v>61</v>
      </c>
      <c r="E370" s="17">
        <f t="shared" si="47"/>
        <v>7.0675610924772403E-3</v>
      </c>
      <c r="F370" s="17">
        <f t="shared" si="48"/>
        <v>1.0827121050763224E-2</v>
      </c>
      <c r="G370" s="17">
        <f t="shared" si="50"/>
        <v>3.3898305084745763E-2</v>
      </c>
      <c r="H370" s="17">
        <f t="shared" si="49"/>
        <v>2.3957834211787255E-4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15</v>
      </c>
      <c r="D372" s="16">
        <v>13</v>
      </c>
      <c r="E372" s="17">
        <f t="shared" si="47"/>
        <v>1.7968375658840442E-3</v>
      </c>
      <c r="F372" s="17">
        <f t="shared" si="48"/>
        <v>2.3074192403265887E-3</v>
      </c>
      <c r="G372" s="17">
        <f t="shared" si="50"/>
        <v>-0.13333333333333333</v>
      </c>
      <c r="H372" s="17">
        <f t="shared" si="49"/>
        <v>-2.3957834211787255E-4</v>
      </c>
    </row>
    <row r="373" spans="1:8" x14ac:dyDescent="0.2">
      <c r="A373" s="14"/>
      <c r="B373" s="15" t="s">
        <v>347</v>
      </c>
      <c r="C373" s="16">
        <v>132</v>
      </c>
      <c r="D373" s="16">
        <v>115</v>
      </c>
      <c r="E373" s="17">
        <f t="shared" si="47"/>
        <v>1.5812170579779589E-2</v>
      </c>
      <c r="F373" s="17">
        <f t="shared" si="48"/>
        <v>2.0411785587504436E-2</v>
      </c>
      <c r="G373" s="17">
        <f t="shared" si="50"/>
        <v>-0.12878787878787878</v>
      </c>
      <c r="H373" s="17">
        <f t="shared" si="49"/>
        <v>-2.0364159080019169E-3</v>
      </c>
    </row>
    <row r="374" spans="1:8" x14ac:dyDescent="0.2">
      <c r="A374" s="14"/>
      <c r="B374" s="15" t="s">
        <v>348</v>
      </c>
      <c r="C374" s="16">
        <v>163</v>
      </c>
      <c r="D374" s="16">
        <v>3</v>
      </c>
      <c r="E374" s="17">
        <f t="shared" si="47"/>
        <v>1.9525634882606613E-2</v>
      </c>
      <c r="F374" s="17">
        <f t="shared" si="48"/>
        <v>5.3248136315228972E-4</v>
      </c>
      <c r="G374" s="17">
        <f t="shared" si="50"/>
        <v>-0.98159509202453987</v>
      </c>
      <c r="H374" s="17">
        <f t="shared" si="49"/>
        <v>-1.9166267369429803E-2</v>
      </c>
    </row>
    <row r="375" spans="1:8" x14ac:dyDescent="0.2">
      <c r="A375" s="14"/>
      <c r="B375" s="15" t="s">
        <v>349</v>
      </c>
      <c r="C375" s="16">
        <v>3</v>
      </c>
      <c r="D375" s="16">
        <v>3</v>
      </c>
      <c r="E375" s="17">
        <f t="shared" si="47"/>
        <v>3.593675131768088E-4</v>
      </c>
      <c r="F375" s="17">
        <f t="shared" si="48"/>
        <v>5.3248136315228972E-4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1.7749378771742989E-4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4</v>
      </c>
      <c r="D378" s="16">
        <v>4</v>
      </c>
      <c r="E378" s="17">
        <f t="shared" si="47"/>
        <v>4.7915668423574511E-4</v>
      </c>
      <c r="F378" s="17">
        <f t="shared" si="48"/>
        <v>7.0997515086971955E-4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353</v>
      </c>
      <c r="C379" s="16">
        <v>51</v>
      </c>
      <c r="D379" s="16">
        <v>13</v>
      </c>
      <c r="E379" s="17">
        <f t="shared" si="47"/>
        <v>6.1092477240057503E-3</v>
      </c>
      <c r="F379" s="17">
        <f t="shared" si="48"/>
        <v>2.3074192403265887E-3</v>
      </c>
      <c r="G379" s="17">
        <f t="shared" si="50"/>
        <v>-0.74509803921568629</v>
      </c>
      <c r="H379" s="17">
        <f t="shared" si="49"/>
        <v>-4.5519885002395788E-3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21</v>
      </c>
      <c r="E380" s="17" t="str">
        <f t="shared" si="47"/>
        <v/>
      </c>
      <c r="F380" s="17">
        <f t="shared" si="48"/>
        <v>3.7273695420660278E-3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8</v>
      </c>
      <c r="E381" s="17" t="str">
        <f t="shared" si="47"/>
        <v/>
      </c>
      <c r="F381" s="17">
        <f t="shared" si="48"/>
        <v>1.4199503017394391E-3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3</v>
      </c>
      <c r="D382" s="16">
        <v>16</v>
      </c>
      <c r="E382" s="17">
        <f t="shared" si="47"/>
        <v>3.593675131768088E-4</v>
      </c>
      <c r="F382" s="17">
        <f t="shared" si="48"/>
        <v>2.8399006034788782E-3</v>
      </c>
      <c r="G382" s="17">
        <f t="shared" si="50"/>
        <v>4.333333333333333</v>
      </c>
      <c r="H382" s="17">
        <f t="shared" si="49"/>
        <v>1.5572592237661715E-3</v>
      </c>
    </row>
    <row r="383" spans="1:8" ht="25.5" x14ac:dyDescent="0.2">
      <c r="A383" s="14"/>
      <c r="B383" s="15" t="s">
        <v>357</v>
      </c>
      <c r="C383" s="16">
        <v>3</v>
      </c>
      <c r="D383" s="16">
        <v>8</v>
      </c>
      <c r="E383" s="17">
        <f t="shared" si="47"/>
        <v>3.593675131768088E-4</v>
      </c>
      <c r="F383" s="17">
        <f t="shared" si="48"/>
        <v>1.4199503017394391E-3</v>
      </c>
      <c r="G383" s="17">
        <f t="shared" si="50"/>
        <v>1.6666666666666667</v>
      </c>
      <c r="H383" s="17">
        <f t="shared" si="49"/>
        <v>5.9894585529468136E-4</v>
      </c>
    </row>
    <row r="384" spans="1:8" x14ac:dyDescent="0.2">
      <c r="A384" s="14"/>
      <c r="B384" s="15" t="s">
        <v>358</v>
      </c>
      <c r="C384" s="16">
        <v>488</v>
      </c>
      <c r="D384" s="16">
        <v>507</v>
      </c>
      <c r="E384" s="17">
        <f t="shared" si="47"/>
        <v>5.8457115476760899E-2</v>
      </c>
      <c r="F384" s="17">
        <f t="shared" si="48"/>
        <v>8.9989350372736948E-2</v>
      </c>
      <c r="G384" s="17">
        <f t="shared" si="50"/>
        <v>3.8934426229508198E-2</v>
      </c>
      <c r="H384" s="17">
        <f t="shared" si="49"/>
        <v>2.275994250119789E-3</v>
      </c>
    </row>
    <row r="385" spans="1:8" x14ac:dyDescent="0.2">
      <c r="A385" s="14"/>
      <c r="B385" s="15" t="s">
        <v>359</v>
      </c>
      <c r="C385" s="16">
        <v>11</v>
      </c>
      <c r="D385" s="16">
        <v>9</v>
      </c>
      <c r="E385" s="17">
        <f t="shared" si="47"/>
        <v>1.317680881648299E-3</v>
      </c>
      <c r="F385" s="17">
        <f t="shared" si="48"/>
        <v>1.5974440894568689E-3</v>
      </c>
      <c r="G385" s="17">
        <f t="shared" si="50"/>
        <v>-0.18181818181818182</v>
      </c>
      <c r="H385" s="17">
        <f t="shared" si="49"/>
        <v>-2.3957834211787255E-4</v>
      </c>
    </row>
    <row r="386" spans="1:8" x14ac:dyDescent="0.2">
      <c r="A386" s="14"/>
      <c r="B386" s="15" t="s">
        <v>360</v>
      </c>
      <c r="C386" s="16">
        <v>976</v>
      </c>
      <c r="D386" s="16">
        <v>69</v>
      </c>
      <c r="E386" s="17">
        <f t="shared" si="47"/>
        <v>0.1169142309535218</v>
      </c>
      <c r="F386" s="17">
        <f t="shared" si="48"/>
        <v>1.2247071352502662E-2</v>
      </c>
      <c r="G386" s="17">
        <f t="shared" si="50"/>
        <v>-0.92930327868852458</v>
      </c>
      <c r="H386" s="17">
        <f t="shared" si="49"/>
        <v>-0.10864877815045519</v>
      </c>
    </row>
    <row r="387" spans="1:8" x14ac:dyDescent="0.2">
      <c r="A387" s="14"/>
      <c r="B387" s="15" t="s">
        <v>361</v>
      </c>
      <c r="C387" s="16">
        <v>18</v>
      </c>
      <c r="D387" s="16">
        <v>19</v>
      </c>
      <c r="E387" s="17">
        <f t="shared" si="47"/>
        <v>2.1562050790608529E-3</v>
      </c>
      <c r="F387" s="17">
        <f t="shared" si="48"/>
        <v>3.3723819666311677E-3</v>
      </c>
      <c r="G387" s="17">
        <f t="shared" si="50"/>
        <v>5.5555555555555552E-2</v>
      </c>
      <c r="H387" s="17">
        <f t="shared" si="49"/>
        <v>1.1978917105893626E-4</v>
      </c>
    </row>
    <row r="388" spans="1:8" x14ac:dyDescent="0.2">
      <c r="A388" s="14"/>
      <c r="B388" s="15" t="s">
        <v>362</v>
      </c>
      <c r="C388" s="16">
        <v>46</v>
      </c>
      <c r="D388" s="16">
        <v>2</v>
      </c>
      <c r="E388" s="17">
        <f t="shared" si="47"/>
        <v>5.5103018687110688E-3</v>
      </c>
      <c r="F388" s="17">
        <f t="shared" si="48"/>
        <v>3.5498757543485978E-4</v>
      </c>
      <c r="G388" s="17">
        <f t="shared" si="50"/>
        <v>-0.95652173913043481</v>
      </c>
      <c r="H388" s="17">
        <f t="shared" si="49"/>
        <v>-5.2707235265931967E-3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0</v>
      </c>
      <c r="D391" s="16">
        <v>173</v>
      </c>
      <c r="E391" s="17" t="str">
        <f t="shared" si="47"/>
        <v/>
      </c>
      <c r="F391" s="17">
        <f t="shared" si="48"/>
        <v>3.070642527511537E-2</v>
      </c>
      <c r="G391" s="17">
        <f t="shared" si="50"/>
        <v>1</v>
      </c>
      <c r="H391" s="17" t="str">
        <f t="shared" si="49"/>
        <v/>
      </c>
    </row>
    <row r="392" spans="1:8" x14ac:dyDescent="0.2">
      <c r="A392" s="14" t="s">
        <v>92</v>
      </c>
      <c r="B392" s="15" t="s">
        <v>366</v>
      </c>
      <c r="C392" s="16">
        <v>4</v>
      </c>
      <c r="D392" s="16">
        <v>1</v>
      </c>
      <c r="E392" s="17">
        <f t="shared" si="47"/>
        <v>4.7915668423574511E-4</v>
      </c>
      <c r="F392" s="17">
        <f t="shared" si="48"/>
        <v>1.7749378771742989E-4</v>
      </c>
      <c r="G392" s="17">
        <f t="shared" si="50"/>
        <v>-0.75</v>
      </c>
      <c r="H392" s="17">
        <f t="shared" si="49"/>
        <v>-3.5936751317680886E-4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553</v>
      </c>
      <c r="D395" s="16">
        <v>367</v>
      </c>
      <c r="E395" s="17">
        <f t="shared" si="47"/>
        <v>6.6243411595591759E-2</v>
      </c>
      <c r="F395" s="17">
        <f t="shared" si="48"/>
        <v>6.5140220092296766E-2</v>
      </c>
      <c r="G395" s="17">
        <f t="shared" si="50"/>
        <v>-0.33634719710669075</v>
      </c>
      <c r="H395" s="17">
        <f t="shared" si="49"/>
        <v>-2.2280785816962145E-2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109</v>
      </c>
      <c r="D397" s="16">
        <v>40</v>
      </c>
      <c r="E397" s="17">
        <f t="shared" si="47"/>
        <v>1.3057019645424054E-2</v>
      </c>
      <c r="F397" s="17">
        <f t="shared" si="48"/>
        <v>7.099751508697196E-3</v>
      </c>
      <c r="G397" s="17">
        <f t="shared" si="50"/>
        <v>-0.6330275229357798</v>
      </c>
      <c r="H397" s="17">
        <f t="shared" si="49"/>
        <v>-8.2654528030666023E-3</v>
      </c>
    </row>
    <row r="398" spans="1:8" x14ac:dyDescent="0.2">
      <c r="A398" s="14"/>
      <c r="B398" s="15" t="s">
        <v>372</v>
      </c>
      <c r="C398" s="16">
        <v>164</v>
      </c>
      <c r="D398" s="16">
        <v>117</v>
      </c>
      <c r="E398" s="17">
        <f t="shared" si="47"/>
        <v>1.9645424053665549E-2</v>
      </c>
      <c r="F398" s="17">
        <f t="shared" si="48"/>
        <v>2.0766773162939296E-2</v>
      </c>
      <c r="G398" s="17">
        <f t="shared" si="50"/>
        <v>-0.28658536585365851</v>
      </c>
      <c r="H398" s="17">
        <f t="shared" si="49"/>
        <v>-5.6300910397700044E-3</v>
      </c>
    </row>
    <row r="399" spans="1:8" x14ac:dyDescent="0.2">
      <c r="A399" s="14"/>
      <c r="B399" s="15" t="s">
        <v>373</v>
      </c>
      <c r="C399" s="16">
        <v>43</v>
      </c>
      <c r="D399" s="16">
        <v>31</v>
      </c>
      <c r="E399" s="17">
        <f t="shared" si="47"/>
        <v>5.1509343555342594E-3</v>
      </c>
      <c r="F399" s="17">
        <f t="shared" si="48"/>
        <v>5.5023074192403262E-3</v>
      </c>
      <c r="G399" s="17">
        <f t="shared" si="50"/>
        <v>-0.27906976744186046</v>
      </c>
      <c r="H399" s="17">
        <f t="shared" si="49"/>
        <v>-1.4374700527072352E-3</v>
      </c>
    </row>
    <row r="400" spans="1:8" x14ac:dyDescent="0.2">
      <c r="A400" s="14"/>
      <c r="B400" s="15" t="s">
        <v>374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1.7749378771742989E-4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20</v>
      </c>
      <c r="D401" s="16">
        <v>0</v>
      </c>
      <c r="E401" s="17">
        <f t="shared" si="47"/>
        <v>2.3957834211787254E-3</v>
      </c>
      <c r="F401" s="17" t="str">
        <f t="shared" si="48"/>
        <v/>
      </c>
      <c r="G401" s="17">
        <f t="shared" si="50"/>
        <v>-1</v>
      </c>
      <c r="H401" s="17">
        <f t="shared" si="49"/>
        <v>-2.3957834211787254E-3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8</v>
      </c>
      <c r="D403" s="16">
        <v>2</v>
      </c>
      <c r="E403" s="17">
        <f t="shared" si="47"/>
        <v>9.5831336847149022E-4</v>
      </c>
      <c r="F403" s="17">
        <f t="shared" si="48"/>
        <v>3.5498757543485978E-4</v>
      </c>
      <c r="G403" s="17">
        <f t="shared" si="50"/>
        <v>-0.75</v>
      </c>
      <c r="H403" s="17">
        <f t="shared" si="49"/>
        <v>-7.1873502635361772E-4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1.1978917105893628E-4</v>
      </c>
      <c r="F405" s="17" t="str">
        <f t="shared" si="48"/>
        <v/>
      </c>
      <c r="G405" s="17">
        <f t="shared" si="50"/>
        <v>-1</v>
      </c>
      <c r="H405" s="17">
        <f t="shared" si="49"/>
        <v>-1.1978917105893628E-4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11</v>
      </c>
      <c r="E408" s="17" t="str">
        <f t="shared" si="47"/>
        <v/>
      </c>
      <c r="F408" s="17">
        <f t="shared" si="48"/>
        <v>1.9524316648917288E-3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16</v>
      </c>
      <c r="D409" s="16">
        <v>10</v>
      </c>
      <c r="E409" s="17">
        <f t="shared" si="47"/>
        <v>1.9166267369429804E-3</v>
      </c>
      <c r="F409" s="17">
        <f t="shared" si="48"/>
        <v>1.774937877174299E-3</v>
      </c>
      <c r="G409" s="17">
        <f t="shared" si="50"/>
        <v>-0.375</v>
      </c>
      <c r="H409" s="17">
        <f t="shared" si="49"/>
        <v>-7.1873502635361772E-4</v>
      </c>
    </row>
    <row r="410" spans="1:8" x14ac:dyDescent="0.2">
      <c r="A410" s="14"/>
      <c r="B410" s="15" t="s">
        <v>384</v>
      </c>
      <c r="C410" s="16">
        <v>36</v>
      </c>
      <c r="D410" s="16">
        <v>9</v>
      </c>
      <c r="E410" s="17">
        <f t="shared" si="47"/>
        <v>4.3124101581217059E-3</v>
      </c>
      <c r="F410" s="17">
        <f t="shared" si="48"/>
        <v>1.5974440894568689E-3</v>
      </c>
      <c r="G410" s="17">
        <f t="shared" si="50"/>
        <v>-0.75</v>
      </c>
      <c r="H410" s="17">
        <f t="shared" si="49"/>
        <v>-3.2343076185912794E-3</v>
      </c>
    </row>
    <row r="411" spans="1:8" x14ac:dyDescent="0.2">
      <c r="A411" s="14"/>
      <c r="B411" s="15" t="s">
        <v>385</v>
      </c>
      <c r="C411" s="16">
        <v>6</v>
      </c>
      <c r="D411" s="16">
        <v>0</v>
      </c>
      <c r="E411" s="17">
        <f t="shared" si="47"/>
        <v>7.1873502635361761E-4</v>
      </c>
      <c r="F411" s="17" t="str">
        <f t="shared" si="48"/>
        <v/>
      </c>
      <c r="G411" s="17">
        <f t="shared" si="50"/>
        <v>-1</v>
      </c>
      <c r="H411" s="17">
        <f t="shared" si="49"/>
        <v>-7.1873502635361761E-4</v>
      </c>
    </row>
    <row r="412" spans="1:8" x14ac:dyDescent="0.2">
      <c r="A412" s="14"/>
      <c r="B412" s="15" t="s">
        <v>386</v>
      </c>
      <c r="C412" s="16">
        <v>13</v>
      </c>
      <c r="D412" s="16">
        <v>11</v>
      </c>
      <c r="E412" s="17">
        <f t="shared" si="47"/>
        <v>1.5572592237661715E-3</v>
      </c>
      <c r="F412" s="17">
        <f t="shared" si="48"/>
        <v>1.9524316648917288E-3</v>
      </c>
      <c r="G412" s="17">
        <f t="shared" si="50"/>
        <v>-0.15384615384615385</v>
      </c>
      <c r="H412" s="17">
        <f t="shared" si="49"/>
        <v>-2.3957834211787255E-4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5</v>
      </c>
      <c r="D415" s="16">
        <v>2</v>
      </c>
      <c r="E415" s="17">
        <f t="shared" si="51"/>
        <v>5.9894585529468136E-4</v>
      </c>
      <c r="F415" s="17">
        <f t="shared" si="52"/>
        <v>3.5498757543485978E-4</v>
      </c>
      <c r="G415" s="17">
        <f t="shared" si="54"/>
        <v>-0.6</v>
      </c>
      <c r="H415" s="17">
        <f t="shared" si="53"/>
        <v>-3.593675131768088E-4</v>
      </c>
    </row>
    <row r="416" spans="1:8" x14ac:dyDescent="0.2">
      <c r="A416" s="14"/>
      <c r="B416" s="15" t="s">
        <v>390</v>
      </c>
      <c r="C416" s="16">
        <v>190</v>
      </c>
      <c r="D416" s="16">
        <v>0</v>
      </c>
      <c r="E416" s="17">
        <f t="shared" si="51"/>
        <v>2.2759942501197891E-2</v>
      </c>
      <c r="F416" s="17" t="str">
        <f t="shared" si="52"/>
        <v/>
      </c>
      <c r="G416" s="17">
        <f t="shared" si="54"/>
        <v>-1</v>
      </c>
      <c r="H416" s="17">
        <f t="shared" si="53"/>
        <v>-2.2759942501197891E-2</v>
      </c>
    </row>
    <row r="417" spans="1:8" x14ac:dyDescent="0.2">
      <c r="A417" s="14"/>
      <c r="B417" s="15" t="s">
        <v>391</v>
      </c>
      <c r="C417" s="16">
        <v>2</v>
      </c>
      <c r="D417" s="16">
        <v>0</v>
      </c>
      <c r="E417" s="17">
        <f t="shared" si="51"/>
        <v>2.3957834211787255E-4</v>
      </c>
      <c r="F417" s="17" t="str">
        <f t="shared" si="52"/>
        <v/>
      </c>
      <c r="G417" s="17">
        <f t="shared" si="54"/>
        <v>-1</v>
      </c>
      <c r="H417" s="17">
        <f t="shared" si="53"/>
        <v>-2.3957834211787255E-4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273</v>
      </c>
      <c r="D420" s="16">
        <v>291</v>
      </c>
      <c r="E420" s="17">
        <f t="shared" si="51"/>
        <v>3.2702443699089603E-2</v>
      </c>
      <c r="F420" s="17">
        <f t="shared" si="52"/>
        <v>5.16506922257721E-2</v>
      </c>
      <c r="G420" s="17">
        <f t="shared" si="54"/>
        <v>6.5934065934065936E-2</v>
      </c>
      <c r="H420" s="17">
        <f t="shared" si="53"/>
        <v>2.1562050790608529E-3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8</v>
      </c>
      <c r="D424" s="16">
        <v>0</v>
      </c>
      <c r="E424" s="17">
        <f t="shared" si="51"/>
        <v>9.5831336847149022E-4</v>
      </c>
      <c r="F424" s="17" t="str">
        <f t="shared" si="52"/>
        <v/>
      </c>
      <c r="G424" s="17">
        <f t="shared" si="54"/>
        <v>-1</v>
      </c>
      <c r="H424" s="17">
        <f t="shared" si="53"/>
        <v>-9.5831336847149022E-4</v>
      </c>
    </row>
    <row r="425" spans="1:8" x14ac:dyDescent="0.2">
      <c r="A425" s="14"/>
      <c r="B425" s="15" t="s">
        <v>399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5.3248136315228972E-4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3</v>
      </c>
      <c r="D428" s="16">
        <v>0</v>
      </c>
      <c r="E428" s="17">
        <f t="shared" si="51"/>
        <v>3.593675131768088E-4</v>
      </c>
      <c r="F428" s="17" t="str">
        <f t="shared" si="52"/>
        <v/>
      </c>
      <c r="G428" s="17">
        <f t="shared" si="54"/>
        <v>-1</v>
      </c>
      <c r="H428" s="17">
        <f t="shared" si="53"/>
        <v>-3.593675131768088E-4</v>
      </c>
    </row>
    <row r="429" spans="1:8" x14ac:dyDescent="0.2">
      <c r="A429" s="14"/>
      <c r="B429" s="15" t="s">
        <v>403</v>
      </c>
      <c r="C429" s="16">
        <v>2</v>
      </c>
      <c r="D429" s="16">
        <v>0</v>
      </c>
      <c r="E429" s="17">
        <f t="shared" si="51"/>
        <v>2.3957834211787255E-4</v>
      </c>
      <c r="F429" s="17" t="str">
        <f t="shared" si="52"/>
        <v/>
      </c>
      <c r="G429" s="17">
        <f t="shared" si="54"/>
        <v>-1</v>
      </c>
      <c r="H429" s="17">
        <f t="shared" si="53"/>
        <v>-2.3957834211787255E-4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178</v>
      </c>
      <c r="D432" s="16">
        <v>207</v>
      </c>
      <c r="E432" s="17">
        <f t="shared" si="51"/>
        <v>2.1322472448490656E-2</v>
      </c>
      <c r="F432" s="17">
        <f t="shared" si="52"/>
        <v>3.6741214057507986E-2</v>
      </c>
      <c r="G432" s="17">
        <f t="shared" si="54"/>
        <v>0.16292134831460675</v>
      </c>
      <c r="H432" s="17">
        <f t="shared" si="53"/>
        <v>3.4738859607091519E-3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39</v>
      </c>
      <c r="D434" s="16">
        <v>23</v>
      </c>
      <c r="E434" s="17">
        <f t="shared" si="51"/>
        <v>4.6717776712985144E-3</v>
      </c>
      <c r="F434" s="17">
        <f t="shared" si="52"/>
        <v>4.0823571175008875E-3</v>
      </c>
      <c r="G434" s="17">
        <f t="shared" si="54"/>
        <v>-0.41025641025641024</v>
      </c>
      <c r="H434" s="17">
        <f t="shared" si="53"/>
        <v>-1.9166267369429802E-3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3</v>
      </c>
      <c r="D437" s="16">
        <v>3</v>
      </c>
      <c r="E437" s="17">
        <f t="shared" si="51"/>
        <v>3.593675131768088E-4</v>
      </c>
      <c r="F437" s="17">
        <f t="shared" si="52"/>
        <v>5.3248136315228972E-4</v>
      </c>
      <c r="G437" s="17">
        <f t="shared" si="54"/>
        <v>0</v>
      </c>
      <c r="H437" s="17">
        <f t="shared" si="53"/>
        <v>0</v>
      </c>
    </row>
    <row r="438" spans="1:8" x14ac:dyDescent="0.2">
      <c r="A438" s="14" t="s">
        <v>92</v>
      </c>
      <c r="B438" s="15" t="s">
        <v>412</v>
      </c>
      <c r="C438" s="16">
        <v>1</v>
      </c>
      <c r="D438" s="16">
        <v>0</v>
      </c>
      <c r="E438" s="17">
        <f t="shared" si="51"/>
        <v>1.1978917105893628E-4</v>
      </c>
      <c r="F438" s="17" t="str">
        <f t="shared" si="52"/>
        <v/>
      </c>
      <c r="G438" s="17">
        <f t="shared" si="54"/>
        <v>-1</v>
      </c>
      <c r="H438" s="17">
        <f t="shared" si="53"/>
        <v>-1.1978917105893628E-4</v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65</v>
      </c>
      <c r="E439" s="17" t="str">
        <f t="shared" si="51"/>
        <v/>
      </c>
      <c r="F439" s="17">
        <f t="shared" si="52"/>
        <v>1.1537096201632943E-2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1</v>
      </c>
      <c r="D440" s="16">
        <v>0</v>
      </c>
      <c r="E440" s="17">
        <f t="shared" si="51"/>
        <v>1.1978917105893628E-4</v>
      </c>
      <c r="F440" s="17" t="str">
        <f t="shared" si="52"/>
        <v/>
      </c>
      <c r="G440" s="17">
        <f t="shared" si="54"/>
        <v>-1</v>
      </c>
      <c r="H440" s="17">
        <f t="shared" si="53"/>
        <v>-1.1978917105893628E-4</v>
      </c>
    </row>
    <row r="441" spans="1:8" x14ac:dyDescent="0.2">
      <c r="A441" s="14"/>
      <c r="B441" s="15" t="s">
        <v>415</v>
      </c>
      <c r="C441" s="16">
        <v>43</v>
      </c>
      <c r="D441" s="16">
        <v>30</v>
      </c>
      <c r="E441" s="17">
        <f t="shared" si="51"/>
        <v>5.1509343555342594E-3</v>
      </c>
      <c r="F441" s="17">
        <f t="shared" si="52"/>
        <v>5.3248136315228968E-3</v>
      </c>
      <c r="G441" s="17">
        <f t="shared" si="54"/>
        <v>-0.30232558139534882</v>
      </c>
      <c r="H441" s="17">
        <f t="shared" si="53"/>
        <v>-1.5572592237661712E-3</v>
      </c>
    </row>
    <row r="442" spans="1:8" x14ac:dyDescent="0.2">
      <c r="A442" s="14"/>
      <c r="B442" s="15" t="s">
        <v>416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1.7749378771742989E-4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38</v>
      </c>
      <c r="D443" s="16">
        <v>144</v>
      </c>
      <c r="E443" s="17">
        <f t="shared" si="51"/>
        <v>4.5519885002395779E-3</v>
      </c>
      <c r="F443" s="17">
        <f t="shared" si="52"/>
        <v>2.5559105431309903E-2</v>
      </c>
      <c r="G443" s="17">
        <f t="shared" si="54"/>
        <v>2.7894736842105261</v>
      </c>
      <c r="H443" s="17">
        <f t="shared" si="53"/>
        <v>1.2697652132247243E-2</v>
      </c>
    </row>
    <row r="444" spans="1:8" x14ac:dyDescent="0.2">
      <c r="A444" s="14"/>
      <c r="B444" s="15" t="s">
        <v>418</v>
      </c>
      <c r="C444" s="16">
        <v>25</v>
      </c>
      <c r="D444" s="16">
        <v>0</v>
      </c>
      <c r="E444" s="17">
        <f t="shared" si="51"/>
        <v>2.9947292764734069E-3</v>
      </c>
      <c r="F444" s="17" t="str">
        <f t="shared" si="52"/>
        <v/>
      </c>
      <c r="G444" s="17">
        <f t="shared" si="54"/>
        <v>-1</v>
      </c>
      <c r="H444" s="17">
        <f t="shared" si="53"/>
        <v>-2.9947292764734069E-3</v>
      </c>
    </row>
    <row r="445" spans="1:8" x14ac:dyDescent="0.2">
      <c r="A445" s="14"/>
      <c r="B445" s="15" t="s">
        <v>419</v>
      </c>
      <c r="C445" s="16">
        <v>85</v>
      </c>
      <c r="D445" s="16">
        <v>38</v>
      </c>
      <c r="E445" s="17">
        <f t="shared" si="51"/>
        <v>1.0182079540009582E-2</v>
      </c>
      <c r="F445" s="17">
        <f t="shared" si="52"/>
        <v>6.7447639332623354E-3</v>
      </c>
      <c r="G445" s="17">
        <f t="shared" si="54"/>
        <v>-0.55294117647058827</v>
      </c>
      <c r="H445" s="17">
        <f t="shared" si="53"/>
        <v>-5.6300910397700044E-3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26</v>
      </c>
      <c r="D447" s="16">
        <v>21</v>
      </c>
      <c r="E447" s="17">
        <f t="shared" si="51"/>
        <v>3.1145184475323429E-3</v>
      </c>
      <c r="F447" s="17">
        <f t="shared" si="52"/>
        <v>3.7273695420660278E-3</v>
      </c>
      <c r="G447" s="17">
        <f t="shared" si="54"/>
        <v>-0.19230769230769232</v>
      </c>
      <c r="H447" s="17">
        <f t="shared" si="53"/>
        <v>-5.9894585529468136E-4</v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94</v>
      </c>
      <c r="D450" s="16">
        <v>0</v>
      </c>
      <c r="E450" s="17">
        <f t="shared" si="51"/>
        <v>1.1260182079540009E-2</v>
      </c>
      <c r="F450" s="17" t="str">
        <f t="shared" si="52"/>
        <v/>
      </c>
      <c r="G450" s="17">
        <f t="shared" si="54"/>
        <v>-1</v>
      </c>
      <c r="H450" s="17">
        <f t="shared" si="53"/>
        <v>-1.1260182079540009E-2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1.7749378771742989E-4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60</v>
      </c>
      <c r="D455" s="16">
        <v>87</v>
      </c>
      <c r="E455" s="17">
        <f t="shared" si="51"/>
        <v>7.1873502635361767E-3</v>
      </c>
      <c r="F455" s="17">
        <f t="shared" si="52"/>
        <v>1.54419595314164E-2</v>
      </c>
      <c r="G455" s="17">
        <f t="shared" si="54"/>
        <v>0.45</v>
      </c>
      <c r="H455" s="17">
        <f t="shared" si="53"/>
        <v>3.2343076185912794E-3</v>
      </c>
    </row>
    <row r="456" spans="1:8" x14ac:dyDescent="0.2">
      <c r="A456" s="14"/>
      <c r="B456" s="15" t="s">
        <v>430</v>
      </c>
      <c r="C456" s="16">
        <v>118</v>
      </c>
      <c r="D456" s="16">
        <v>45</v>
      </c>
      <c r="E456" s="17">
        <f t="shared" si="51"/>
        <v>1.4135122184954481E-2</v>
      </c>
      <c r="F456" s="17">
        <f t="shared" si="52"/>
        <v>7.9872204472843447E-3</v>
      </c>
      <c r="G456" s="17">
        <f t="shared" si="54"/>
        <v>-0.61864406779661019</v>
      </c>
      <c r="H456" s="17">
        <f t="shared" si="53"/>
        <v>-8.7446094873023482E-3</v>
      </c>
    </row>
    <row r="457" spans="1:8" x14ac:dyDescent="0.2">
      <c r="A457" s="14"/>
      <c r="B457" s="15" t="s">
        <v>431</v>
      </c>
      <c r="C457" s="16">
        <v>41</v>
      </c>
      <c r="D457" s="16">
        <v>8</v>
      </c>
      <c r="E457" s="17">
        <f t="shared" si="51"/>
        <v>4.9113560134163873E-3</v>
      </c>
      <c r="F457" s="17">
        <f t="shared" si="52"/>
        <v>1.4199503017394391E-3</v>
      </c>
      <c r="G457" s="17">
        <f t="shared" si="54"/>
        <v>-0.80487804878048785</v>
      </c>
      <c r="H457" s="17">
        <f t="shared" si="53"/>
        <v>-3.9530426449448973E-3</v>
      </c>
    </row>
    <row r="458" spans="1:8" ht="25.5" x14ac:dyDescent="0.2">
      <c r="A458" s="14"/>
      <c r="B458" s="15" t="s">
        <v>432</v>
      </c>
      <c r="C458" s="16">
        <v>2</v>
      </c>
      <c r="D458" s="16">
        <v>0</v>
      </c>
      <c r="E458" s="17">
        <f t="shared" si="51"/>
        <v>2.3957834211787255E-4</v>
      </c>
      <c r="F458" s="17" t="str">
        <f t="shared" si="52"/>
        <v/>
      </c>
      <c r="G458" s="17">
        <f t="shared" si="54"/>
        <v>-1</v>
      </c>
      <c r="H458" s="17">
        <f t="shared" si="53"/>
        <v>-2.3957834211787255E-4</v>
      </c>
    </row>
    <row r="459" spans="1:8" ht="25.5" x14ac:dyDescent="0.2">
      <c r="A459" s="14"/>
      <c r="B459" s="15" t="s">
        <v>433</v>
      </c>
      <c r="C459" s="16">
        <v>10</v>
      </c>
      <c r="D459" s="16">
        <v>0</v>
      </c>
      <c r="E459" s="17">
        <f t="shared" si="51"/>
        <v>1.1978917105893627E-3</v>
      </c>
      <c r="F459" s="17" t="str">
        <f t="shared" si="52"/>
        <v/>
      </c>
      <c r="G459" s="17">
        <f t="shared" si="54"/>
        <v>-1</v>
      </c>
      <c r="H459" s="17">
        <f t="shared" si="53"/>
        <v>-1.1978917105893627E-3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5</v>
      </c>
      <c r="D461" s="16">
        <v>6</v>
      </c>
      <c r="E461" s="17">
        <f t="shared" si="51"/>
        <v>5.9894585529468136E-4</v>
      </c>
      <c r="F461" s="17">
        <f t="shared" si="52"/>
        <v>1.0649627263045794E-3</v>
      </c>
      <c r="G461" s="17">
        <f t="shared" si="54"/>
        <v>0.2</v>
      </c>
      <c r="H461" s="17">
        <f t="shared" si="53"/>
        <v>1.1978917105893628E-4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1.1978917105893628E-4</v>
      </c>
      <c r="F462" s="17" t="str">
        <f t="shared" si="52"/>
        <v/>
      </c>
      <c r="G462" s="17">
        <f t="shared" si="54"/>
        <v>-1</v>
      </c>
      <c r="H462" s="17">
        <f t="shared" si="53"/>
        <v>-1.1978917105893628E-4</v>
      </c>
    </row>
    <row r="463" spans="1:8" x14ac:dyDescent="0.2">
      <c r="A463" s="14"/>
      <c r="B463" s="15" t="s">
        <v>437</v>
      </c>
      <c r="C463" s="16">
        <v>30</v>
      </c>
      <c r="D463" s="16">
        <v>6</v>
      </c>
      <c r="E463" s="17">
        <f t="shared" si="51"/>
        <v>3.5936751317680884E-3</v>
      </c>
      <c r="F463" s="17">
        <f t="shared" si="52"/>
        <v>1.0649627263045794E-3</v>
      </c>
      <c r="G463" s="17">
        <f t="shared" si="54"/>
        <v>-0.8</v>
      </c>
      <c r="H463" s="17">
        <f t="shared" si="53"/>
        <v>-2.8749401054144709E-3</v>
      </c>
    </row>
    <row r="464" spans="1:8" x14ac:dyDescent="0.2">
      <c r="A464" s="14"/>
      <c r="B464" s="15" t="s">
        <v>438</v>
      </c>
      <c r="C464" s="16">
        <v>10</v>
      </c>
      <c r="D464" s="16">
        <v>25</v>
      </c>
      <c r="E464" s="17">
        <f t="shared" si="51"/>
        <v>1.1978917105893627E-3</v>
      </c>
      <c r="F464" s="17">
        <f t="shared" si="52"/>
        <v>4.4373446929357472E-3</v>
      </c>
      <c r="G464" s="17">
        <f t="shared" si="54"/>
        <v>1.5</v>
      </c>
      <c r="H464" s="17">
        <f t="shared" si="53"/>
        <v>1.796837565884044E-3</v>
      </c>
    </row>
    <row r="465" spans="1:8" x14ac:dyDescent="0.2">
      <c r="A465" s="14"/>
      <c r="B465" s="15" t="s">
        <v>439</v>
      </c>
      <c r="C465" s="16">
        <v>123</v>
      </c>
      <c r="D465" s="16">
        <v>245</v>
      </c>
      <c r="E465" s="17">
        <f t="shared" si="51"/>
        <v>1.4734068040249161E-2</v>
      </c>
      <c r="F465" s="17">
        <f t="shared" si="52"/>
        <v>4.3485977990770322E-2</v>
      </c>
      <c r="G465" s="17">
        <f t="shared" si="54"/>
        <v>0.99186991869918695</v>
      </c>
      <c r="H465" s="17">
        <f t="shared" si="53"/>
        <v>1.4614278869190225E-2</v>
      </c>
    </row>
    <row r="466" spans="1:8" x14ac:dyDescent="0.2">
      <c r="A466" s="14"/>
      <c r="B466" s="15" t="s">
        <v>440</v>
      </c>
      <c r="C466" s="16">
        <v>6</v>
      </c>
      <c r="D466" s="16">
        <v>13</v>
      </c>
      <c r="E466" s="17">
        <f t="shared" si="51"/>
        <v>7.1873502635361761E-4</v>
      </c>
      <c r="F466" s="17">
        <f t="shared" si="52"/>
        <v>2.3074192403265887E-3</v>
      </c>
      <c r="G466" s="17">
        <f t="shared" si="54"/>
        <v>1.1666666666666667</v>
      </c>
      <c r="H466" s="17">
        <f t="shared" si="53"/>
        <v>8.3852419741255397E-4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22</v>
      </c>
      <c r="D468" s="16">
        <v>23</v>
      </c>
      <c r="E468" s="17">
        <f t="shared" si="51"/>
        <v>2.6353617632965979E-3</v>
      </c>
      <c r="F468" s="17">
        <f t="shared" si="52"/>
        <v>4.0823571175008875E-3</v>
      </c>
      <c r="G468" s="17">
        <f t="shared" si="54"/>
        <v>4.5454545454545456E-2</v>
      </c>
      <c r="H468" s="17">
        <f t="shared" si="53"/>
        <v>1.1978917105893628E-4</v>
      </c>
    </row>
    <row r="469" spans="1:8" x14ac:dyDescent="0.2">
      <c r="A469" s="14"/>
      <c r="B469" s="15" t="s">
        <v>443</v>
      </c>
      <c r="C469" s="16">
        <v>40</v>
      </c>
      <c r="D469" s="16">
        <v>8</v>
      </c>
      <c r="E469" s="17">
        <f t="shared" si="51"/>
        <v>4.7915668423574509E-3</v>
      </c>
      <c r="F469" s="17">
        <f t="shared" si="52"/>
        <v>1.4199503017394391E-3</v>
      </c>
      <c r="G469" s="17">
        <f t="shared" si="54"/>
        <v>-0.8</v>
      </c>
      <c r="H469" s="17">
        <f t="shared" si="53"/>
        <v>-3.8332534738859609E-3</v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1.1978917105893628E-4</v>
      </c>
      <c r="F470" s="17" t="str">
        <f t="shared" si="52"/>
        <v/>
      </c>
      <c r="G470" s="17">
        <f t="shared" si="54"/>
        <v>-1</v>
      </c>
      <c r="H470" s="17">
        <f t="shared" si="53"/>
        <v>-1.1978917105893628E-4</v>
      </c>
    </row>
    <row r="471" spans="1:8" x14ac:dyDescent="0.2">
      <c r="A471" s="14"/>
      <c r="B471" s="15" t="s">
        <v>445</v>
      </c>
      <c r="C471" s="16">
        <v>246</v>
      </c>
      <c r="D471" s="16">
        <v>262</v>
      </c>
      <c r="E471" s="17">
        <f t="shared" si="51"/>
        <v>2.9468136080498322E-2</v>
      </c>
      <c r="F471" s="17">
        <f t="shared" si="52"/>
        <v>4.6503372381966633E-2</v>
      </c>
      <c r="G471" s="17">
        <f t="shared" si="54"/>
        <v>6.5040650406504072E-2</v>
      </c>
      <c r="H471" s="17">
        <f t="shared" si="53"/>
        <v>1.9166267369429804E-3</v>
      </c>
    </row>
    <row r="472" spans="1:8" x14ac:dyDescent="0.2">
      <c r="A472" s="14"/>
      <c r="B472" s="15" t="s">
        <v>446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3.5498757543485978E-4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8.874689385871495E-4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2</v>
      </c>
      <c r="D474" s="16">
        <v>0</v>
      </c>
      <c r="E474" s="17">
        <f t="shared" si="51"/>
        <v>2.3957834211787255E-4</v>
      </c>
      <c r="F474" s="17" t="str">
        <f t="shared" si="52"/>
        <v/>
      </c>
      <c r="G474" s="17">
        <f t="shared" si="54"/>
        <v>-1</v>
      </c>
      <c r="H474" s="17">
        <f t="shared" si="53"/>
        <v>-2.3957834211787255E-4</v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4</v>
      </c>
      <c r="D476" s="16">
        <v>10</v>
      </c>
      <c r="E476" s="17">
        <f t="shared" si="51"/>
        <v>4.7915668423574511E-4</v>
      </c>
      <c r="F476" s="17">
        <f t="shared" si="52"/>
        <v>1.774937877174299E-3</v>
      </c>
      <c r="G476" s="17">
        <f t="shared" si="54"/>
        <v>1.5</v>
      </c>
      <c r="H476" s="17">
        <f t="shared" si="53"/>
        <v>7.1873502635361772E-4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6</v>
      </c>
      <c r="D478" s="16">
        <v>0</v>
      </c>
      <c r="E478" s="17">
        <f t="shared" si="55"/>
        <v>7.1873502635361761E-4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-7.1873502635361761E-4</v>
      </c>
    </row>
    <row r="479" spans="1:8" x14ac:dyDescent="0.2">
      <c r="A479" s="14"/>
      <c r="B479" s="15" t="s">
        <v>453</v>
      </c>
      <c r="C479" s="16">
        <v>102</v>
      </c>
      <c r="D479" s="16">
        <v>69</v>
      </c>
      <c r="E479" s="17">
        <f t="shared" si="55"/>
        <v>1.2218495448011501E-2</v>
      </c>
      <c r="F479" s="17">
        <f t="shared" si="56"/>
        <v>1.2247071352502662E-2</v>
      </c>
      <c r="G479" s="17">
        <f t="shared" si="58"/>
        <v>-0.3235294117647059</v>
      </c>
      <c r="H479" s="17">
        <f t="shared" si="57"/>
        <v>-3.9530426449448973E-3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2</v>
      </c>
      <c r="D481" s="16">
        <v>5</v>
      </c>
      <c r="E481" s="17">
        <f t="shared" si="55"/>
        <v>2.3957834211787255E-4</v>
      </c>
      <c r="F481" s="17">
        <f t="shared" si="56"/>
        <v>8.874689385871495E-4</v>
      </c>
      <c r="G481" s="17">
        <f t="shared" si="58"/>
        <v>1.5</v>
      </c>
      <c r="H481" s="17">
        <f t="shared" si="57"/>
        <v>3.5936751317680886E-4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19</v>
      </c>
      <c r="D483" s="16">
        <v>2</v>
      </c>
      <c r="E483" s="17">
        <f t="shared" si="55"/>
        <v>2.275994250119789E-3</v>
      </c>
      <c r="F483" s="17">
        <f t="shared" si="56"/>
        <v>3.5498757543485978E-4</v>
      </c>
      <c r="G483" s="17">
        <f t="shared" si="58"/>
        <v>-0.89473684210526316</v>
      </c>
      <c r="H483" s="17">
        <f t="shared" si="57"/>
        <v>-2.0364159080019165E-3</v>
      </c>
    </row>
    <row r="484" spans="1:8" x14ac:dyDescent="0.2">
      <c r="A484" s="14"/>
      <c r="B484" s="15" t="s">
        <v>458</v>
      </c>
      <c r="C484" s="16">
        <v>26</v>
      </c>
      <c r="D484" s="16">
        <v>12</v>
      </c>
      <c r="E484" s="17">
        <f t="shared" si="55"/>
        <v>3.1145184475323429E-3</v>
      </c>
      <c r="F484" s="17">
        <f t="shared" si="56"/>
        <v>2.1299254526091589E-3</v>
      </c>
      <c r="G484" s="17">
        <f t="shared" si="58"/>
        <v>-0.53846153846153844</v>
      </c>
      <c r="H484" s="17">
        <f t="shared" si="57"/>
        <v>-1.6770483948251077E-3</v>
      </c>
    </row>
    <row r="485" spans="1:8" x14ac:dyDescent="0.2">
      <c r="A485" s="14"/>
      <c r="B485" s="15" t="s">
        <v>459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3.5498757543485978E-4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15</v>
      </c>
      <c r="D486" s="16">
        <v>3</v>
      </c>
      <c r="E486" s="17">
        <f t="shared" si="55"/>
        <v>1.7968375658840442E-3</v>
      </c>
      <c r="F486" s="17">
        <f t="shared" si="56"/>
        <v>5.3248136315228972E-4</v>
      </c>
      <c r="G486" s="17">
        <f t="shared" si="58"/>
        <v>-0.8</v>
      </c>
      <c r="H486" s="17">
        <f t="shared" si="57"/>
        <v>-1.4374700527072354E-3</v>
      </c>
    </row>
    <row r="487" spans="1:8" x14ac:dyDescent="0.2">
      <c r="A487" s="14"/>
      <c r="B487" s="15" t="s">
        <v>461</v>
      </c>
      <c r="C487" s="16">
        <v>1</v>
      </c>
      <c r="D487" s="16">
        <v>0</v>
      </c>
      <c r="E487" s="17">
        <f t="shared" si="55"/>
        <v>1.1978917105893628E-4</v>
      </c>
      <c r="F487" s="17" t="str">
        <f t="shared" si="56"/>
        <v/>
      </c>
      <c r="G487" s="17">
        <f t="shared" si="58"/>
        <v>-1</v>
      </c>
      <c r="H487" s="17">
        <f t="shared" si="57"/>
        <v>-1.1978917105893628E-4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29</v>
      </c>
      <c r="D489" s="16">
        <v>13</v>
      </c>
      <c r="E489" s="17">
        <f t="shared" si="55"/>
        <v>3.4738859607091519E-3</v>
      </c>
      <c r="F489" s="17">
        <f t="shared" si="56"/>
        <v>2.3074192403265887E-3</v>
      </c>
      <c r="G489" s="17">
        <f t="shared" si="58"/>
        <v>-0.55172413793103448</v>
      </c>
      <c r="H489" s="17">
        <f t="shared" si="57"/>
        <v>-1.9166267369429804E-3</v>
      </c>
    </row>
    <row r="490" spans="1:8" x14ac:dyDescent="0.2">
      <c r="A490" s="14"/>
      <c r="B490" s="15" t="s">
        <v>464</v>
      </c>
      <c r="C490" s="16">
        <v>11</v>
      </c>
      <c r="D490" s="16">
        <v>6</v>
      </c>
      <c r="E490" s="17">
        <f t="shared" si="55"/>
        <v>1.317680881648299E-3</v>
      </c>
      <c r="F490" s="17">
        <f t="shared" si="56"/>
        <v>1.0649627263045794E-3</v>
      </c>
      <c r="G490" s="17">
        <f t="shared" si="58"/>
        <v>-0.45454545454545453</v>
      </c>
      <c r="H490" s="17">
        <f t="shared" si="57"/>
        <v>-5.9894585529468136E-4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147</v>
      </c>
      <c r="D495" s="16">
        <v>6</v>
      </c>
      <c r="E495" s="17">
        <f t="shared" si="55"/>
        <v>1.7609008145663633E-2</v>
      </c>
      <c r="F495" s="17">
        <f t="shared" si="56"/>
        <v>1.0649627263045794E-3</v>
      </c>
      <c r="G495" s="17">
        <f t="shared" si="58"/>
        <v>-0.95918367346938771</v>
      </c>
      <c r="H495" s="17">
        <f t="shared" si="57"/>
        <v>-1.6890273119310014E-2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15</v>
      </c>
      <c r="E500" s="17">
        <f t="shared" si="55"/>
        <v>2.3957834211787255E-4</v>
      </c>
      <c r="F500" s="17">
        <f t="shared" si="56"/>
        <v>2.6624068157614484E-3</v>
      </c>
      <c r="G500" s="17">
        <f t="shared" si="58"/>
        <v>6.5</v>
      </c>
      <c r="H500" s="17">
        <f t="shared" si="57"/>
        <v>1.5572592237661717E-3</v>
      </c>
    </row>
    <row r="501" spans="1:8" ht="25.5" x14ac:dyDescent="0.2">
      <c r="A501" s="14"/>
      <c r="B501" s="15" t="s">
        <v>475</v>
      </c>
      <c r="C501" s="16">
        <v>2</v>
      </c>
      <c r="D501" s="16">
        <v>0</v>
      </c>
      <c r="E501" s="17">
        <f t="shared" si="55"/>
        <v>2.3957834211787255E-4</v>
      </c>
      <c r="F501" s="17" t="str">
        <f t="shared" si="56"/>
        <v/>
      </c>
      <c r="G501" s="17">
        <f t="shared" si="58"/>
        <v>-1</v>
      </c>
      <c r="H501" s="17">
        <f t="shared" si="57"/>
        <v>-2.3957834211787255E-4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19</v>
      </c>
      <c r="D510" s="16">
        <v>2</v>
      </c>
      <c r="E510" s="17">
        <f t="shared" si="55"/>
        <v>2.275994250119789E-3</v>
      </c>
      <c r="F510" s="17">
        <f t="shared" si="56"/>
        <v>3.5498757543485978E-4</v>
      </c>
      <c r="G510" s="17">
        <f t="shared" si="58"/>
        <v>-0.89473684210526316</v>
      </c>
      <c r="H510" s="17">
        <f t="shared" si="57"/>
        <v>-2.0364159080019165E-3</v>
      </c>
    </row>
    <row r="511" spans="1:8" x14ac:dyDescent="0.2">
      <c r="A511" s="14"/>
      <c r="B511" s="15" t="s">
        <v>485</v>
      </c>
      <c r="C511" s="16">
        <v>21</v>
      </c>
      <c r="D511" s="16">
        <v>0</v>
      </c>
      <c r="E511" s="17">
        <f t="shared" si="55"/>
        <v>2.5155725922376619E-3</v>
      </c>
      <c r="F511" s="17" t="str">
        <f t="shared" si="56"/>
        <v/>
      </c>
      <c r="G511" s="17">
        <f t="shared" si="58"/>
        <v>-1</v>
      </c>
      <c r="H511" s="17">
        <f t="shared" si="57"/>
        <v>-2.5155725922376619E-3</v>
      </c>
    </row>
    <row r="512" spans="1:8" ht="38.25" x14ac:dyDescent="0.2">
      <c r="A512" s="14"/>
      <c r="B512" s="15" t="s">
        <v>486</v>
      </c>
      <c r="C512" s="16">
        <v>3</v>
      </c>
      <c r="D512" s="16">
        <v>0</v>
      </c>
      <c r="E512" s="17">
        <f t="shared" si="55"/>
        <v>3.593675131768088E-4</v>
      </c>
      <c r="F512" s="17" t="str">
        <f t="shared" si="56"/>
        <v/>
      </c>
      <c r="G512" s="17">
        <f t="shared" si="58"/>
        <v>-1</v>
      </c>
      <c r="H512" s="17">
        <f t="shared" si="57"/>
        <v>-3.593675131768088E-4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</v>
      </c>
      <c r="D514" s="16">
        <v>0</v>
      </c>
      <c r="E514" s="17">
        <f t="shared" si="55"/>
        <v>1.1978917105893628E-4</v>
      </c>
      <c r="F514" s="17" t="str">
        <f t="shared" si="56"/>
        <v/>
      </c>
      <c r="G514" s="17">
        <f t="shared" si="58"/>
        <v>-1</v>
      </c>
      <c r="H514" s="17">
        <f t="shared" si="57"/>
        <v>-1.1978917105893628E-4</v>
      </c>
    </row>
    <row r="515" spans="1:8" ht="25.5" x14ac:dyDescent="0.2">
      <c r="A515" s="14"/>
      <c r="B515" s="15" t="s">
        <v>489</v>
      </c>
      <c r="C515" s="16">
        <v>12</v>
      </c>
      <c r="D515" s="16">
        <v>7</v>
      </c>
      <c r="E515" s="17">
        <f t="shared" si="55"/>
        <v>1.4374700527072352E-3</v>
      </c>
      <c r="F515" s="17">
        <f t="shared" si="56"/>
        <v>1.2424565140220093E-3</v>
      </c>
      <c r="G515" s="17">
        <f t="shared" si="58"/>
        <v>-0.41666666666666669</v>
      </c>
      <c r="H515" s="17">
        <f t="shared" si="57"/>
        <v>-5.9894585529468136E-4</v>
      </c>
    </row>
    <row r="516" spans="1:8" x14ac:dyDescent="0.2">
      <c r="A516" s="14"/>
      <c r="B516" s="15" t="s">
        <v>490</v>
      </c>
      <c r="C516" s="16">
        <v>24</v>
      </c>
      <c r="D516" s="16">
        <v>526</v>
      </c>
      <c r="E516" s="17">
        <f t="shared" si="55"/>
        <v>2.8749401054144704E-3</v>
      </c>
      <c r="F516" s="17">
        <f t="shared" si="56"/>
        <v>9.336173233936812E-2</v>
      </c>
      <c r="G516" s="17">
        <f t="shared" si="58"/>
        <v>20.916666666666668</v>
      </c>
      <c r="H516" s="17">
        <f t="shared" si="57"/>
        <v>6.0134163871586009E-2</v>
      </c>
    </row>
    <row r="517" spans="1:8" ht="25.5" x14ac:dyDescent="0.2">
      <c r="A517" s="14"/>
      <c r="B517" s="15" t="s">
        <v>491</v>
      </c>
      <c r="C517" s="16">
        <v>1</v>
      </c>
      <c r="D517" s="16">
        <v>0</v>
      </c>
      <c r="E517" s="17">
        <f t="shared" si="55"/>
        <v>1.1978917105893628E-4</v>
      </c>
      <c r="F517" s="17" t="str">
        <f t="shared" si="56"/>
        <v/>
      </c>
      <c r="G517" s="17">
        <f t="shared" si="58"/>
        <v>-1</v>
      </c>
      <c r="H517" s="17">
        <f t="shared" si="57"/>
        <v>-1.1978917105893628E-4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1.7749378771742989E-4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2</v>
      </c>
      <c r="D530" s="16">
        <v>0</v>
      </c>
      <c r="E530" s="17">
        <f t="shared" si="55"/>
        <v>2.3957834211787255E-4</v>
      </c>
      <c r="F530" s="17" t="str">
        <f t="shared" si="56"/>
        <v/>
      </c>
      <c r="G530" s="17">
        <f t="shared" si="58"/>
        <v>-1</v>
      </c>
      <c r="H530" s="17">
        <f t="shared" si="57"/>
        <v>-2.3957834211787255E-4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27</v>
      </c>
      <c r="D532" s="16">
        <v>6</v>
      </c>
      <c r="E532" s="17">
        <f t="shared" si="55"/>
        <v>3.2343076185912794E-3</v>
      </c>
      <c r="F532" s="17">
        <f t="shared" si="56"/>
        <v>1.0649627263045794E-3</v>
      </c>
      <c r="G532" s="17">
        <f t="shared" si="58"/>
        <v>-0.77777777777777779</v>
      </c>
      <c r="H532" s="17">
        <f t="shared" si="57"/>
        <v>-2.5155725922376619E-3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0</v>
      </c>
      <c r="E534" s="17">
        <f t="shared" si="55"/>
        <v>1.1978917105893628E-4</v>
      </c>
      <c r="F534" s="17" t="str">
        <f t="shared" si="56"/>
        <v/>
      </c>
      <c r="G534" s="17">
        <f t="shared" si="58"/>
        <v>-1</v>
      </c>
      <c r="H534" s="17">
        <f t="shared" si="57"/>
        <v>-1.1978917105893628E-4</v>
      </c>
    </row>
    <row r="535" spans="1:8" x14ac:dyDescent="0.2">
      <c r="A535" s="14"/>
      <c r="B535" s="15" t="s">
        <v>509</v>
      </c>
      <c r="C535" s="16">
        <v>48</v>
      </c>
      <c r="D535" s="16">
        <v>62</v>
      </c>
      <c r="E535" s="17">
        <f t="shared" si="55"/>
        <v>5.7498802108289409E-3</v>
      </c>
      <c r="F535" s="17">
        <f t="shared" si="56"/>
        <v>1.1004614838480652E-2</v>
      </c>
      <c r="G535" s="17">
        <f t="shared" si="58"/>
        <v>0.29166666666666669</v>
      </c>
      <c r="H535" s="17">
        <f t="shared" si="57"/>
        <v>1.6770483948251079E-3</v>
      </c>
    </row>
    <row r="536" spans="1:8" ht="25.5" x14ac:dyDescent="0.2">
      <c r="A536" s="14"/>
      <c r="B536" s="15" t="s">
        <v>510</v>
      </c>
      <c r="C536" s="16">
        <v>54</v>
      </c>
      <c r="D536" s="16">
        <v>4</v>
      </c>
      <c r="E536" s="17">
        <f t="shared" si="55"/>
        <v>6.4686152371825588E-3</v>
      </c>
      <c r="F536" s="17">
        <f t="shared" si="56"/>
        <v>7.0997515086971955E-4</v>
      </c>
      <c r="G536" s="17">
        <f t="shared" si="58"/>
        <v>-0.92592592592592593</v>
      </c>
      <c r="H536" s="17">
        <f t="shared" si="57"/>
        <v>-5.9894585529468138E-3</v>
      </c>
    </row>
    <row r="537" spans="1:8" x14ac:dyDescent="0.2">
      <c r="A537" s="14"/>
      <c r="B537" s="15" t="s">
        <v>511</v>
      </c>
      <c r="C537" s="16">
        <v>0</v>
      </c>
      <c r="D537" s="16">
        <v>5</v>
      </c>
      <c r="E537" s="17" t="str">
        <f t="shared" si="55"/>
        <v/>
      </c>
      <c r="F537" s="17">
        <f t="shared" si="56"/>
        <v>8.874689385871495E-4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130</v>
      </c>
      <c r="D538" s="16">
        <v>102</v>
      </c>
      <c r="E538" s="17">
        <f t="shared" si="55"/>
        <v>1.5572592237661715E-2</v>
      </c>
      <c r="F538" s="17">
        <f t="shared" si="56"/>
        <v>1.8104366347177849E-2</v>
      </c>
      <c r="G538" s="17">
        <f t="shared" si="58"/>
        <v>-0.2153846153846154</v>
      </c>
      <c r="H538" s="17">
        <f t="shared" si="57"/>
        <v>-3.3540967896502159E-3</v>
      </c>
    </row>
    <row r="539" spans="1:8" x14ac:dyDescent="0.2">
      <c r="A539" s="14"/>
      <c r="B539" s="15" t="s">
        <v>513</v>
      </c>
      <c r="C539" s="16">
        <v>98</v>
      </c>
      <c r="D539" s="16">
        <v>170</v>
      </c>
      <c r="E539" s="17">
        <f t="shared" si="55"/>
        <v>1.1739338763775755E-2</v>
      </c>
      <c r="F539" s="17">
        <f t="shared" si="56"/>
        <v>3.017394391196308E-2</v>
      </c>
      <c r="G539" s="17">
        <f t="shared" si="58"/>
        <v>0.73469387755102045</v>
      </c>
      <c r="H539" s="17">
        <f t="shared" si="57"/>
        <v>8.6248203162434117E-3</v>
      </c>
    </row>
    <row r="540" spans="1:8" x14ac:dyDescent="0.2">
      <c r="A540" s="14"/>
      <c r="B540" s="15" t="s">
        <v>644</v>
      </c>
      <c r="C540" s="16">
        <v>0</v>
      </c>
      <c r="D540" s="16">
        <v>10</v>
      </c>
      <c r="E540" s="17" t="str">
        <f t="shared" si="55"/>
        <v/>
      </c>
      <c r="F540" s="17">
        <f t="shared" si="56"/>
        <v>1.774937877174299E-3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6</v>
      </c>
      <c r="D542" s="16">
        <v>1</v>
      </c>
      <c r="E542" s="17">
        <f t="shared" si="59"/>
        <v>7.1873502635361761E-4</v>
      </c>
      <c r="F542" s="17">
        <f t="shared" si="60"/>
        <v>1.7749378771742989E-4</v>
      </c>
      <c r="G542" s="17">
        <f t="shared" ref="G542:G576" si="62">+IF(AND(C542=0,D542=0)," ",IF(C542=0,1,IF(D542=0,-1,(D542-C542)/C542)))</f>
        <v>-0.83333333333333337</v>
      </c>
      <c r="H542" s="17">
        <f t="shared" si="61"/>
        <v>-5.9894585529468136E-4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5</v>
      </c>
      <c r="E546" s="17" t="str">
        <f t="shared" si="59"/>
        <v/>
      </c>
      <c r="F546" s="17">
        <f t="shared" si="60"/>
        <v>8.874689385871495E-4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81</v>
      </c>
      <c r="D548" s="16">
        <v>2</v>
      </c>
      <c r="E548" s="17">
        <f t="shared" si="59"/>
        <v>9.7029228557738382E-3</v>
      </c>
      <c r="F548" s="17">
        <f t="shared" si="60"/>
        <v>3.5498757543485978E-4</v>
      </c>
      <c r="G548" s="17">
        <f t="shared" si="62"/>
        <v>-0.97530864197530864</v>
      </c>
      <c r="H548" s="17">
        <f t="shared" si="61"/>
        <v>-9.4633445136559653E-3</v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1.1978917105893628E-4</v>
      </c>
      <c r="F549" s="17" t="str">
        <f t="shared" si="60"/>
        <v/>
      </c>
      <c r="G549" s="17">
        <f t="shared" si="62"/>
        <v>-1</v>
      </c>
      <c r="H549" s="17">
        <f t="shared" si="61"/>
        <v>-1.1978917105893628E-4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6</v>
      </c>
      <c r="D551" s="16">
        <v>7</v>
      </c>
      <c r="E551" s="17">
        <f t="shared" si="59"/>
        <v>7.1873502635361761E-4</v>
      </c>
      <c r="F551" s="17">
        <f t="shared" si="60"/>
        <v>1.2424565140220093E-3</v>
      </c>
      <c r="G551" s="17">
        <f t="shared" si="62"/>
        <v>0.16666666666666666</v>
      </c>
      <c r="H551" s="17">
        <f t="shared" si="61"/>
        <v>1.1978917105893626E-4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80</v>
      </c>
      <c r="D554" s="16">
        <v>93</v>
      </c>
      <c r="E554" s="17">
        <f t="shared" si="59"/>
        <v>9.5831336847149017E-3</v>
      </c>
      <c r="F554" s="17">
        <f t="shared" si="60"/>
        <v>1.650692225772098E-2</v>
      </c>
      <c r="G554" s="17">
        <f t="shared" si="62"/>
        <v>0.16250000000000001</v>
      </c>
      <c r="H554" s="17">
        <f t="shared" si="61"/>
        <v>1.5572592237661717E-3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6</v>
      </c>
      <c r="E556" s="17" t="str">
        <f t="shared" si="59"/>
        <v/>
      </c>
      <c r="F556" s="17">
        <f t="shared" si="60"/>
        <v>1.0649627263045794E-3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74</v>
      </c>
      <c r="D559" s="16">
        <v>171</v>
      </c>
      <c r="E559" s="17">
        <f t="shared" si="59"/>
        <v>8.8643986583612847E-3</v>
      </c>
      <c r="F559" s="17">
        <f t="shared" si="60"/>
        <v>3.035143769968051E-2</v>
      </c>
      <c r="G559" s="17">
        <f t="shared" si="62"/>
        <v>1.3108108108108107</v>
      </c>
      <c r="H559" s="17">
        <f t="shared" si="61"/>
        <v>1.1619549592716818E-2</v>
      </c>
    </row>
    <row r="560" spans="1:8" ht="25.5" x14ac:dyDescent="0.2">
      <c r="A560" s="14"/>
      <c r="B560" s="15" t="s">
        <v>533</v>
      </c>
      <c r="C560" s="16">
        <v>810</v>
      </c>
      <c r="D560" s="16">
        <v>56</v>
      </c>
      <c r="E560" s="17">
        <f t="shared" si="59"/>
        <v>9.7029228557738378E-2</v>
      </c>
      <c r="F560" s="17">
        <f t="shared" si="60"/>
        <v>9.9396521121760742E-3</v>
      </c>
      <c r="G560" s="17">
        <f t="shared" si="62"/>
        <v>-0.93086419753086425</v>
      </c>
      <c r="H560" s="17">
        <f t="shared" si="61"/>
        <v>-9.032103497843795E-2</v>
      </c>
    </row>
    <row r="561" spans="1:8" x14ac:dyDescent="0.2">
      <c r="A561" s="14"/>
      <c r="B561" s="15" t="s">
        <v>534</v>
      </c>
      <c r="C561" s="16">
        <v>267</v>
      </c>
      <c r="D561" s="16">
        <v>255</v>
      </c>
      <c r="E561" s="17">
        <f t="shared" si="59"/>
        <v>3.1983708672735985E-2</v>
      </c>
      <c r="F561" s="17">
        <f t="shared" si="60"/>
        <v>4.5260915867944625E-2</v>
      </c>
      <c r="G561" s="17">
        <f t="shared" si="62"/>
        <v>-4.49438202247191E-2</v>
      </c>
      <c r="H561" s="17">
        <f t="shared" si="61"/>
        <v>-1.4374700527072352E-3</v>
      </c>
    </row>
    <row r="562" spans="1:8" x14ac:dyDescent="0.2">
      <c r="A562" s="14"/>
      <c r="B562" s="15" t="s">
        <v>535</v>
      </c>
      <c r="C562" s="16">
        <v>36</v>
      </c>
      <c r="D562" s="16">
        <v>5</v>
      </c>
      <c r="E562" s="17">
        <f t="shared" si="59"/>
        <v>4.3124101581217059E-3</v>
      </c>
      <c r="F562" s="17">
        <f t="shared" si="60"/>
        <v>8.874689385871495E-4</v>
      </c>
      <c r="G562" s="17">
        <f t="shared" si="62"/>
        <v>-0.86111111111111116</v>
      </c>
      <c r="H562" s="17">
        <f t="shared" si="61"/>
        <v>-3.7134643028270248E-3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59</v>
      </c>
      <c r="D568" s="16">
        <v>76</v>
      </c>
      <c r="E568" s="17">
        <f t="shared" si="59"/>
        <v>7.0675610924772403E-3</v>
      </c>
      <c r="F568" s="17">
        <f t="shared" si="60"/>
        <v>1.3489527866524671E-2</v>
      </c>
      <c r="G568" s="17">
        <f t="shared" si="62"/>
        <v>0.28813559322033899</v>
      </c>
      <c r="H568" s="17">
        <f t="shared" si="61"/>
        <v>2.0364159080019169E-3</v>
      </c>
    </row>
    <row r="569" spans="1:8" x14ac:dyDescent="0.2">
      <c r="A569" s="14"/>
      <c r="B569" s="15" t="s">
        <v>542</v>
      </c>
      <c r="C569" s="16">
        <v>5</v>
      </c>
      <c r="D569" s="16">
        <v>7</v>
      </c>
      <c r="E569" s="17">
        <f t="shared" si="59"/>
        <v>5.9894585529468136E-4</v>
      </c>
      <c r="F569" s="17">
        <f t="shared" si="60"/>
        <v>1.2424565140220093E-3</v>
      </c>
      <c r="G569" s="17">
        <f t="shared" si="62"/>
        <v>0.4</v>
      </c>
      <c r="H569" s="17">
        <f t="shared" si="61"/>
        <v>2.3957834211787255E-4</v>
      </c>
    </row>
    <row r="570" spans="1:8" x14ac:dyDescent="0.2">
      <c r="A570" s="14"/>
      <c r="B570" s="15" t="s">
        <v>543</v>
      </c>
      <c r="C570" s="16">
        <v>1</v>
      </c>
      <c r="D570" s="16">
        <v>10</v>
      </c>
      <c r="E570" s="17">
        <f t="shared" si="59"/>
        <v>1.1978917105893628E-4</v>
      </c>
      <c r="F570" s="17">
        <f t="shared" si="60"/>
        <v>1.774937877174299E-3</v>
      </c>
      <c r="G570" s="17">
        <f t="shared" si="62"/>
        <v>9</v>
      </c>
      <c r="H570" s="17">
        <f t="shared" si="61"/>
        <v>1.0781025395304265E-3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4</v>
      </c>
      <c r="D572" s="16">
        <v>0</v>
      </c>
      <c r="E572" s="17">
        <f t="shared" si="59"/>
        <v>4.7915668423574511E-4</v>
      </c>
      <c r="F572" s="17" t="str">
        <f t="shared" si="60"/>
        <v/>
      </c>
      <c r="G572" s="17">
        <f t="shared" si="62"/>
        <v>-1</v>
      </c>
      <c r="H572" s="17">
        <f t="shared" si="61"/>
        <v>-4.7915668423574511E-4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1.7749378771742989E-4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1747</v>
      </c>
      <c r="D582" s="19">
        <f>SUM(D583:D609)</f>
        <v>1769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1.2593016599885518E-2</v>
      </c>
      <c r="H582" s="20">
        <f t="shared" ref="H582:H609" si="65">+IF(OR(AND(E582=""),(G582="")),"",E582*G582)</f>
        <v>1.2593016599885518E-2</v>
      </c>
    </row>
    <row r="583" spans="1:8" x14ac:dyDescent="0.2">
      <c r="A583" s="14"/>
      <c r="B583" s="15" t="s">
        <v>550</v>
      </c>
      <c r="C583" s="16">
        <v>1</v>
      </c>
      <c r="D583" s="16">
        <v>11</v>
      </c>
      <c r="E583" s="17">
        <f t="shared" si="63"/>
        <v>5.7240984544934168E-4</v>
      </c>
      <c r="F583" s="17">
        <f t="shared" si="64"/>
        <v>6.2182023742227248E-3</v>
      </c>
      <c r="G583" s="17">
        <f t="shared" ref="G583:G609" si="66">+IF(AND(C583=0,D583=0)," ",IF(C583=0,1,IF(D583=0,-1,(D583-C583)/C583)))</f>
        <v>10</v>
      </c>
      <c r="H583" s="17">
        <f t="shared" si="65"/>
        <v>5.7240984544934172E-3</v>
      </c>
    </row>
    <row r="584" spans="1:8" x14ac:dyDescent="0.2">
      <c r="A584" s="14"/>
      <c r="B584" s="15" t="s">
        <v>551</v>
      </c>
      <c r="C584" s="16">
        <v>13</v>
      </c>
      <c r="D584" s="16">
        <v>12</v>
      </c>
      <c r="E584" s="17">
        <f t="shared" si="63"/>
        <v>7.4413279908414421E-3</v>
      </c>
      <c r="F584" s="17">
        <f t="shared" si="64"/>
        <v>6.7834934991520632E-3</v>
      </c>
      <c r="G584" s="17">
        <f t="shared" si="66"/>
        <v>-7.6923076923076927E-2</v>
      </c>
      <c r="H584" s="17">
        <f t="shared" si="65"/>
        <v>-5.7240984544934168E-4</v>
      </c>
    </row>
    <row r="585" spans="1:8" ht="25.5" x14ac:dyDescent="0.2">
      <c r="A585" s="14"/>
      <c r="B585" s="15" t="s">
        <v>552</v>
      </c>
      <c r="C585" s="16">
        <v>110</v>
      </c>
      <c r="D585" s="16">
        <v>130</v>
      </c>
      <c r="E585" s="17">
        <f t="shared" si="63"/>
        <v>6.2965082999427588E-2</v>
      </c>
      <c r="F585" s="17">
        <f t="shared" si="64"/>
        <v>7.3487846240814017E-2</v>
      </c>
      <c r="G585" s="17">
        <f t="shared" si="66"/>
        <v>0.18181818181818182</v>
      </c>
      <c r="H585" s="17">
        <f t="shared" si="65"/>
        <v>1.1448196908986834E-2</v>
      </c>
    </row>
    <row r="586" spans="1:8" x14ac:dyDescent="0.2">
      <c r="A586" s="14"/>
      <c r="B586" s="15" t="s">
        <v>553</v>
      </c>
      <c r="C586" s="16">
        <v>225</v>
      </c>
      <c r="D586" s="16">
        <v>381</v>
      </c>
      <c r="E586" s="17">
        <f t="shared" si="63"/>
        <v>0.1287922152261019</v>
      </c>
      <c r="F586" s="17">
        <f t="shared" si="64"/>
        <v>0.215375918598078</v>
      </c>
      <c r="G586" s="17">
        <f t="shared" si="66"/>
        <v>0.69333333333333336</v>
      </c>
      <c r="H586" s="17">
        <f t="shared" si="65"/>
        <v>8.9295935890097322E-2</v>
      </c>
    </row>
    <row r="587" spans="1:8" x14ac:dyDescent="0.2">
      <c r="A587" s="14"/>
      <c r="B587" s="15" t="s">
        <v>554</v>
      </c>
      <c r="C587" s="16">
        <v>132</v>
      </c>
      <c r="D587" s="16">
        <v>1</v>
      </c>
      <c r="E587" s="17">
        <f t="shared" si="63"/>
        <v>7.5558099599313103E-2</v>
      </c>
      <c r="F587" s="17">
        <f t="shared" si="64"/>
        <v>5.6529112492933857E-4</v>
      </c>
      <c r="G587" s="17">
        <f t="shared" si="66"/>
        <v>-0.99242424242424243</v>
      </c>
      <c r="H587" s="17">
        <f t="shared" si="65"/>
        <v>-7.4985689753863757E-2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5.6529112492933857E-4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5.7240984544934168E-4</v>
      </c>
      <c r="F591" s="17" t="str">
        <f t="shared" si="64"/>
        <v/>
      </c>
      <c r="G591" s="17">
        <f t="shared" si="66"/>
        <v>-1</v>
      </c>
      <c r="H591" s="17">
        <f t="shared" si="65"/>
        <v>-5.7240984544934168E-4</v>
      </c>
    </row>
    <row r="592" spans="1:8" ht="25.5" x14ac:dyDescent="0.2">
      <c r="A592" s="14"/>
      <c r="B592" s="15" t="s">
        <v>559</v>
      </c>
      <c r="C592" s="16">
        <v>10</v>
      </c>
      <c r="D592" s="16">
        <v>25</v>
      </c>
      <c r="E592" s="17">
        <f t="shared" si="63"/>
        <v>5.7240984544934172E-3</v>
      </c>
      <c r="F592" s="17">
        <f t="shared" si="64"/>
        <v>1.4132278123233465E-2</v>
      </c>
      <c r="G592" s="17">
        <f t="shared" si="66"/>
        <v>1.5</v>
      </c>
      <c r="H592" s="17">
        <f t="shared" si="65"/>
        <v>8.586147681740125E-3</v>
      </c>
    </row>
    <row r="593" spans="1:8" x14ac:dyDescent="0.2">
      <c r="A593" s="14"/>
      <c r="B593" s="15" t="s">
        <v>560</v>
      </c>
      <c r="C593" s="16">
        <v>20</v>
      </c>
      <c r="D593" s="16">
        <v>1</v>
      </c>
      <c r="E593" s="17">
        <f t="shared" si="63"/>
        <v>1.1448196908986834E-2</v>
      </c>
      <c r="F593" s="17">
        <f t="shared" si="64"/>
        <v>5.6529112492933857E-4</v>
      </c>
      <c r="G593" s="17">
        <f t="shared" si="66"/>
        <v>-0.95</v>
      </c>
      <c r="H593" s="17">
        <f t="shared" si="65"/>
        <v>-1.0875787063537493E-2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65</v>
      </c>
      <c r="E595" s="17" t="str">
        <f t="shared" si="63"/>
        <v/>
      </c>
      <c r="F595" s="17">
        <f t="shared" si="64"/>
        <v>3.6743923120407009E-2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121</v>
      </c>
      <c r="D597" s="16">
        <v>168</v>
      </c>
      <c r="E597" s="17">
        <f t="shared" si="63"/>
        <v>6.9261591299370345E-2</v>
      </c>
      <c r="F597" s="17">
        <f t="shared" si="64"/>
        <v>9.4968908988128889E-2</v>
      </c>
      <c r="G597" s="17">
        <f t="shared" si="66"/>
        <v>0.38842975206611569</v>
      </c>
      <c r="H597" s="17">
        <f t="shared" si="65"/>
        <v>2.6903262736119059E-2</v>
      </c>
    </row>
    <row r="598" spans="1:8" x14ac:dyDescent="0.2">
      <c r="A598" s="14"/>
      <c r="B598" s="15" t="s">
        <v>565</v>
      </c>
      <c r="C598" s="16">
        <v>14</v>
      </c>
      <c r="D598" s="16">
        <v>37</v>
      </c>
      <c r="E598" s="17">
        <f t="shared" si="63"/>
        <v>8.0137378362907848E-3</v>
      </c>
      <c r="F598" s="17">
        <f t="shared" si="64"/>
        <v>2.0915771622385528E-2</v>
      </c>
      <c r="G598" s="17">
        <f t="shared" si="66"/>
        <v>1.6428571428571428</v>
      </c>
      <c r="H598" s="17">
        <f t="shared" si="65"/>
        <v>1.316542644533486E-2</v>
      </c>
    </row>
    <row r="599" spans="1:8" x14ac:dyDescent="0.2">
      <c r="A599" s="14"/>
      <c r="B599" s="15" t="s">
        <v>566</v>
      </c>
      <c r="C599" s="16">
        <v>34</v>
      </c>
      <c r="D599" s="16">
        <v>3</v>
      </c>
      <c r="E599" s="17">
        <f t="shared" si="63"/>
        <v>1.9461934745277618E-2</v>
      </c>
      <c r="F599" s="17">
        <f t="shared" si="64"/>
        <v>1.6958733747880158E-3</v>
      </c>
      <c r="G599" s="17">
        <f t="shared" si="66"/>
        <v>-0.91176470588235292</v>
      </c>
      <c r="H599" s="17">
        <f t="shared" si="65"/>
        <v>-1.7744705208929592E-2</v>
      </c>
    </row>
    <row r="600" spans="1:8" x14ac:dyDescent="0.2">
      <c r="A600" s="14"/>
      <c r="B600" s="15" t="s">
        <v>567</v>
      </c>
      <c r="C600" s="16">
        <v>712</v>
      </c>
      <c r="D600" s="16">
        <v>633</v>
      </c>
      <c r="E600" s="17">
        <f t="shared" si="63"/>
        <v>0.40755580995993129</v>
      </c>
      <c r="F600" s="17">
        <f t="shared" si="64"/>
        <v>0.35782928208027132</v>
      </c>
      <c r="G600" s="17">
        <f t="shared" si="66"/>
        <v>-0.11095505617977527</v>
      </c>
      <c r="H600" s="17">
        <f t="shared" si="65"/>
        <v>-4.5220377790497993E-2</v>
      </c>
    </row>
    <row r="601" spans="1:8" x14ac:dyDescent="0.2">
      <c r="A601" s="14"/>
      <c r="B601" s="15" t="s">
        <v>568</v>
      </c>
      <c r="C601" s="16">
        <v>29</v>
      </c>
      <c r="D601" s="16">
        <v>56</v>
      </c>
      <c r="E601" s="17">
        <f t="shared" si="63"/>
        <v>1.6599885518030912E-2</v>
      </c>
      <c r="F601" s="17">
        <f t="shared" si="64"/>
        <v>3.1656302996042961E-2</v>
      </c>
      <c r="G601" s="17">
        <f t="shared" si="66"/>
        <v>0.93103448275862066</v>
      </c>
      <c r="H601" s="17">
        <f t="shared" si="65"/>
        <v>1.5455065827132228E-2</v>
      </c>
    </row>
    <row r="602" spans="1:8" x14ac:dyDescent="0.2">
      <c r="A602" s="14"/>
      <c r="B602" s="15" t="s">
        <v>569</v>
      </c>
      <c r="C602" s="16">
        <v>0</v>
      </c>
      <c r="D602" s="16">
        <v>59</v>
      </c>
      <c r="E602" s="17" t="str">
        <f t="shared" si="63"/>
        <v/>
      </c>
      <c r="F602" s="17">
        <f t="shared" si="64"/>
        <v>3.3352176370830981E-2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67</v>
      </c>
      <c r="D603" s="16">
        <v>25</v>
      </c>
      <c r="E603" s="17">
        <f t="shared" si="63"/>
        <v>3.8351459645105897E-2</v>
      </c>
      <c r="F603" s="17">
        <f t="shared" si="64"/>
        <v>1.4132278123233465E-2</v>
      </c>
      <c r="G603" s="17">
        <f t="shared" si="66"/>
        <v>-0.62686567164179108</v>
      </c>
      <c r="H603" s="17">
        <f t="shared" si="65"/>
        <v>-2.4041213508872353E-2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44</v>
      </c>
      <c r="D605" s="16">
        <v>55</v>
      </c>
      <c r="E605" s="17">
        <f t="shared" si="63"/>
        <v>2.5186033199771037E-2</v>
      </c>
      <c r="F605" s="17">
        <f t="shared" si="64"/>
        <v>3.1091011871113624E-2</v>
      </c>
      <c r="G605" s="17">
        <f t="shared" si="66"/>
        <v>0.25</v>
      </c>
      <c r="H605" s="17">
        <f t="shared" si="65"/>
        <v>6.2965082999427591E-3</v>
      </c>
    </row>
    <row r="606" spans="1:8" x14ac:dyDescent="0.2">
      <c r="A606" s="14"/>
      <c r="B606" s="15" t="s">
        <v>573</v>
      </c>
      <c r="C606" s="16">
        <v>15</v>
      </c>
      <c r="D606" s="16">
        <v>0</v>
      </c>
      <c r="E606" s="17">
        <f t="shared" si="63"/>
        <v>8.5861476817401267E-3</v>
      </c>
      <c r="F606" s="17" t="str">
        <f t="shared" si="64"/>
        <v/>
      </c>
      <c r="G606" s="17">
        <f t="shared" si="66"/>
        <v>-1</v>
      </c>
      <c r="H606" s="17">
        <f t="shared" si="65"/>
        <v>-8.5861476817401267E-3</v>
      </c>
    </row>
    <row r="607" spans="1:8" ht="25.5" x14ac:dyDescent="0.2">
      <c r="A607" s="14"/>
      <c r="B607" s="15" t="s">
        <v>574</v>
      </c>
      <c r="C607" s="16">
        <v>0</v>
      </c>
      <c r="D607" s="16">
        <v>1</v>
      </c>
      <c r="E607" s="17" t="str">
        <f t="shared" si="63"/>
        <v/>
      </c>
      <c r="F607" s="17">
        <f t="shared" si="64"/>
        <v>5.6529112492933857E-4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68</v>
      </c>
      <c r="D608" s="25">
        <v>3</v>
      </c>
      <c r="E608" s="26">
        <f t="shared" si="63"/>
        <v>3.8923869490555235E-2</v>
      </c>
      <c r="F608" s="26">
        <f t="shared" si="64"/>
        <v>1.6958733747880158E-3</v>
      </c>
      <c r="G608" s="26">
        <f t="shared" si="66"/>
        <v>-0.95588235294117652</v>
      </c>
      <c r="H608" s="26">
        <f t="shared" si="65"/>
        <v>-3.7206639954207213E-2</v>
      </c>
    </row>
    <row r="609" spans="1:8" ht="25.5" x14ac:dyDescent="0.2">
      <c r="A609" s="14"/>
      <c r="B609" s="31" t="s">
        <v>576</v>
      </c>
      <c r="C609" s="32">
        <v>131</v>
      </c>
      <c r="D609" s="32">
        <v>102</v>
      </c>
      <c r="E609" s="33">
        <f t="shared" si="63"/>
        <v>7.4985689753863771E-2</v>
      </c>
      <c r="F609" s="33">
        <f t="shared" si="64"/>
        <v>5.765969474279254E-2</v>
      </c>
      <c r="G609" s="33">
        <f t="shared" si="66"/>
        <v>-0.22137404580152673</v>
      </c>
      <c r="H609" s="33">
        <f t="shared" si="65"/>
        <v>-1.6599885518030912E-2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604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605</v>
      </c>
      <c r="C8" s="12">
        <f>+C19+C75+C173+C349+C582</f>
        <v>75249</v>
      </c>
      <c r="D8" s="13">
        <f>+D19+D75+D173+D349+D582</f>
        <v>88775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0.17974989700859811</v>
      </c>
      <c r="H8" s="10">
        <f t="shared" ref="H8:H13" si="1">+IF(OR(AND(E8=""),(G8="")),"",E8*G8)</f>
        <v>0.17974989700859811</v>
      </c>
    </row>
    <row r="9" spans="1:8" x14ac:dyDescent="0.2">
      <c r="A9" s="14"/>
      <c r="B9" s="15" t="s">
        <v>7</v>
      </c>
      <c r="C9" s="16">
        <f>+C19</f>
        <v>347</v>
      </c>
      <c r="D9" s="16">
        <f>+D19</f>
        <v>441</v>
      </c>
      <c r="E9" s="17">
        <f t="shared" ref="E9:F13" si="2">+C9/C$8</f>
        <v>4.6113569615543063E-3</v>
      </c>
      <c r="F9" s="17">
        <f t="shared" si="2"/>
        <v>4.9676147564066461E-3</v>
      </c>
      <c r="G9" s="17">
        <f t="shared" si="0"/>
        <v>0.27089337175792505</v>
      </c>
      <c r="H9" s="17">
        <f t="shared" si="1"/>
        <v>1.2491860356948264E-3</v>
      </c>
    </row>
    <row r="10" spans="1:8" x14ac:dyDescent="0.2">
      <c r="A10" s="14"/>
      <c r="B10" s="15" t="s">
        <v>8</v>
      </c>
      <c r="C10" s="16">
        <f>+C75</f>
        <v>6303</v>
      </c>
      <c r="D10" s="16">
        <f>+D75</f>
        <v>6136</v>
      </c>
      <c r="E10" s="17">
        <f t="shared" si="2"/>
        <v>8.3761910457281818E-2</v>
      </c>
      <c r="F10" s="17">
        <f t="shared" si="2"/>
        <v>6.9118558152633056E-2</v>
      </c>
      <c r="G10" s="17">
        <f t="shared" si="0"/>
        <v>-2.6495319689036966E-2</v>
      </c>
      <c r="H10" s="17">
        <f t="shared" si="1"/>
        <v>-2.2192985953301703E-3</v>
      </c>
    </row>
    <row r="11" spans="1:8" ht="25.5" x14ac:dyDescent="0.2">
      <c r="A11" s="14"/>
      <c r="B11" s="15" t="s">
        <v>9</v>
      </c>
      <c r="C11" s="16">
        <f>+C173</f>
        <v>10143</v>
      </c>
      <c r="D11" s="16">
        <f>+D173</f>
        <v>8777</v>
      </c>
      <c r="E11" s="17">
        <f t="shared" si="2"/>
        <v>0.13479248893673004</v>
      </c>
      <c r="F11" s="17">
        <f t="shared" si="2"/>
        <v>9.8867924528301884E-2</v>
      </c>
      <c r="G11" s="17">
        <f t="shared" si="0"/>
        <v>-0.13467415951888001</v>
      </c>
      <c r="H11" s="17">
        <f t="shared" si="1"/>
        <v>-1.8153065157012052E-2</v>
      </c>
    </row>
    <row r="12" spans="1:8" x14ac:dyDescent="0.2">
      <c r="A12" s="14"/>
      <c r="B12" s="15" t="s">
        <v>10</v>
      </c>
      <c r="C12" s="16">
        <f>+C349</f>
        <v>44382</v>
      </c>
      <c r="D12" s="16">
        <f>+D349</f>
        <v>53344</v>
      </c>
      <c r="E12" s="17">
        <f t="shared" si="2"/>
        <v>0.58980185783199779</v>
      </c>
      <c r="F12" s="17">
        <f t="shared" si="2"/>
        <v>0.60088989017178263</v>
      </c>
      <c r="G12" s="17">
        <f t="shared" si="0"/>
        <v>0.20192870983732145</v>
      </c>
      <c r="H12" s="17">
        <f t="shared" si="1"/>
        <v>0.1190979282116706</v>
      </c>
    </row>
    <row r="13" spans="1:8" x14ac:dyDescent="0.2">
      <c r="A13" s="14"/>
      <c r="B13" s="15" t="s">
        <v>11</v>
      </c>
      <c r="C13" s="16">
        <f>+C582</f>
        <v>14074</v>
      </c>
      <c r="D13" s="16">
        <f>+D582</f>
        <v>20077</v>
      </c>
      <c r="E13" s="17">
        <f t="shared" si="2"/>
        <v>0.18703238581243606</v>
      </c>
      <c r="F13" s="17">
        <f t="shared" si="2"/>
        <v>0.22615601239087582</v>
      </c>
      <c r="G13" s="17">
        <f t="shared" si="0"/>
        <v>0.42653119226943298</v>
      </c>
      <c r="H13" s="17">
        <f t="shared" si="1"/>
        <v>7.9775146513574938E-2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347</v>
      </c>
      <c r="D19" s="19">
        <f>SUM(D20:D69)</f>
        <v>441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0.27089337175792505</v>
      </c>
      <c r="H19" s="20">
        <f t="shared" ref="H19:H50" si="5">+IF(OR(AND(E19=""),(G19="")),"",E19*G19)</f>
        <v>0.27089337175792505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1</v>
      </c>
      <c r="D21" s="16">
        <v>3</v>
      </c>
      <c r="E21" s="17">
        <f t="shared" si="3"/>
        <v>2.881844380403458E-3</v>
      </c>
      <c r="F21" s="17">
        <f t="shared" si="4"/>
        <v>6.8027210884353739E-3</v>
      </c>
      <c r="G21" s="17">
        <f t="shared" si="6"/>
        <v>2</v>
      </c>
      <c r="H21" s="17">
        <f t="shared" si="5"/>
        <v>5.763688760806916E-3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3</v>
      </c>
      <c r="D23" s="16">
        <v>0</v>
      </c>
      <c r="E23" s="17">
        <f t="shared" si="3"/>
        <v>8.6455331412103754E-3</v>
      </c>
      <c r="F23" s="17" t="str">
        <f t="shared" si="4"/>
        <v/>
      </c>
      <c r="G23" s="17">
        <f t="shared" si="6"/>
        <v>-1</v>
      </c>
      <c r="H23" s="17">
        <f t="shared" si="5"/>
        <v>-8.6455331412103754E-3</v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2.881844380403458E-3</v>
      </c>
      <c r="F24" s="17">
        <f t="shared" si="4"/>
        <v>2.2675736961451248E-3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2.2675736961451248E-3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5.763688760806916E-3</v>
      </c>
      <c r="F26" s="17" t="str">
        <f t="shared" si="4"/>
        <v/>
      </c>
      <c r="G26" s="17">
        <f t="shared" si="6"/>
        <v>-1</v>
      </c>
      <c r="H26" s="17">
        <f t="shared" si="5"/>
        <v>-5.763688760806916E-3</v>
      </c>
    </row>
    <row r="27" spans="1:8" x14ac:dyDescent="0.2">
      <c r="A27" s="14"/>
      <c r="B27" s="15" t="s">
        <v>20</v>
      </c>
      <c r="C27" s="16">
        <v>10</v>
      </c>
      <c r="D27" s="16">
        <v>7</v>
      </c>
      <c r="E27" s="17">
        <f t="shared" si="3"/>
        <v>2.8818443804034581E-2</v>
      </c>
      <c r="F27" s="17">
        <f t="shared" si="4"/>
        <v>1.5873015873015872E-2</v>
      </c>
      <c r="G27" s="17">
        <f t="shared" si="6"/>
        <v>-0.3</v>
      </c>
      <c r="H27" s="17">
        <f t="shared" si="5"/>
        <v>-8.6455331412103736E-3</v>
      </c>
    </row>
    <row r="28" spans="1:8" x14ac:dyDescent="0.2">
      <c r="A28" s="14"/>
      <c r="B28" s="15" t="s">
        <v>21</v>
      </c>
      <c r="C28" s="16">
        <v>7</v>
      </c>
      <c r="D28" s="16">
        <v>8</v>
      </c>
      <c r="E28" s="17">
        <f t="shared" si="3"/>
        <v>2.0172910662824207E-2</v>
      </c>
      <c r="F28" s="17">
        <f t="shared" si="4"/>
        <v>1.8140589569160998E-2</v>
      </c>
      <c r="G28" s="17">
        <f t="shared" si="6"/>
        <v>0.14285714285714285</v>
      </c>
      <c r="H28" s="17">
        <f t="shared" si="5"/>
        <v>2.881844380403458E-3</v>
      </c>
    </row>
    <row r="29" spans="1:8" x14ac:dyDescent="0.2">
      <c r="A29" s="14"/>
      <c r="B29" s="15" t="s">
        <v>22</v>
      </c>
      <c r="C29" s="16">
        <v>7</v>
      </c>
      <c r="D29" s="16">
        <v>6</v>
      </c>
      <c r="E29" s="17">
        <f t="shared" si="3"/>
        <v>2.0172910662824207E-2</v>
      </c>
      <c r="F29" s="17">
        <f t="shared" si="4"/>
        <v>1.3605442176870748E-2</v>
      </c>
      <c r="G29" s="17">
        <f t="shared" si="6"/>
        <v>-0.14285714285714285</v>
      </c>
      <c r="H29" s="17">
        <f t="shared" si="5"/>
        <v>-2.881844380403458E-3</v>
      </c>
    </row>
    <row r="30" spans="1:8" x14ac:dyDescent="0.2">
      <c r="A30" s="14"/>
      <c r="B30" s="15" t="s">
        <v>23</v>
      </c>
      <c r="C30" s="16">
        <v>47</v>
      </c>
      <c r="D30" s="16">
        <v>90</v>
      </c>
      <c r="E30" s="17">
        <f t="shared" si="3"/>
        <v>0.13544668587896252</v>
      </c>
      <c r="F30" s="17">
        <f t="shared" si="4"/>
        <v>0.20408163265306123</v>
      </c>
      <c r="G30" s="17">
        <f t="shared" si="6"/>
        <v>0.91489361702127658</v>
      </c>
      <c r="H30" s="17">
        <f t="shared" si="5"/>
        <v>0.1239193083573487</v>
      </c>
    </row>
    <row r="31" spans="1:8" ht="25.5" x14ac:dyDescent="0.2">
      <c r="A31" s="14"/>
      <c r="B31" s="15" t="s">
        <v>24</v>
      </c>
      <c r="C31" s="16">
        <v>1</v>
      </c>
      <c r="D31" s="16">
        <v>3</v>
      </c>
      <c r="E31" s="17">
        <f t="shared" si="3"/>
        <v>2.881844380403458E-3</v>
      </c>
      <c r="F31" s="17">
        <f t="shared" si="4"/>
        <v>6.8027210884353739E-3</v>
      </c>
      <c r="G31" s="17">
        <f t="shared" si="6"/>
        <v>2</v>
      </c>
      <c r="H31" s="17">
        <f t="shared" si="5"/>
        <v>5.763688760806916E-3</v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2.2675736961451248E-3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2.881844380403458E-3</v>
      </c>
      <c r="F33" s="17" t="str">
        <f t="shared" si="4"/>
        <v/>
      </c>
      <c r="G33" s="17">
        <f t="shared" si="6"/>
        <v>-1</v>
      </c>
      <c r="H33" s="17">
        <f t="shared" si="5"/>
        <v>-2.881844380403458E-3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29</v>
      </c>
      <c r="D36" s="16">
        <v>10</v>
      </c>
      <c r="E36" s="17">
        <f t="shared" si="3"/>
        <v>8.3573487031700283E-2</v>
      </c>
      <c r="F36" s="17">
        <f t="shared" si="4"/>
        <v>2.2675736961451247E-2</v>
      </c>
      <c r="G36" s="17">
        <f t="shared" si="6"/>
        <v>-0.65517241379310343</v>
      </c>
      <c r="H36" s="17">
        <f t="shared" si="5"/>
        <v>-5.4755043227665702E-2</v>
      </c>
    </row>
    <row r="37" spans="1:8" ht="25.5" x14ac:dyDescent="0.2">
      <c r="A37" s="14"/>
      <c r="B37" s="15" t="s">
        <v>30</v>
      </c>
      <c r="C37" s="16">
        <v>1</v>
      </c>
      <c r="D37" s="16">
        <v>2</v>
      </c>
      <c r="E37" s="17">
        <f t="shared" si="3"/>
        <v>2.881844380403458E-3</v>
      </c>
      <c r="F37" s="17">
        <f t="shared" si="4"/>
        <v>4.5351473922902496E-3</v>
      </c>
      <c r="G37" s="17">
        <f t="shared" si="6"/>
        <v>1</v>
      </c>
      <c r="H37" s="17">
        <f t="shared" si="5"/>
        <v>2.881844380403458E-3</v>
      </c>
    </row>
    <row r="38" spans="1:8" ht="25.5" x14ac:dyDescent="0.2">
      <c r="A38" s="14"/>
      <c r="B38" s="15" t="s">
        <v>31</v>
      </c>
      <c r="C38" s="16">
        <v>3</v>
      </c>
      <c r="D38" s="16">
        <v>2</v>
      </c>
      <c r="E38" s="17">
        <f t="shared" si="3"/>
        <v>8.6455331412103754E-3</v>
      </c>
      <c r="F38" s="17">
        <f t="shared" si="4"/>
        <v>4.5351473922902496E-3</v>
      </c>
      <c r="G38" s="17">
        <f t="shared" si="6"/>
        <v>-0.33333333333333331</v>
      </c>
      <c r="H38" s="17">
        <f t="shared" si="5"/>
        <v>-2.8818443804034585E-3</v>
      </c>
    </row>
    <row r="39" spans="1:8" x14ac:dyDescent="0.2">
      <c r="A39" s="14"/>
      <c r="B39" s="15" t="s">
        <v>32</v>
      </c>
      <c r="C39" s="16">
        <v>5</v>
      </c>
      <c r="D39" s="16">
        <v>12</v>
      </c>
      <c r="E39" s="17">
        <f t="shared" si="3"/>
        <v>1.4409221902017291E-2</v>
      </c>
      <c r="F39" s="17">
        <f t="shared" si="4"/>
        <v>2.7210884353741496E-2</v>
      </c>
      <c r="G39" s="17">
        <f t="shared" si="6"/>
        <v>1.4</v>
      </c>
      <c r="H39" s="17">
        <f t="shared" si="5"/>
        <v>2.0172910662824204E-2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7</v>
      </c>
      <c r="D42" s="16">
        <v>0</v>
      </c>
      <c r="E42" s="17">
        <f t="shared" si="3"/>
        <v>2.0172910662824207E-2</v>
      </c>
      <c r="F42" s="17" t="str">
        <f t="shared" si="4"/>
        <v/>
      </c>
      <c r="G42" s="17">
        <f t="shared" si="6"/>
        <v>-1</v>
      </c>
      <c r="H42" s="17">
        <f t="shared" si="5"/>
        <v>-2.0172910662824207E-2</v>
      </c>
    </row>
    <row r="43" spans="1:8" x14ac:dyDescent="0.2">
      <c r="A43" s="14"/>
      <c r="B43" s="15" t="s">
        <v>36</v>
      </c>
      <c r="C43" s="16">
        <v>1</v>
      </c>
      <c r="D43" s="16">
        <v>0</v>
      </c>
      <c r="E43" s="17">
        <f t="shared" si="3"/>
        <v>2.881844380403458E-3</v>
      </c>
      <c r="F43" s="17" t="str">
        <f t="shared" si="4"/>
        <v/>
      </c>
      <c r="G43" s="17">
        <f t="shared" si="6"/>
        <v>-1</v>
      </c>
      <c r="H43" s="17">
        <f t="shared" si="5"/>
        <v>-2.881844380403458E-3</v>
      </c>
    </row>
    <row r="44" spans="1:8" ht="25.5" x14ac:dyDescent="0.2">
      <c r="A44" s="14"/>
      <c r="B44" s="15" t="s">
        <v>37</v>
      </c>
      <c r="C44" s="16">
        <v>6</v>
      </c>
      <c r="D44" s="16">
        <v>3</v>
      </c>
      <c r="E44" s="17">
        <f t="shared" si="3"/>
        <v>1.7291066282420751E-2</v>
      </c>
      <c r="F44" s="17">
        <f t="shared" si="4"/>
        <v>6.8027210884353739E-3</v>
      </c>
      <c r="G44" s="17">
        <f t="shared" si="6"/>
        <v>-0.5</v>
      </c>
      <c r="H44" s="17">
        <f t="shared" si="5"/>
        <v>-8.6455331412103754E-3</v>
      </c>
    </row>
    <row r="45" spans="1:8" ht="25.5" x14ac:dyDescent="0.2">
      <c r="A45" s="14"/>
      <c r="B45" s="15" t="s">
        <v>38</v>
      </c>
      <c r="C45" s="16">
        <v>5</v>
      </c>
      <c r="D45" s="16">
        <v>3</v>
      </c>
      <c r="E45" s="17">
        <f t="shared" si="3"/>
        <v>1.4409221902017291E-2</v>
      </c>
      <c r="F45" s="17">
        <f t="shared" si="4"/>
        <v>6.8027210884353739E-3</v>
      </c>
      <c r="G45" s="17">
        <f t="shared" si="6"/>
        <v>-0.4</v>
      </c>
      <c r="H45" s="17">
        <f t="shared" si="5"/>
        <v>-5.7636887608069169E-3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2</v>
      </c>
      <c r="E47" s="17" t="str">
        <f t="shared" si="3"/>
        <v/>
      </c>
      <c r="F47" s="17">
        <f t="shared" si="4"/>
        <v>4.5351473922902496E-3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0</v>
      </c>
      <c r="E48" s="17">
        <f t="shared" si="3"/>
        <v>2.881844380403458E-3</v>
      </c>
      <c r="F48" s="17" t="str">
        <f t="shared" si="4"/>
        <v/>
      </c>
      <c r="G48" s="17">
        <f t="shared" si="6"/>
        <v>-1</v>
      </c>
      <c r="H48" s="17">
        <f t="shared" si="5"/>
        <v>-2.881844380403458E-3</v>
      </c>
    </row>
    <row r="49" spans="1:8" ht="25.5" x14ac:dyDescent="0.2">
      <c r="A49" s="14"/>
      <c r="B49" s="15" t="s">
        <v>42</v>
      </c>
      <c r="C49" s="16">
        <v>2</v>
      </c>
      <c r="D49" s="16">
        <v>5</v>
      </c>
      <c r="E49" s="17">
        <f t="shared" si="3"/>
        <v>5.763688760806916E-3</v>
      </c>
      <c r="F49" s="17">
        <f t="shared" si="4"/>
        <v>1.1337868480725623E-2</v>
      </c>
      <c r="G49" s="17">
        <f t="shared" si="6"/>
        <v>1.5</v>
      </c>
      <c r="H49" s="17">
        <f t="shared" si="5"/>
        <v>8.6455331412103736E-3</v>
      </c>
    </row>
    <row r="50" spans="1:8" x14ac:dyDescent="0.2">
      <c r="A50" s="14"/>
      <c r="B50" s="15" t="s">
        <v>43</v>
      </c>
      <c r="C50" s="16">
        <v>87</v>
      </c>
      <c r="D50" s="16">
        <v>183</v>
      </c>
      <c r="E50" s="17">
        <f t="shared" si="3"/>
        <v>0.25072046109510088</v>
      </c>
      <c r="F50" s="17">
        <f t="shared" si="4"/>
        <v>0.41496598639455784</v>
      </c>
      <c r="G50" s="17">
        <f t="shared" si="6"/>
        <v>1.103448275862069</v>
      </c>
      <c r="H50" s="17">
        <f t="shared" si="5"/>
        <v>0.27665706051873201</v>
      </c>
    </row>
    <row r="51" spans="1:8" x14ac:dyDescent="0.2">
      <c r="A51" s="14"/>
      <c r="B51" s="15" t="s">
        <v>44</v>
      </c>
      <c r="C51" s="16">
        <v>2</v>
      </c>
      <c r="D51" s="16">
        <v>3</v>
      </c>
      <c r="E51" s="17">
        <f t="shared" ref="E51:E69" si="7">+IF(C51=0,"",C51/C$19)</f>
        <v>5.763688760806916E-3</v>
      </c>
      <c r="F51" s="17">
        <f t="shared" ref="F51:F69" si="8">+IF(D51=0,"",D51/D$19)</f>
        <v>6.8027210884353739E-3</v>
      </c>
      <c r="G51" s="17">
        <f t="shared" si="6"/>
        <v>0.5</v>
      </c>
      <c r="H51" s="17">
        <f t="shared" ref="H51:H69" si="9">+IF(OR(AND(E51=""),(G51="")),"",E51*G51)</f>
        <v>2.881844380403458E-3</v>
      </c>
    </row>
    <row r="52" spans="1:8" x14ac:dyDescent="0.2">
      <c r="A52" s="14"/>
      <c r="B52" s="15" t="s">
        <v>45</v>
      </c>
      <c r="C52" s="16">
        <v>10</v>
      </c>
      <c r="D52" s="16">
        <v>5</v>
      </c>
      <c r="E52" s="17">
        <f t="shared" si="7"/>
        <v>2.8818443804034581E-2</v>
      </c>
      <c r="F52" s="17">
        <f t="shared" si="8"/>
        <v>1.1337868480725623E-2</v>
      </c>
      <c r="G52" s="17">
        <f t="shared" ref="G52:G69" si="10">+IF(AND(C52=0,D52=0)," ",IF(C52=0,1,IF(D52=0,-1,(D52-C52)/C52)))</f>
        <v>-0.5</v>
      </c>
      <c r="H52" s="17">
        <f t="shared" si="9"/>
        <v>-1.4409221902017291E-2</v>
      </c>
    </row>
    <row r="53" spans="1:8" x14ac:dyDescent="0.2">
      <c r="A53" s="14"/>
      <c r="B53" s="15" t="s">
        <v>46</v>
      </c>
      <c r="C53" s="16">
        <v>12</v>
      </c>
      <c r="D53" s="16">
        <v>1</v>
      </c>
      <c r="E53" s="17">
        <f t="shared" si="7"/>
        <v>3.4582132564841501E-2</v>
      </c>
      <c r="F53" s="17">
        <f t="shared" si="8"/>
        <v>2.2675736961451248E-3</v>
      </c>
      <c r="G53" s="17">
        <f t="shared" si="10"/>
        <v>-0.91666666666666663</v>
      </c>
      <c r="H53" s="17">
        <f t="shared" si="9"/>
        <v>-3.1700288184438041E-2</v>
      </c>
    </row>
    <row r="54" spans="1:8" x14ac:dyDescent="0.2">
      <c r="A54" s="14"/>
      <c r="B54" s="15" t="s">
        <v>47</v>
      </c>
      <c r="C54" s="16">
        <v>31</v>
      </c>
      <c r="D54" s="16">
        <v>6</v>
      </c>
      <c r="E54" s="17">
        <f t="shared" si="7"/>
        <v>8.9337175792507204E-2</v>
      </c>
      <c r="F54" s="17">
        <f t="shared" si="8"/>
        <v>1.3605442176870748E-2</v>
      </c>
      <c r="G54" s="17">
        <f t="shared" si="10"/>
        <v>-0.80645161290322576</v>
      </c>
      <c r="H54" s="17">
        <f t="shared" si="9"/>
        <v>-7.2046109510086456E-2</v>
      </c>
    </row>
    <row r="55" spans="1:8" x14ac:dyDescent="0.2">
      <c r="A55" s="14"/>
      <c r="B55" s="15" t="s">
        <v>48</v>
      </c>
      <c r="C55" s="16">
        <v>0</v>
      </c>
      <c r="D55" s="16">
        <v>11</v>
      </c>
      <c r="E55" s="17" t="str">
        <f t="shared" si="7"/>
        <v/>
      </c>
      <c r="F55" s="17">
        <f t="shared" si="8"/>
        <v>2.4943310657596373E-2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4</v>
      </c>
      <c r="E56" s="17" t="str">
        <f t="shared" si="7"/>
        <v/>
      </c>
      <c r="F56" s="17">
        <f t="shared" si="8"/>
        <v>9.0702947845804991E-3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3</v>
      </c>
      <c r="D58" s="16">
        <v>0</v>
      </c>
      <c r="E58" s="17">
        <f t="shared" si="7"/>
        <v>8.6455331412103754E-3</v>
      </c>
      <c r="F58" s="17" t="str">
        <f t="shared" si="8"/>
        <v/>
      </c>
      <c r="G58" s="17">
        <f t="shared" si="10"/>
        <v>-1</v>
      </c>
      <c r="H58" s="17">
        <f t="shared" si="9"/>
        <v>-8.6455331412103754E-3</v>
      </c>
    </row>
    <row r="59" spans="1:8" x14ac:dyDescent="0.2">
      <c r="A59" s="14"/>
      <c r="B59" s="15" t="s">
        <v>52</v>
      </c>
      <c r="C59" s="16">
        <v>3</v>
      </c>
      <c r="D59" s="16">
        <v>2</v>
      </c>
      <c r="E59" s="17">
        <f t="shared" si="7"/>
        <v>8.6455331412103754E-3</v>
      </c>
      <c r="F59" s="17">
        <f t="shared" si="8"/>
        <v>4.5351473922902496E-3</v>
      </c>
      <c r="G59" s="17">
        <f t="shared" si="10"/>
        <v>-0.33333333333333331</v>
      </c>
      <c r="H59" s="17">
        <f t="shared" si="9"/>
        <v>-2.8818443804034585E-3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2.881844380403458E-3</v>
      </c>
      <c r="F60" s="17" t="str">
        <f t="shared" si="8"/>
        <v/>
      </c>
      <c r="G60" s="17">
        <f t="shared" si="10"/>
        <v>-1</v>
      </c>
      <c r="H60" s="17">
        <f t="shared" si="9"/>
        <v>-2.881844380403458E-3</v>
      </c>
    </row>
    <row r="61" spans="1:8" ht="25.5" x14ac:dyDescent="0.2">
      <c r="A61" s="14"/>
      <c r="B61" s="15" t="s">
        <v>54</v>
      </c>
      <c r="C61" s="16">
        <v>0</v>
      </c>
      <c r="D61" s="16">
        <v>13</v>
      </c>
      <c r="E61" s="17" t="str">
        <f t="shared" si="7"/>
        <v/>
      </c>
      <c r="F61" s="17">
        <f t="shared" si="8"/>
        <v>2.9478458049886622E-2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4</v>
      </c>
      <c r="D62" s="16">
        <v>12</v>
      </c>
      <c r="E62" s="17">
        <f t="shared" si="7"/>
        <v>1.1527377521613832E-2</v>
      </c>
      <c r="F62" s="17">
        <f t="shared" si="8"/>
        <v>2.7210884353741496E-2</v>
      </c>
      <c r="G62" s="17">
        <f t="shared" si="10"/>
        <v>2</v>
      </c>
      <c r="H62" s="17">
        <f t="shared" si="9"/>
        <v>2.3054755043227664E-2</v>
      </c>
    </row>
    <row r="63" spans="1:8" x14ac:dyDescent="0.2">
      <c r="A63" s="14"/>
      <c r="B63" s="15" t="s">
        <v>56</v>
      </c>
      <c r="C63" s="16">
        <v>5</v>
      </c>
      <c r="D63" s="16">
        <v>0</v>
      </c>
      <c r="E63" s="17">
        <f t="shared" si="7"/>
        <v>1.4409221902017291E-2</v>
      </c>
      <c r="F63" s="17" t="str">
        <f t="shared" si="8"/>
        <v/>
      </c>
      <c r="G63" s="17">
        <f t="shared" si="10"/>
        <v>-1</v>
      </c>
      <c r="H63" s="17">
        <f t="shared" si="9"/>
        <v>-1.4409221902017291E-2</v>
      </c>
    </row>
    <row r="64" spans="1:8" x14ac:dyDescent="0.2">
      <c r="A64" s="14"/>
      <c r="B64" s="15" t="s">
        <v>57</v>
      </c>
      <c r="C64" s="16">
        <v>21</v>
      </c>
      <c r="D64" s="16">
        <v>24</v>
      </c>
      <c r="E64" s="17">
        <f t="shared" si="7"/>
        <v>6.0518731988472622E-2</v>
      </c>
      <c r="F64" s="17">
        <f t="shared" si="8"/>
        <v>5.4421768707482991E-2</v>
      </c>
      <c r="G64" s="17">
        <f t="shared" si="10"/>
        <v>0.14285714285714285</v>
      </c>
      <c r="H64" s="17">
        <f t="shared" si="9"/>
        <v>8.6455331412103736E-3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10</v>
      </c>
      <c r="D66" s="16">
        <v>10</v>
      </c>
      <c r="E66" s="17">
        <f t="shared" si="7"/>
        <v>2.8818443804034581E-2</v>
      </c>
      <c r="F66" s="17">
        <f t="shared" si="8"/>
        <v>2.2675736961451247E-2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60</v>
      </c>
      <c r="C67" s="16">
        <v>7</v>
      </c>
      <c r="D67" s="16">
        <v>3</v>
      </c>
      <c r="E67" s="17">
        <f t="shared" si="7"/>
        <v>2.0172910662824207E-2</v>
      </c>
      <c r="F67" s="17">
        <f t="shared" si="8"/>
        <v>6.8027210884353739E-3</v>
      </c>
      <c r="G67" s="17">
        <f t="shared" si="10"/>
        <v>-0.5714285714285714</v>
      </c>
      <c r="H67" s="17">
        <f t="shared" si="9"/>
        <v>-1.1527377521613832E-2</v>
      </c>
    </row>
    <row r="68" spans="1:8" x14ac:dyDescent="0.2">
      <c r="A68" s="14"/>
      <c r="B68" s="15" t="s">
        <v>61</v>
      </c>
      <c r="C68" s="16">
        <v>11</v>
      </c>
      <c r="D68" s="16">
        <v>5</v>
      </c>
      <c r="E68" s="17">
        <f t="shared" si="7"/>
        <v>3.1700288184438041E-2</v>
      </c>
      <c r="F68" s="17">
        <f t="shared" si="8"/>
        <v>1.1337868480725623E-2</v>
      </c>
      <c r="G68" s="17">
        <f t="shared" si="10"/>
        <v>-0.54545454545454541</v>
      </c>
      <c r="H68" s="17">
        <f t="shared" si="9"/>
        <v>-1.7291066282420747E-2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6303</v>
      </c>
      <c r="D75" s="19">
        <f>SUM(D76:D167)</f>
        <v>6136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-2.6495319689036966E-2</v>
      </c>
      <c r="H75" s="20">
        <f t="shared" ref="H75:H106" si="13">+IF(OR(AND(E75=""),(G75="")),"",E75*G75)</f>
        <v>-2.6495319689036966E-2</v>
      </c>
    </row>
    <row r="76" spans="1:8" x14ac:dyDescent="0.2">
      <c r="A76" s="14"/>
      <c r="B76" s="15" t="s">
        <v>63</v>
      </c>
      <c r="C76" s="16">
        <v>159</v>
      </c>
      <c r="D76" s="16">
        <v>42</v>
      </c>
      <c r="E76" s="17">
        <f t="shared" si="11"/>
        <v>2.5226082817705855E-2</v>
      </c>
      <c r="F76" s="17">
        <f t="shared" si="12"/>
        <v>6.8448500651890481E-3</v>
      </c>
      <c r="G76" s="17">
        <f t="shared" ref="G76:G107" si="14">+IF(AND(C76=0,D76=0)," ",IF(C76=0,1,IF(D76=0,-1,(D76-C76)/C76)))</f>
        <v>-0.73584905660377353</v>
      </c>
      <c r="H76" s="17">
        <f t="shared" si="13"/>
        <v>-1.8562589243217513E-2</v>
      </c>
    </row>
    <row r="77" spans="1:8" ht="25.5" x14ac:dyDescent="0.2">
      <c r="A77" s="14"/>
      <c r="B77" s="15" t="s">
        <v>64</v>
      </c>
      <c r="C77" s="16">
        <v>209</v>
      </c>
      <c r="D77" s="16">
        <v>15</v>
      </c>
      <c r="E77" s="17">
        <f t="shared" si="11"/>
        <v>3.3158813263525308E-2</v>
      </c>
      <c r="F77" s="17">
        <f t="shared" si="12"/>
        <v>2.4445893089960887E-3</v>
      </c>
      <c r="G77" s="17">
        <f t="shared" si="14"/>
        <v>-0.92822966507177029</v>
      </c>
      <c r="H77" s="17">
        <f t="shared" si="13"/>
        <v>-3.0778994129779472E-2</v>
      </c>
    </row>
    <row r="78" spans="1:8" x14ac:dyDescent="0.2">
      <c r="A78" s="14"/>
      <c r="B78" s="15" t="s">
        <v>65</v>
      </c>
      <c r="C78" s="16">
        <v>9</v>
      </c>
      <c r="D78" s="16">
        <v>6</v>
      </c>
      <c r="E78" s="17">
        <f t="shared" si="11"/>
        <v>1.4278914802475012E-3</v>
      </c>
      <c r="F78" s="17">
        <f t="shared" si="12"/>
        <v>9.7783572359843554E-4</v>
      </c>
      <c r="G78" s="17">
        <f t="shared" si="14"/>
        <v>-0.33333333333333331</v>
      </c>
      <c r="H78" s="17">
        <f t="shared" si="13"/>
        <v>-4.7596382674916705E-4</v>
      </c>
    </row>
    <row r="79" spans="1:8" x14ac:dyDescent="0.2">
      <c r="A79" s="14"/>
      <c r="B79" s="15" t="s">
        <v>66</v>
      </c>
      <c r="C79" s="16">
        <v>259</v>
      </c>
      <c r="D79" s="16">
        <v>102</v>
      </c>
      <c r="E79" s="17">
        <f t="shared" si="11"/>
        <v>4.1091543709344758E-2</v>
      </c>
      <c r="F79" s="17">
        <f t="shared" si="12"/>
        <v>1.6623207301173403E-2</v>
      </c>
      <c r="G79" s="17">
        <f t="shared" si="14"/>
        <v>-0.60617760617760619</v>
      </c>
      <c r="H79" s="17">
        <f t="shared" si="13"/>
        <v>-2.4908773599873077E-2</v>
      </c>
    </row>
    <row r="80" spans="1:8" ht="25.5" x14ac:dyDescent="0.2">
      <c r="A80" s="14"/>
      <c r="B80" s="15" t="s">
        <v>67</v>
      </c>
      <c r="C80" s="16">
        <v>2365</v>
      </c>
      <c r="D80" s="16">
        <v>1786</v>
      </c>
      <c r="E80" s="17">
        <f t="shared" si="11"/>
        <v>0.37521815008726006</v>
      </c>
      <c r="F80" s="17">
        <f t="shared" si="12"/>
        <v>0.29106910039113432</v>
      </c>
      <c r="G80" s="17">
        <f t="shared" si="14"/>
        <v>-0.24482029598308669</v>
      </c>
      <c r="H80" s="17">
        <f t="shared" si="13"/>
        <v>-9.1861018562589256E-2</v>
      </c>
    </row>
    <row r="81" spans="1:8" x14ac:dyDescent="0.2">
      <c r="A81" s="14"/>
      <c r="B81" s="15" t="s">
        <v>68</v>
      </c>
      <c r="C81" s="16">
        <v>22</v>
      </c>
      <c r="D81" s="16">
        <v>33</v>
      </c>
      <c r="E81" s="17">
        <f t="shared" si="11"/>
        <v>3.4904013961605585E-3</v>
      </c>
      <c r="F81" s="17">
        <f t="shared" si="12"/>
        <v>5.3780964797913947E-3</v>
      </c>
      <c r="G81" s="17">
        <f t="shared" si="14"/>
        <v>0.5</v>
      </c>
      <c r="H81" s="17">
        <f t="shared" si="13"/>
        <v>1.7452006980802793E-3</v>
      </c>
    </row>
    <row r="82" spans="1:8" x14ac:dyDescent="0.2">
      <c r="A82" s="14"/>
      <c r="B82" s="15" t="s">
        <v>69</v>
      </c>
      <c r="C82" s="16">
        <v>8</v>
      </c>
      <c r="D82" s="16">
        <v>5</v>
      </c>
      <c r="E82" s="17">
        <f t="shared" si="11"/>
        <v>1.2692368713311123E-3</v>
      </c>
      <c r="F82" s="17">
        <f t="shared" si="12"/>
        <v>8.1486310299869625E-4</v>
      </c>
      <c r="G82" s="17">
        <f t="shared" si="14"/>
        <v>-0.375</v>
      </c>
      <c r="H82" s="17">
        <f t="shared" si="13"/>
        <v>-4.759638267491671E-4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25</v>
      </c>
      <c r="D84" s="16">
        <v>0</v>
      </c>
      <c r="E84" s="17">
        <f t="shared" si="11"/>
        <v>3.9663652229097257E-3</v>
      </c>
      <c r="F84" s="17" t="str">
        <f t="shared" si="12"/>
        <v/>
      </c>
      <c r="G84" s="17">
        <f t="shared" si="14"/>
        <v>-1</v>
      </c>
      <c r="H84" s="17">
        <f t="shared" si="13"/>
        <v>-3.9663652229097257E-3</v>
      </c>
    </row>
    <row r="85" spans="1:8" x14ac:dyDescent="0.2">
      <c r="A85" s="14"/>
      <c r="B85" s="15" t="s">
        <v>72</v>
      </c>
      <c r="C85" s="16">
        <v>0</v>
      </c>
      <c r="D85" s="16">
        <v>5</v>
      </c>
      <c r="E85" s="17" t="str">
        <f t="shared" si="11"/>
        <v/>
      </c>
      <c r="F85" s="17">
        <f t="shared" si="12"/>
        <v>8.1486310299869625E-4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8</v>
      </c>
      <c r="D87" s="16">
        <v>16</v>
      </c>
      <c r="E87" s="17">
        <f t="shared" si="11"/>
        <v>1.2692368713311123E-3</v>
      </c>
      <c r="F87" s="17">
        <f t="shared" si="12"/>
        <v>2.6075619295958278E-3</v>
      </c>
      <c r="G87" s="17">
        <f t="shared" si="14"/>
        <v>1</v>
      </c>
      <c r="H87" s="17">
        <f t="shared" si="13"/>
        <v>1.2692368713311123E-3</v>
      </c>
    </row>
    <row r="88" spans="1:8" x14ac:dyDescent="0.2">
      <c r="A88" s="14"/>
      <c r="B88" s="15" t="s">
        <v>75</v>
      </c>
      <c r="C88" s="16">
        <v>20</v>
      </c>
      <c r="D88" s="16">
        <v>1</v>
      </c>
      <c r="E88" s="17">
        <f t="shared" si="11"/>
        <v>3.1730921783277802E-3</v>
      </c>
      <c r="F88" s="17">
        <f t="shared" si="12"/>
        <v>1.6297262059973924E-4</v>
      </c>
      <c r="G88" s="17">
        <f t="shared" si="14"/>
        <v>-0.95</v>
      </c>
      <c r="H88" s="17">
        <f t="shared" si="13"/>
        <v>-3.0144375694113909E-3</v>
      </c>
    </row>
    <row r="89" spans="1:8" x14ac:dyDescent="0.2">
      <c r="A89" s="14"/>
      <c r="B89" s="15" t="s">
        <v>76</v>
      </c>
      <c r="C89" s="16">
        <v>21</v>
      </c>
      <c r="D89" s="16">
        <v>227</v>
      </c>
      <c r="E89" s="17">
        <f t="shared" si="11"/>
        <v>3.3317467872441696E-3</v>
      </c>
      <c r="F89" s="17">
        <f t="shared" si="12"/>
        <v>3.6994784876140809E-2</v>
      </c>
      <c r="G89" s="17">
        <f t="shared" si="14"/>
        <v>9.8095238095238102</v>
      </c>
      <c r="H89" s="17">
        <f t="shared" si="13"/>
        <v>3.2682849436776143E-2</v>
      </c>
    </row>
    <row r="90" spans="1:8" x14ac:dyDescent="0.2">
      <c r="A90" s="14"/>
      <c r="B90" s="15" t="s">
        <v>77</v>
      </c>
      <c r="C90" s="16">
        <v>16</v>
      </c>
      <c r="D90" s="16">
        <v>203</v>
      </c>
      <c r="E90" s="17">
        <f t="shared" si="11"/>
        <v>2.5384737426622245E-3</v>
      </c>
      <c r="F90" s="17">
        <f t="shared" si="12"/>
        <v>3.3083441981747064E-2</v>
      </c>
      <c r="G90" s="17">
        <f t="shared" si="14"/>
        <v>11.6875</v>
      </c>
      <c r="H90" s="17">
        <f t="shared" si="13"/>
        <v>2.9668411867364748E-2</v>
      </c>
    </row>
    <row r="91" spans="1:8" x14ac:dyDescent="0.2">
      <c r="A91" s="14"/>
      <c r="B91" s="15" t="s">
        <v>78</v>
      </c>
      <c r="C91" s="16">
        <v>75</v>
      </c>
      <c r="D91" s="16">
        <v>40</v>
      </c>
      <c r="E91" s="17">
        <f t="shared" si="11"/>
        <v>1.1899095668729176E-2</v>
      </c>
      <c r="F91" s="17">
        <f t="shared" si="12"/>
        <v>6.51890482398957E-3</v>
      </c>
      <c r="G91" s="17">
        <f t="shared" si="14"/>
        <v>-0.46666666666666667</v>
      </c>
      <c r="H91" s="17">
        <f t="shared" si="13"/>
        <v>-5.5529113120736159E-3</v>
      </c>
    </row>
    <row r="92" spans="1:8" x14ac:dyDescent="0.2">
      <c r="A92" s="14"/>
      <c r="B92" s="15" t="s">
        <v>79</v>
      </c>
      <c r="C92" s="16">
        <v>19</v>
      </c>
      <c r="D92" s="16">
        <v>15</v>
      </c>
      <c r="E92" s="17">
        <f t="shared" si="11"/>
        <v>3.0144375694113913E-3</v>
      </c>
      <c r="F92" s="17">
        <f t="shared" si="12"/>
        <v>2.4445893089960887E-3</v>
      </c>
      <c r="G92" s="17">
        <f t="shared" si="14"/>
        <v>-0.21052631578947367</v>
      </c>
      <c r="H92" s="17">
        <f t="shared" si="13"/>
        <v>-6.3461843566555603E-4</v>
      </c>
    </row>
    <row r="93" spans="1:8" x14ac:dyDescent="0.2">
      <c r="A93" s="14"/>
      <c r="B93" s="15" t="s">
        <v>80</v>
      </c>
      <c r="C93" s="16">
        <v>12</v>
      </c>
      <c r="D93" s="16">
        <v>22</v>
      </c>
      <c r="E93" s="17">
        <f t="shared" si="11"/>
        <v>1.9038553069966682E-3</v>
      </c>
      <c r="F93" s="17">
        <f t="shared" si="12"/>
        <v>3.5853976531942632E-3</v>
      </c>
      <c r="G93" s="17">
        <f t="shared" si="14"/>
        <v>0.83333333333333337</v>
      </c>
      <c r="H93" s="17">
        <f t="shared" si="13"/>
        <v>1.5865460891638901E-3</v>
      </c>
    </row>
    <row r="94" spans="1:8" x14ac:dyDescent="0.2">
      <c r="A94" s="14"/>
      <c r="B94" s="15" t="s">
        <v>81</v>
      </c>
      <c r="C94" s="16">
        <v>173</v>
      </c>
      <c r="D94" s="16">
        <v>4</v>
      </c>
      <c r="E94" s="17">
        <f t="shared" si="11"/>
        <v>2.74472473425353E-2</v>
      </c>
      <c r="F94" s="17">
        <f t="shared" si="12"/>
        <v>6.5189048239895696E-4</v>
      </c>
      <c r="G94" s="17">
        <f t="shared" si="14"/>
        <v>-0.97687861271676302</v>
      </c>
      <c r="H94" s="17">
        <f t="shared" si="13"/>
        <v>-2.6812628906869744E-2</v>
      </c>
    </row>
    <row r="95" spans="1:8" x14ac:dyDescent="0.2">
      <c r="A95" s="14"/>
      <c r="B95" s="15" t="s">
        <v>82</v>
      </c>
      <c r="C95" s="16">
        <v>8</v>
      </c>
      <c r="D95" s="16">
        <v>9</v>
      </c>
      <c r="E95" s="17">
        <f t="shared" si="11"/>
        <v>1.2692368713311123E-3</v>
      </c>
      <c r="F95" s="17">
        <f t="shared" si="12"/>
        <v>1.4667535853976532E-3</v>
      </c>
      <c r="G95" s="17">
        <f t="shared" si="14"/>
        <v>0.125</v>
      </c>
      <c r="H95" s="17">
        <f t="shared" si="13"/>
        <v>1.5865460891638903E-4</v>
      </c>
    </row>
    <row r="96" spans="1:8" x14ac:dyDescent="0.2">
      <c r="A96" s="14"/>
      <c r="B96" s="15" t="s">
        <v>83</v>
      </c>
      <c r="C96" s="16">
        <v>8</v>
      </c>
      <c r="D96" s="16">
        <v>7</v>
      </c>
      <c r="E96" s="17">
        <f t="shared" si="11"/>
        <v>1.2692368713311123E-3</v>
      </c>
      <c r="F96" s="17">
        <f t="shared" si="12"/>
        <v>1.1408083441981746E-3</v>
      </c>
      <c r="G96" s="17">
        <f t="shared" si="14"/>
        <v>-0.125</v>
      </c>
      <c r="H96" s="17">
        <f t="shared" si="13"/>
        <v>-1.5865460891638903E-4</v>
      </c>
    </row>
    <row r="97" spans="1:8" x14ac:dyDescent="0.2">
      <c r="A97" s="14"/>
      <c r="B97" s="15" t="s">
        <v>84</v>
      </c>
      <c r="C97" s="16">
        <v>6</v>
      </c>
      <c r="D97" s="16">
        <v>0</v>
      </c>
      <c r="E97" s="17">
        <f t="shared" si="11"/>
        <v>9.519276534983341E-4</v>
      </c>
      <c r="F97" s="17" t="str">
        <f t="shared" si="12"/>
        <v/>
      </c>
      <c r="G97" s="17">
        <f t="shared" si="14"/>
        <v>-1</v>
      </c>
      <c r="H97" s="17">
        <f t="shared" si="13"/>
        <v>-9.519276534983341E-4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951</v>
      </c>
      <c r="D99" s="16">
        <v>1068</v>
      </c>
      <c r="E99" s="17">
        <f t="shared" si="11"/>
        <v>0.15088053307948596</v>
      </c>
      <c r="F99" s="17">
        <f t="shared" si="12"/>
        <v>0.17405475880052151</v>
      </c>
      <c r="G99" s="17">
        <f t="shared" si="14"/>
        <v>0.12302839116719243</v>
      </c>
      <c r="H99" s="17">
        <f t="shared" si="13"/>
        <v>1.8562589243217516E-2</v>
      </c>
    </row>
    <row r="100" spans="1:8" x14ac:dyDescent="0.2">
      <c r="A100" s="14"/>
      <c r="B100" s="15" t="s">
        <v>87</v>
      </c>
      <c r="C100" s="16">
        <v>3</v>
      </c>
      <c r="D100" s="16">
        <v>5</v>
      </c>
      <c r="E100" s="17">
        <f t="shared" si="11"/>
        <v>4.7596382674916705E-4</v>
      </c>
      <c r="F100" s="17">
        <f t="shared" si="12"/>
        <v>8.1486310299869625E-4</v>
      </c>
      <c r="G100" s="17">
        <f t="shared" si="14"/>
        <v>0.66666666666666663</v>
      </c>
      <c r="H100" s="17">
        <f t="shared" si="13"/>
        <v>3.1730921783277801E-4</v>
      </c>
    </row>
    <row r="101" spans="1:8" x14ac:dyDescent="0.2">
      <c r="A101" s="14"/>
      <c r="B101" s="15" t="s">
        <v>88</v>
      </c>
      <c r="C101" s="16">
        <v>1</v>
      </c>
      <c r="D101" s="16">
        <v>1</v>
      </c>
      <c r="E101" s="17">
        <f t="shared" si="11"/>
        <v>1.5865460891638903E-4</v>
      </c>
      <c r="F101" s="17">
        <f t="shared" si="12"/>
        <v>1.6297262059973924E-4</v>
      </c>
      <c r="G101" s="17">
        <f t="shared" si="14"/>
        <v>0</v>
      </c>
      <c r="H101" s="17">
        <f t="shared" si="13"/>
        <v>0</v>
      </c>
    </row>
    <row r="102" spans="1:8" x14ac:dyDescent="0.2">
      <c r="A102" s="14"/>
      <c r="B102" s="15" t="s">
        <v>89</v>
      </c>
      <c r="C102" s="16">
        <v>5</v>
      </c>
      <c r="D102" s="16">
        <v>12</v>
      </c>
      <c r="E102" s="17">
        <f t="shared" si="11"/>
        <v>7.9327304458194506E-4</v>
      </c>
      <c r="F102" s="17">
        <f t="shared" si="12"/>
        <v>1.9556714471968711E-3</v>
      </c>
      <c r="G102" s="17">
        <f t="shared" si="14"/>
        <v>1.4</v>
      </c>
      <c r="H102" s="17">
        <f t="shared" si="13"/>
        <v>1.1105822624147229E-3</v>
      </c>
    </row>
    <row r="103" spans="1:8" x14ac:dyDescent="0.2">
      <c r="A103" s="14"/>
      <c r="B103" s="15" t="s">
        <v>90</v>
      </c>
      <c r="C103" s="16">
        <v>26</v>
      </c>
      <c r="D103" s="16">
        <v>27</v>
      </c>
      <c r="E103" s="17">
        <f t="shared" si="11"/>
        <v>4.1250198318261147E-3</v>
      </c>
      <c r="F103" s="17">
        <f t="shared" si="12"/>
        <v>4.4002607561929594E-3</v>
      </c>
      <c r="G103" s="17">
        <f t="shared" si="14"/>
        <v>3.8461538461538464E-2</v>
      </c>
      <c r="H103" s="17">
        <f t="shared" si="13"/>
        <v>1.5865460891638903E-4</v>
      </c>
    </row>
    <row r="104" spans="1:8" x14ac:dyDescent="0.2">
      <c r="A104" s="14"/>
      <c r="B104" s="15" t="s">
        <v>91</v>
      </c>
      <c r="C104" s="16">
        <v>110</v>
      </c>
      <c r="D104" s="16">
        <v>15</v>
      </c>
      <c r="E104" s="17">
        <f t="shared" si="11"/>
        <v>1.7452006980802792E-2</v>
      </c>
      <c r="F104" s="17">
        <f t="shared" si="12"/>
        <v>2.4445893089960887E-3</v>
      </c>
      <c r="G104" s="17">
        <f t="shared" si="14"/>
        <v>-0.86363636363636365</v>
      </c>
      <c r="H104" s="17">
        <f t="shared" si="13"/>
        <v>-1.5072187847056957E-2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</v>
      </c>
      <c r="D106" s="16">
        <v>8</v>
      </c>
      <c r="E106" s="17">
        <f t="shared" si="11"/>
        <v>1.2692368713311123E-3</v>
      </c>
      <c r="F106" s="17">
        <f t="shared" si="12"/>
        <v>1.3037809647979139E-3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5</v>
      </c>
      <c r="D108" s="16">
        <v>2</v>
      </c>
      <c r="E108" s="17">
        <f t="shared" si="15"/>
        <v>7.9327304458194506E-4</v>
      </c>
      <c r="F108" s="17">
        <f t="shared" si="16"/>
        <v>3.2594524119947848E-4</v>
      </c>
      <c r="G108" s="17">
        <f t="shared" ref="G108:G139" si="18">+IF(AND(C108=0,D108=0)," ",IF(C108=0,1,IF(D108=0,-1,(D108-C108)/C108)))</f>
        <v>-0.6</v>
      </c>
      <c r="H108" s="17">
        <f t="shared" si="17"/>
        <v>-4.7596382674916699E-4</v>
      </c>
    </row>
    <row r="109" spans="1:8" x14ac:dyDescent="0.2">
      <c r="A109" s="14"/>
      <c r="B109" s="15" t="s">
        <v>97</v>
      </c>
      <c r="C109" s="16">
        <v>6</v>
      </c>
      <c r="D109" s="16">
        <v>12</v>
      </c>
      <c r="E109" s="17">
        <f t="shared" si="15"/>
        <v>9.519276534983341E-4</v>
      </c>
      <c r="F109" s="17">
        <f t="shared" si="16"/>
        <v>1.9556714471968711E-3</v>
      </c>
      <c r="G109" s="17">
        <f t="shared" si="18"/>
        <v>1</v>
      </c>
      <c r="H109" s="17">
        <f t="shared" si="17"/>
        <v>9.519276534983341E-4</v>
      </c>
    </row>
    <row r="110" spans="1:8" x14ac:dyDescent="0.2">
      <c r="A110" s="14"/>
      <c r="B110" s="15" t="s">
        <v>98</v>
      </c>
      <c r="C110" s="16">
        <v>1</v>
      </c>
      <c r="D110" s="16">
        <v>3</v>
      </c>
      <c r="E110" s="17">
        <f t="shared" si="15"/>
        <v>1.5865460891638903E-4</v>
      </c>
      <c r="F110" s="17">
        <f t="shared" si="16"/>
        <v>4.8891786179921777E-4</v>
      </c>
      <c r="G110" s="17">
        <f t="shared" si="18"/>
        <v>2</v>
      </c>
      <c r="H110" s="17">
        <f t="shared" si="17"/>
        <v>3.1730921783277807E-4</v>
      </c>
    </row>
    <row r="111" spans="1:8" x14ac:dyDescent="0.2">
      <c r="A111" s="14"/>
      <c r="B111" s="15" t="s">
        <v>99</v>
      </c>
      <c r="C111" s="16">
        <v>218</v>
      </c>
      <c r="D111" s="16">
        <v>299</v>
      </c>
      <c r="E111" s="17">
        <f t="shared" si="15"/>
        <v>3.458670474377281E-2</v>
      </c>
      <c r="F111" s="17">
        <f t="shared" si="16"/>
        <v>4.8728813559322036E-2</v>
      </c>
      <c r="G111" s="17">
        <f t="shared" si="18"/>
        <v>0.37155963302752293</v>
      </c>
      <c r="H111" s="17">
        <f t="shared" si="17"/>
        <v>1.2851023322227512E-2</v>
      </c>
    </row>
    <row r="112" spans="1:8" ht="25.5" x14ac:dyDescent="0.2">
      <c r="A112" s="14"/>
      <c r="B112" s="15" t="s">
        <v>100</v>
      </c>
      <c r="C112" s="16">
        <v>29</v>
      </c>
      <c r="D112" s="16">
        <v>98</v>
      </c>
      <c r="E112" s="17">
        <f t="shared" si="15"/>
        <v>4.6009836585752814E-3</v>
      </c>
      <c r="F112" s="17">
        <f t="shared" si="16"/>
        <v>1.5971316818774447E-2</v>
      </c>
      <c r="G112" s="17">
        <f t="shared" si="18"/>
        <v>2.3793103448275863</v>
      </c>
      <c r="H112" s="17">
        <f t="shared" si="17"/>
        <v>1.0947168015230843E-2</v>
      </c>
    </row>
    <row r="113" spans="1:8" ht="25.5" x14ac:dyDescent="0.2">
      <c r="A113" s="14"/>
      <c r="B113" s="15" t="s">
        <v>101</v>
      </c>
      <c r="C113" s="16">
        <v>30</v>
      </c>
      <c r="D113" s="16">
        <v>37</v>
      </c>
      <c r="E113" s="17">
        <f t="shared" si="15"/>
        <v>4.7596382674916704E-3</v>
      </c>
      <c r="F113" s="17">
        <f t="shared" si="16"/>
        <v>6.0299869621903519E-3</v>
      </c>
      <c r="G113" s="17">
        <f t="shared" si="18"/>
        <v>0.23333333333333334</v>
      </c>
      <c r="H113" s="17">
        <f t="shared" si="17"/>
        <v>1.1105822624147231E-3</v>
      </c>
    </row>
    <row r="114" spans="1:8" x14ac:dyDescent="0.2">
      <c r="A114" s="14"/>
      <c r="B114" s="15" t="s">
        <v>102</v>
      </c>
      <c r="C114" s="16">
        <v>8</v>
      </c>
      <c r="D114" s="16">
        <v>12</v>
      </c>
      <c r="E114" s="17">
        <f t="shared" si="15"/>
        <v>1.2692368713311123E-3</v>
      </c>
      <c r="F114" s="17">
        <f t="shared" si="16"/>
        <v>1.9556714471968711E-3</v>
      </c>
      <c r="G114" s="17">
        <f t="shared" si="18"/>
        <v>0.5</v>
      </c>
      <c r="H114" s="17">
        <f t="shared" si="17"/>
        <v>6.3461843566555614E-4</v>
      </c>
    </row>
    <row r="115" spans="1:8" x14ac:dyDescent="0.2">
      <c r="A115" s="14"/>
      <c r="B115" s="15" t="s">
        <v>103</v>
      </c>
      <c r="C115" s="16">
        <v>28</v>
      </c>
      <c r="D115" s="16">
        <v>67</v>
      </c>
      <c r="E115" s="17">
        <f t="shared" si="15"/>
        <v>4.4423290496588925E-3</v>
      </c>
      <c r="F115" s="17">
        <f t="shared" si="16"/>
        <v>1.0919165580182529E-2</v>
      </c>
      <c r="G115" s="17">
        <f t="shared" si="18"/>
        <v>1.3928571428571428</v>
      </c>
      <c r="H115" s="17">
        <f t="shared" si="17"/>
        <v>6.1875297477391716E-3</v>
      </c>
    </row>
    <row r="116" spans="1:8" x14ac:dyDescent="0.2">
      <c r="A116" s="14"/>
      <c r="B116" s="15" t="s">
        <v>104</v>
      </c>
      <c r="C116" s="16">
        <v>10</v>
      </c>
      <c r="D116" s="16">
        <v>13</v>
      </c>
      <c r="E116" s="17">
        <f t="shared" si="15"/>
        <v>1.5865460891638901E-3</v>
      </c>
      <c r="F116" s="17">
        <f t="shared" si="16"/>
        <v>2.1186440677966102E-3</v>
      </c>
      <c r="G116" s="17">
        <f t="shared" si="18"/>
        <v>0.3</v>
      </c>
      <c r="H116" s="17">
        <f t="shared" si="17"/>
        <v>4.7596382674916699E-4</v>
      </c>
    </row>
    <row r="117" spans="1:8" x14ac:dyDescent="0.2">
      <c r="A117" s="14"/>
      <c r="B117" s="15" t="s">
        <v>105</v>
      </c>
      <c r="C117" s="16">
        <v>39</v>
      </c>
      <c r="D117" s="16">
        <v>3</v>
      </c>
      <c r="E117" s="17">
        <f t="shared" si="15"/>
        <v>6.1875297477391716E-3</v>
      </c>
      <c r="F117" s="17">
        <f t="shared" si="16"/>
        <v>4.8891786179921777E-4</v>
      </c>
      <c r="G117" s="17">
        <f t="shared" si="18"/>
        <v>-0.92307692307692313</v>
      </c>
      <c r="H117" s="17">
        <f t="shared" si="17"/>
        <v>-5.7115659209900048E-3</v>
      </c>
    </row>
    <row r="118" spans="1:8" x14ac:dyDescent="0.2">
      <c r="A118" s="14"/>
      <c r="B118" s="15" t="s">
        <v>106</v>
      </c>
      <c r="C118" s="16">
        <v>8</v>
      </c>
      <c r="D118" s="16">
        <v>3</v>
      </c>
      <c r="E118" s="17">
        <f t="shared" si="15"/>
        <v>1.2692368713311123E-3</v>
      </c>
      <c r="F118" s="17">
        <f t="shared" si="16"/>
        <v>4.8891786179921777E-4</v>
      </c>
      <c r="G118" s="17">
        <f t="shared" si="18"/>
        <v>-0.625</v>
      </c>
      <c r="H118" s="17">
        <f t="shared" si="17"/>
        <v>-7.9327304458194517E-4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33</v>
      </c>
      <c r="D120" s="16">
        <v>9</v>
      </c>
      <c r="E120" s="17">
        <f t="shared" si="15"/>
        <v>5.235602094240838E-3</v>
      </c>
      <c r="F120" s="17">
        <f t="shared" si="16"/>
        <v>1.4667535853976532E-3</v>
      </c>
      <c r="G120" s="17">
        <f t="shared" si="18"/>
        <v>-0.72727272727272729</v>
      </c>
      <c r="H120" s="17">
        <f t="shared" si="17"/>
        <v>-3.8077106139933368E-3</v>
      </c>
    </row>
    <row r="121" spans="1:8" x14ac:dyDescent="0.2">
      <c r="A121" s="14"/>
      <c r="B121" s="15" t="s">
        <v>109</v>
      </c>
      <c r="C121" s="16">
        <v>18</v>
      </c>
      <c r="D121" s="16">
        <v>17</v>
      </c>
      <c r="E121" s="17">
        <f t="shared" si="15"/>
        <v>2.8557829604950024E-3</v>
      </c>
      <c r="F121" s="17">
        <f t="shared" si="16"/>
        <v>2.7705345501955673E-3</v>
      </c>
      <c r="G121" s="17">
        <f t="shared" si="18"/>
        <v>-5.5555555555555552E-2</v>
      </c>
      <c r="H121" s="17">
        <f t="shared" si="17"/>
        <v>-1.5865460891638901E-4</v>
      </c>
    </row>
    <row r="122" spans="1:8" x14ac:dyDescent="0.2">
      <c r="A122" s="14"/>
      <c r="B122" s="15" t="s">
        <v>110</v>
      </c>
      <c r="C122" s="16">
        <v>13</v>
      </c>
      <c r="D122" s="16">
        <v>7</v>
      </c>
      <c r="E122" s="17">
        <f t="shared" si="15"/>
        <v>2.0625099159130573E-3</v>
      </c>
      <c r="F122" s="17">
        <f t="shared" si="16"/>
        <v>1.1408083441981746E-3</v>
      </c>
      <c r="G122" s="17">
        <f t="shared" si="18"/>
        <v>-0.46153846153846156</v>
      </c>
      <c r="H122" s="17">
        <f t="shared" si="17"/>
        <v>-9.519276534983342E-4</v>
      </c>
    </row>
    <row r="123" spans="1:8" x14ac:dyDescent="0.2">
      <c r="A123" s="14"/>
      <c r="B123" s="15" t="s">
        <v>111</v>
      </c>
      <c r="C123" s="16">
        <v>26</v>
      </c>
      <c r="D123" s="16">
        <v>55</v>
      </c>
      <c r="E123" s="17">
        <f t="shared" si="15"/>
        <v>4.1250198318261147E-3</v>
      </c>
      <c r="F123" s="17">
        <f t="shared" si="16"/>
        <v>8.9634941329856579E-3</v>
      </c>
      <c r="G123" s="17">
        <f t="shared" si="18"/>
        <v>1.1153846153846154</v>
      </c>
      <c r="H123" s="17">
        <f t="shared" si="17"/>
        <v>4.6009836585752823E-3</v>
      </c>
    </row>
    <row r="124" spans="1:8" x14ac:dyDescent="0.2">
      <c r="A124" s="14"/>
      <c r="B124" s="15" t="s">
        <v>112</v>
      </c>
      <c r="C124" s="16">
        <v>107</v>
      </c>
      <c r="D124" s="16">
        <v>25</v>
      </c>
      <c r="E124" s="17">
        <f t="shared" si="15"/>
        <v>1.6976043154053624E-2</v>
      </c>
      <c r="F124" s="17">
        <f t="shared" si="16"/>
        <v>4.0743155149934812E-3</v>
      </c>
      <c r="G124" s="17">
        <f t="shared" si="18"/>
        <v>-0.76635514018691586</v>
      </c>
      <c r="H124" s="17">
        <f t="shared" si="17"/>
        <v>-1.3009677931143899E-2</v>
      </c>
    </row>
    <row r="125" spans="1:8" x14ac:dyDescent="0.2">
      <c r="A125" s="14"/>
      <c r="B125" s="15" t="s">
        <v>113</v>
      </c>
      <c r="C125" s="16">
        <v>176</v>
      </c>
      <c r="D125" s="16">
        <v>143</v>
      </c>
      <c r="E125" s="17">
        <f t="shared" si="15"/>
        <v>2.7923211169284468E-2</v>
      </c>
      <c r="F125" s="17">
        <f t="shared" si="16"/>
        <v>2.3305084745762712E-2</v>
      </c>
      <c r="G125" s="17">
        <f t="shared" si="18"/>
        <v>-0.1875</v>
      </c>
      <c r="H125" s="17">
        <f t="shared" si="17"/>
        <v>-5.235602094240838E-3</v>
      </c>
    </row>
    <row r="126" spans="1:8" x14ac:dyDescent="0.2">
      <c r="A126" s="14"/>
      <c r="B126" s="15" t="s">
        <v>114</v>
      </c>
      <c r="C126" s="16">
        <v>18</v>
      </c>
      <c r="D126" s="16">
        <v>48</v>
      </c>
      <c r="E126" s="17">
        <f t="shared" si="15"/>
        <v>2.8557829604950024E-3</v>
      </c>
      <c r="F126" s="17">
        <f t="shared" si="16"/>
        <v>7.8226857887874843E-3</v>
      </c>
      <c r="G126" s="17">
        <f t="shared" si="18"/>
        <v>1.6666666666666667</v>
      </c>
      <c r="H126" s="17">
        <f t="shared" si="17"/>
        <v>4.7596382674916712E-3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41</v>
      </c>
      <c r="D128" s="16">
        <v>33</v>
      </c>
      <c r="E128" s="17">
        <f t="shared" si="15"/>
        <v>6.5048389655719503E-3</v>
      </c>
      <c r="F128" s="17">
        <f t="shared" si="16"/>
        <v>5.3780964797913947E-3</v>
      </c>
      <c r="G128" s="17">
        <f t="shared" si="18"/>
        <v>-0.1951219512195122</v>
      </c>
      <c r="H128" s="17">
        <f t="shared" si="17"/>
        <v>-1.2692368713311123E-3</v>
      </c>
    </row>
    <row r="129" spans="1:8" x14ac:dyDescent="0.2">
      <c r="A129" s="14"/>
      <c r="B129" s="15" t="s">
        <v>117</v>
      </c>
      <c r="C129" s="16">
        <v>24</v>
      </c>
      <c r="D129" s="16">
        <v>20</v>
      </c>
      <c r="E129" s="17">
        <f t="shared" si="15"/>
        <v>3.8077106139933364E-3</v>
      </c>
      <c r="F129" s="17">
        <f t="shared" si="16"/>
        <v>3.259452411994785E-3</v>
      </c>
      <c r="G129" s="17">
        <f t="shared" si="18"/>
        <v>-0.16666666666666666</v>
      </c>
      <c r="H129" s="17">
        <f t="shared" si="17"/>
        <v>-6.3461843566555603E-4</v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1.5865460891638903E-4</v>
      </c>
      <c r="F130" s="17" t="str">
        <f t="shared" si="16"/>
        <v/>
      </c>
      <c r="G130" s="17">
        <f t="shared" si="18"/>
        <v>-1</v>
      </c>
      <c r="H130" s="17">
        <f t="shared" si="17"/>
        <v>-1.5865460891638903E-4</v>
      </c>
    </row>
    <row r="131" spans="1:8" ht="25.5" x14ac:dyDescent="0.2">
      <c r="A131" s="14"/>
      <c r="B131" s="15" t="s">
        <v>119</v>
      </c>
      <c r="C131" s="16">
        <v>422</v>
      </c>
      <c r="D131" s="16">
        <v>1265</v>
      </c>
      <c r="E131" s="17">
        <f t="shared" si="15"/>
        <v>6.6952244962716165E-2</v>
      </c>
      <c r="F131" s="17">
        <f t="shared" si="16"/>
        <v>0.20616036505867014</v>
      </c>
      <c r="G131" s="17">
        <f t="shared" si="18"/>
        <v>1.9976303317535544</v>
      </c>
      <c r="H131" s="17">
        <f t="shared" si="17"/>
        <v>0.13374583531651593</v>
      </c>
    </row>
    <row r="132" spans="1:8" ht="25.5" x14ac:dyDescent="0.2">
      <c r="A132" s="14"/>
      <c r="B132" s="15" t="s">
        <v>120</v>
      </c>
      <c r="C132" s="16">
        <v>26</v>
      </c>
      <c r="D132" s="16">
        <v>26</v>
      </c>
      <c r="E132" s="17">
        <f t="shared" si="15"/>
        <v>4.1250198318261147E-3</v>
      </c>
      <c r="F132" s="17">
        <f t="shared" si="16"/>
        <v>4.2372881355932203E-3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14</v>
      </c>
      <c r="D133" s="16">
        <v>44</v>
      </c>
      <c r="E133" s="17">
        <f t="shared" si="15"/>
        <v>2.2211645248294463E-3</v>
      </c>
      <c r="F133" s="17">
        <f t="shared" si="16"/>
        <v>7.1707953063885263E-3</v>
      </c>
      <c r="G133" s="17">
        <f t="shared" si="18"/>
        <v>2.1428571428571428</v>
      </c>
      <c r="H133" s="17">
        <f t="shared" si="17"/>
        <v>4.7596382674916704E-3</v>
      </c>
    </row>
    <row r="134" spans="1:8" x14ac:dyDescent="0.2">
      <c r="A134" s="14"/>
      <c r="B134" s="15" t="s">
        <v>122</v>
      </c>
      <c r="C134" s="16">
        <v>10</v>
      </c>
      <c r="D134" s="16">
        <v>16</v>
      </c>
      <c r="E134" s="17">
        <f t="shared" si="15"/>
        <v>1.5865460891638901E-3</v>
      </c>
      <c r="F134" s="17">
        <f t="shared" si="16"/>
        <v>2.6075619295958278E-3</v>
      </c>
      <c r="G134" s="17">
        <f t="shared" si="18"/>
        <v>0.6</v>
      </c>
      <c r="H134" s="17">
        <f t="shared" si="17"/>
        <v>9.5192765349833399E-4</v>
      </c>
    </row>
    <row r="135" spans="1:8" x14ac:dyDescent="0.2">
      <c r="A135" s="14"/>
      <c r="B135" s="15" t="s">
        <v>123</v>
      </c>
      <c r="C135" s="16">
        <v>75</v>
      </c>
      <c r="D135" s="16">
        <v>9</v>
      </c>
      <c r="E135" s="17">
        <f t="shared" si="15"/>
        <v>1.1899095668729176E-2</v>
      </c>
      <c r="F135" s="17">
        <f t="shared" si="16"/>
        <v>1.4667535853976532E-3</v>
      </c>
      <c r="G135" s="17">
        <f t="shared" si="18"/>
        <v>-0.88</v>
      </c>
      <c r="H135" s="17">
        <f t="shared" si="17"/>
        <v>-1.0471204188481676E-2</v>
      </c>
    </row>
    <row r="136" spans="1:8" x14ac:dyDescent="0.2">
      <c r="A136" s="14"/>
      <c r="B136" s="15" t="s">
        <v>124</v>
      </c>
      <c r="C136" s="16">
        <v>9</v>
      </c>
      <c r="D136" s="16">
        <v>12</v>
      </c>
      <c r="E136" s="17">
        <f t="shared" si="15"/>
        <v>1.4278914802475012E-3</v>
      </c>
      <c r="F136" s="17">
        <f t="shared" si="16"/>
        <v>1.9556714471968711E-3</v>
      </c>
      <c r="G136" s="17">
        <f t="shared" si="18"/>
        <v>0.33333333333333331</v>
      </c>
      <c r="H136" s="17">
        <f t="shared" si="17"/>
        <v>4.7596382674916705E-4</v>
      </c>
    </row>
    <row r="137" spans="1:8" x14ac:dyDescent="0.2">
      <c r="A137" s="14"/>
      <c r="B137" s="15" t="s">
        <v>125</v>
      </c>
      <c r="C137" s="16">
        <v>7</v>
      </c>
      <c r="D137" s="16">
        <v>8</v>
      </c>
      <c r="E137" s="17">
        <f t="shared" si="15"/>
        <v>1.1105822624147231E-3</v>
      </c>
      <c r="F137" s="17">
        <f t="shared" si="16"/>
        <v>1.3037809647979139E-3</v>
      </c>
      <c r="G137" s="17">
        <f t="shared" si="18"/>
        <v>0.14285714285714285</v>
      </c>
      <c r="H137" s="17">
        <f t="shared" si="17"/>
        <v>1.5865460891638901E-4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1.5865460891638903E-4</v>
      </c>
      <c r="F138" s="17" t="str">
        <f t="shared" si="16"/>
        <v/>
      </c>
      <c r="G138" s="17">
        <f t="shared" si="18"/>
        <v>-1</v>
      </c>
      <c r="H138" s="17">
        <f t="shared" si="17"/>
        <v>-1.5865460891638903E-4</v>
      </c>
    </row>
    <row r="139" spans="1:8" x14ac:dyDescent="0.2">
      <c r="A139" s="14"/>
      <c r="B139" s="15" t="s">
        <v>127</v>
      </c>
      <c r="C139" s="16">
        <v>3</v>
      </c>
      <c r="D139" s="16">
        <v>2</v>
      </c>
      <c r="E139" s="17">
        <f t="shared" ref="E139:E167" si="19">+IF(C139=0,"",C139/C$75)</f>
        <v>4.7596382674916705E-4</v>
      </c>
      <c r="F139" s="17">
        <f t="shared" ref="F139:F167" si="20">+IF(D139=0,"",D139/D$75)</f>
        <v>3.2594524119947848E-4</v>
      </c>
      <c r="G139" s="17">
        <f t="shared" si="18"/>
        <v>-0.33333333333333331</v>
      </c>
      <c r="H139" s="17">
        <f t="shared" ref="H139:H167" si="21">+IF(OR(AND(E139=""),(G139="")),"",E139*G139)</f>
        <v>-1.5865460891638901E-4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22</v>
      </c>
      <c r="D141" s="16">
        <v>3</v>
      </c>
      <c r="E141" s="17">
        <f t="shared" si="19"/>
        <v>3.4904013961605585E-3</v>
      </c>
      <c r="F141" s="17">
        <f t="shared" si="20"/>
        <v>4.8891786179921777E-4</v>
      </c>
      <c r="G141" s="17">
        <f t="shared" si="22"/>
        <v>-0.86363636363636365</v>
      </c>
      <c r="H141" s="17">
        <f t="shared" si="21"/>
        <v>-3.0144375694113913E-3</v>
      </c>
    </row>
    <row r="142" spans="1:8" ht="25.5" x14ac:dyDescent="0.2">
      <c r="A142" s="14"/>
      <c r="B142" s="15" t="s">
        <v>130</v>
      </c>
      <c r="C142" s="16">
        <v>4</v>
      </c>
      <c r="D142" s="16">
        <v>23</v>
      </c>
      <c r="E142" s="17">
        <f t="shared" si="19"/>
        <v>6.3461843566555614E-4</v>
      </c>
      <c r="F142" s="17">
        <f t="shared" si="20"/>
        <v>3.7483702737940027E-3</v>
      </c>
      <c r="G142" s="17">
        <f t="shared" si="22"/>
        <v>4.75</v>
      </c>
      <c r="H142" s="17">
        <f t="shared" si="21"/>
        <v>3.0144375694113918E-3</v>
      </c>
    </row>
    <row r="143" spans="1:8" ht="25.5" x14ac:dyDescent="0.2">
      <c r="A143" s="14"/>
      <c r="B143" s="15" t="s">
        <v>131</v>
      </c>
      <c r="C143" s="16">
        <v>15</v>
      </c>
      <c r="D143" s="16">
        <v>78</v>
      </c>
      <c r="E143" s="17">
        <f t="shared" si="19"/>
        <v>2.3798191337458352E-3</v>
      </c>
      <c r="F143" s="17">
        <f t="shared" si="20"/>
        <v>1.2711864406779662E-2</v>
      </c>
      <c r="G143" s="17">
        <f t="shared" si="22"/>
        <v>4.2</v>
      </c>
      <c r="H143" s="17">
        <f t="shared" si="21"/>
        <v>9.9952403617325075E-3</v>
      </c>
    </row>
    <row r="144" spans="1:8" ht="25.5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1.5865460891638903E-4</v>
      </c>
      <c r="F144" s="17" t="str">
        <f t="shared" si="20"/>
        <v/>
      </c>
      <c r="G144" s="17">
        <f t="shared" si="22"/>
        <v>-1</v>
      </c>
      <c r="H144" s="17">
        <f t="shared" si="21"/>
        <v>-1.5865460891638903E-4</v>
      </c>
    </row>
    <row r="145" spans="1:8" ht="25.5" x14ac:dyDescent="0.2">
      <c r="A145" s="14"/>
      <c r="B145" s="15" t="s">
        <v>133</v>
      </c>
      <c r="C145" s="16">
        <v>12</v>
      </c>
      <c r="D145" s="16">
        <v>0</v>
      </c>
      <c r="E145" s="17">
        <f t="shared" si="19"/>
        <v>1.9038553069966682E-3</v>
      </c>
      <c r="F145" s="17" t="str">
        <f t="shared" si="20"/>
        <v/>
      </c>
      <c r="G145" s="17">
        <f t="shared" si="22"/>
        <v>-1</v>
      </c>
      <c r="H145" s="17">
        <f t="shared" si="21"/>
        <v>-1.9038553069966682E-3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11</v>
      </c>
      <c r="E148" s="17" t="str">
        <f t="shared" si="19"/>
        <v/>
      </c>
      <c r="F148" s="17">
        <f t="shared" si="20"/>
        <v>1.7926988265971316E-3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2</v>
      </c>
      <c r="E152" s="17">
        <f t="shared" si="19"/>
        <v>3.1730921783277807E-4</v>
      </c>
      <c r="F152" s="17">
        <f t="shared" si="20"/>
        <v>3.2594524119947848E-4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141</v>
      </c>
      <c r="C153" s="16">
        <v>10</v>
      </c>
      <c r="D153" s="16">
        <v>6</v>
      </c>
      <c r="E153" s="17">
        <f t="shared" si="19"/>
        <v>1.5865460891638901E-3</v>
      </c>
      <c r="F153" s="17">
        <f t="shared" si="20"/>
        <v>9.7783572359843554E-4</v>
      </c>
      <c r="G153" s="17">
        <f t="shared" si="22"/>
        <v>-0.4</v>
      </c>
      <c r="H153" s="17">
        <f t="shared" si="21"/>
        <v>-6.3461843566555614E-4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7</v>
      </c>
      <c r="D155" s="16">
        <v>3</v>
      </c>
      <c r="E155" s="17">
        <f t="shared" si="19"/>
        <v>1.1105822624147231E-3</v>
      </c>
      <c r="F155" s="17">
        <f t="shared" si="20"/>
        <v>4.8891786179921777E-4</v>
      </c>
      <c r="G155" s="17">
        <f t="shared" si="22"/>
        <v>-0.5714285714285714</v>
      </c>
      <c r="H155" s="17">
        <f t="shared" si="21"/>
        <v>-6.3461843566555603E-4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7</v>
      </c>
      <c r="E156" s="17" t="str">
        <f t="shared" si="19"/>
        <v/>
      </c>
      <c r="F156" s="17">
        <f t="shared" si="20"/>
        <v>1.1408083441981746E-3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4</v>
      </c>
      <c r="E157" s="17" t="str">
        <f t="shared" si="19"/>
        <v/>
      </c>
      <c r="F157" s="17">
        <f t="shared" si="20"/>
        <v>6.5189048239895696E-4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34</v>
      </c>
      <c r="D158" s="16">
        <v>1</v>
      </c>
      <c r="E158" s="17">
        <f t="shared" si="19"/>
        <v>5.3942567031572269E-3</v>
      </c>
      <c r="F158" s="17">
        <f t="shared" si="20"/>
        <v>1.6297262059973924E-4</v>
      </c>
      <c r="G158" s="17">
        <f t="shared" si="22"/>
        <v>-0.97058823529411764</v>
      </c>
      <c r="H158" s="17">
        <f t="shared" si="21"/>
        <v>-5.235602094240838E-3</v>
      </c>
    </row>
    <row r="159" spans="1:8" x14ac:dyDescent="0.2">
      <c r="A159" s="14"/>
      <c r="B159" s="15" t="s">
        <v>147</v>
      </c>
      <c r="C159" s="16">
        <v>3</v>
      </c>
      <c r="D159" s="16">
        <v>2</v>
      </c>
      <c r="E159" s="17">
        <f t="shared" si="19"/>
        <v>4.7596382674916705E-4</v>
      </c>
      <c r="F159" s="17">
        <f t="shared" si="20"/>
        <v>3.2594524119947848E-4</v>
      </c>
      <c r="G159" s="17">
        <f t="shared" si="22"/>
        <v>-0.33333333333333331</v>
      </c>
      <c r="H159" s="17">
        <f t="shared" si="21"/>
        <v>-1.5865460891638901E-4</v>
      </c>
    </row>
    <row r="160" spans="1:8" x14ac:dyDescent="0.2">
      <c r="A160" s="14"/>
      <c r="B160" s="15" t="s">
        <v>148</v>
      </c>
      <c r="C160" s="16">
        <v>200</v>
      </c>
      <c r="D160" s="16">
        <v>1</v>
      </c>
      <c r="E160" s="17">
        <f t="shared" si="19"/>
        <v>3.1730921783277806E-2</v>
      </c>
      <c r="F160" s="17">
        <f t="shared" si="20"/>
        <v>1.6297262059973924E-4</v>
      </c>
      <c r="G160" s="17">
        <f t="shared" si="22"/>
        <v>-0.995</v>
      </c>
      <c r="H160" s="17">
        <f t="shared" si="21"/>
        <v>-3.1572267174361415E-2</v>
      </c>
    </row>
    <row r="161" spans="1:8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1.5865460891638903E-4</v>
      </c>
      <c r="F161" s="17">
        <f t="shared" si="20"/>
        <v>1.6297262059973924E-4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1.6297262059973924E-4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57</v>
      </c>
      <c r="D164" s="16">
        <v>27</v>
      </c>
      <c r="E164" s="17">
        <f t="shared" si="19"/>
        <v>9.043312708234174E-3</v>
      </c>
      <c r="F164" s="17">
        <f t="shared" si="20"/>
        <v>4.4002607561929594E-3</v>
      </c>
      <c r="G164" s="17">
        <f t="shared" si="22"/>
        <v>-0.52631578947368418</v>
      </c>
      <c r="H164" s="17">
        <f t="shared" si="21"/>
        <v>-4.7596382674916704E-3</v>
      </c>
    </row>
    <row r="165" spans="1:8" ht="25.5" x14ac:dyDescent="0.2">
      <c r="A165" s="14"/>
      <c r="B165" s="15" t="s">
        <v>153</v>
      </c>
      <c r="C165" s="16">
        <v>2</v>
      </c>
      <c r="D165" s="16">
        <v>1</v>
      </c>
      <c r="E165" s="17">
        <f t="shared" si="19"/>
        <v>3.1730921783277807E-4</v>
      </c>
      <c r="F165" s="17">
        <f t="shared" si="20"/>
        <v>1.6297262059973924E-4</v>
      </c>
      <c r="G165" s="17">
        <f t="shared" si="22"/>
        <v>-0.5</v>
      </c>
      <c r="H165" s="17">
        <f t="shared" si="21"/>
        <v>-1.5865460891638903E-4</v>
      </c>
    </row>
    <row r="166" spans="1:8" ht="25.5" x14ac:dyDescent="0.2">
      <c r="A166" s="14"/>
      <c r="B166" s="15" t="s">
        <v>154</v>
      </c>
      <c r="C166" s="16">
        <v>1</v>
      </c>
      <c r="D166" s="16">
        <v>3</v>
      </c>
      <c r="E166" s="17">
        <f t="shared" si="19"/>
        <v>1.5865460891638903E-4</v>
      </c>
      <c r="F166" s="17">
        <f t="shared" si="20"/>
        <v>4.8891786179921777E-4</v>
      </c>
      <c r="G166" s="17">
        <f t="shared" si="22"/>
        <v>2</v>
      </c>
      <c r="H166" s="17">
        <f t="shared" si="21"/>
        <v>3.1730921783277807E-4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10143</v>
      </c>
      <c r="D173" s="19">
        <f>SUM(D174:D343)</f>
        <v>8777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-0.13467415951888001</v>
      </c>
      <c r="H173" s="20">
        <f t="shared" ref="H173:H204" si="25">+IF(OR(AND(E173=""),(G173="")),"",E173*G173)</f>
        <v>-0.13467415951888001</v>
      </c>
    </row>
    <row r="174" spans="1:8" x14ac:dyDescent="0.2">
      <c r="A174" s="14"/>
      <c r="B174" s="15" t="s">
        <v>156</v>
      </c>
      <c r="C174" s="16">
        <v>812</v>
      </c>
      <c r="D174" s="16">
        <v>21</v>
      </c>
      <c r="E174" s="17">
        <f t="shared" si="23"/>
        <v>8.0055210489993103E-2</v>
      </c>
      <c r="F174" s="17">
        <f t="shared" si="24"/>
        <v>2.3926170673350803E-3</v>
      </c>
      <c r="G174" s="17">
        <f t="shared" ref="G174:G205" si="26">+IF(AND(C174=0,D174=0)," ",IF(C174=0,1,IF(D174=0,-1,(D174-C174)/C174)))</f>
        <v>-0.97413793103448276</v>
      </c>
      <c r="H174" s="17">
        <f t="shared" si="25"/>
        <v>-7.7984817115251903E-2</v>
      </c>
    </row>
    <row r="175" spans="1:8" x14ac:dyDescent="0.2">
      <c r="A175" s="14"/>
      <c r="B175" s="15" t="s">
        <v>157</v>
      </c>
      <c r="C175" s="16">
        <v>10</v>
      </c>
      <c r="D175" s="16">
        <v>5</v>
      </c>
      <c r="E175" s="17">
        <f t="shared" si="23"/>
        <v>9.8590160701961943E-4</v>
      </c>
      <c r="F175" s="17">
        <f t="shared" si="24"/>
        <v>5.6967073031787625E-4</v>
      </c>
      <c r="G175" s="17">
        <f t="shared" si="26"/>
        <v>-0.5</v>
      </c>
      <c r="H175" s="17">
        <f t="shared" si="25"/>
        <v>-4.9295080350980972E-4</v>
      </c>
    </row>
    <row r="176" spans="1:8" ht="38.25" x14ac:dyDescent="0.2">
      <c r="A176" s="14"/>
      <c r="B176" s="15" t="s">
        <v>158</v>
      </c>
      <c r="C176" s="16">
        <v>18</v>
      </c>
      <c r="D176" s="16">
        <v>48</v>
      </c>
      <c r="E176" s="17">
        <f t="shared" si="23"/>
        <v>1.7746228926353151E-3</v>
      </c>
      <c r="F176" s="17">
        <f t="shared" si="24"/>
        <v>5.4688390110516124E-3</v>
      </c>
      <c r="G176" s="17">
        <f t="shared" si="26"/>
        <v>1.6666666666666667</v>
      </c>
      <c r="H176" s="17">
        <f t="shared" si="25"/>
        <v>2.9577048210588587E-3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56</v>
      </c>
      <c r="D178" s="16">
        <v>216</v>
      </c>
      <c r="E178" s="17">
        <f t="shared" si="23"/>
        <v>5.521048999309869E-3</v>
      </c>
      <c r="F178" s="17">
        <f t="shared" si="24"/>
        <v>2.4609775549732253E-2</v>
      </c>
      <c r="G178" s="17">
        <f t="shared" si="26"/>
        <v>2.8571428571428572</v>
      </c>
      <c r="H178" s="17">
        <f t="shared" si="25"/>
        <v>1.5774425712313911E-2</v>
      </c>
    </row>
    <row r="179" spans="1:8" x14ac:dyDescent="0.2">
      <c r="A179" s="14"/>
      <c r="B179" s="15" t="s">
        <v>161</v>
      </c>
      <c r="C179" s="16">
        <v>1908</v>
      </c>
      <c r="D179" s="16">
        <v>1510</v>
      </c>
      <c r="E179" s="17">
        <f t="shared" si="23"/>
        <v>0.1881100266193434</v>
      </c>
      <c r="F179" s="17">
        <f t="shared" si="24"/>
        <v>0.17204056055599865</v>
      </c>
      <c r="G179" s="17">
        <f t="shared" si="26"/>
        <v>-0.20859538784067086</v>
      </c>
      <c r="H179" s="17">
        <f t="shared" si="25"/>
        <v>-3.9238883959380855E-2</v>
      </c>
    </row>
    <row r="180" spans="1:8" x14ac:dyDescent="0.2">
      <c r="A180" s="14"/>
      <c r="B180" s="15" t="s">
        <v>162</v>
      </c>
      <c r="C180" s="16">
        <v>24</v>
      </c>
      <c r="D180" s="16">
        <v>30</v>
      </c>
      <c r="E180" s="17">
        <f t="shared" si="23"/>
        <v>2.3661638568470865E-3</v>
      </c>
      <c r="F180" s="17">
        <f t="shared" si="24"/>
        <v>3.4180243819072575E-3</v>
      </c>
      <c r="G180" s="17">
        <f t="shared" si="26"/>
        <v>0.25</v>
      </c>
      <c r="H180" s="17">
        <f t="shared" si="25"/>
        <v>5.9154096421177161E-4</v>
      </c>
    </row>
    <row r="181" spans="1:8" x14ac:dyDescent="0.2">
      <c r="A181" s="14"/>
      <c r="B181" s="15" t="s">
        <v>163</v>
      </c>
      <c r="C181" s="16">
        <v>162</v>
      </c>
      <c r="D181" s="16">
        <v>78</v>
      </c>
      <c r="E181" s="17">
        <f t="shared" si="23"/>
        <v>1.5971606033717833E-2</v>
      </c>
      <c r="F181" s="17">
        <f t="shared" si="24"/>
        <v>8.8868633929588704E-3</v>
      </c>
      <c r="G181" s="17">
        <f t="shared" si="26"/>
        <v>-0.51851851851851849</v>
      </c>
      <c r="H181" s="17">
        <f t="shared" si="25"/>
        <v>-8.2815734989648022E-3</v>
      </c>
    </row>
    <row r="182" spans="1:8" x14ac:dyDescent="0.2">
      <c r="A182" s="14"/>
      <c r="B182" s="15" t="s">
        <v>164</v>
      </c>
      <c r="C182" s="16">
        <v>24</v>
      </c>
      <c r="D182" s="16">
        <v>17</v>
      </c>
      <c r="E182" s="17">
        <f t="shared" si="23"/>
        <v>2.3661638568470865E-3</v>
      </c>
      <c r="F182" s="17">
        <f t="shared" si="24"/>
        <v>1.9368804830807794E-3</v>
      </c>
      <c r="G182" s="17">
        <f t="shared" si="26"/>
        <v>-0.29166666666666669</v>
      </c>
      <c r="H182" s="17">
        <f t="shared" si="25"/>
        <v>-6.9013112491373362E-4</v>
      </c>
    </row>
    <row r="183" spans="1:8" x14ac:dyDescent="0.2">
      <c r="A183" s="14"/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1.1393414606357525E-4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1.1393414606357525E-4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25</v>
      </c>
      <c r="D185" s="16">
        <v>17</v>
      </c>
      <c r="E185" s="17">
        <f t="shared" si="23"/>
        <v>2.4647540175490486E-3</v>
      </c>
      <c r="F185" s="17">
        <f t="shared" si="24"/>
        <v>1.9368804830807794E-3</v>
      </c>
      <c r="G185" s="17">
        <f t="shared" si="26"/>
        <v>-0.32</v>
      </c>
      <c r="H185" s="17">
        <f t="shared" si="25"/>
        <v>-7.8872128561569552E-4</v>
      </c>
    </row>
    <row r="186" spans="1:8" x14ac:dyDescent="0.2">
      <c r="A186" s="14"/>
      <c r="B186" s="15" t="s">
        <v>168</v>
      </c>
      <c r="C186" s="16">
        <v>70</v>
      </c>
      <c r="D186" s="16">
        <v>134</v>
      </c>
      <c r="E186" s="17">
        <f t="shared" si="23"/>
        <v>6.901311249137336E-3</v>
      </c>
      <c r="F186" s="17">
        <f t="shared" si="24"/>
        <v>1.5267175572519083E-2</v>
      </c>
      <c r="G186" s="17">
        <f t="shared" si="26"/>
        <v>0.91428571428571426</v>
      </c>
      <c r="H186" s="17">
        <f t="shared" si="25"/>
        <v>6.3097702849255642E-3</v>
      </c>
    </row>
    <row r="187" spans="1:8" x14ac:dyDescent="0.2">
      <c r="A187" s="14"/>
      <c r="B187" s="15" t="s">
        <v>169</v>
      </c>
      <c r="C187" s="16">
        <v>226</v>
      </c>
      <c r="D187" s="16">
        <v>249</v>
      </c>
      <c r="E187" s="17">
        <f t="shared" si="23"/>
        <v>2.2281376318643398E-2</v>
      </c>
      <c r="F187" s="17">
        <f t="shared" si="24"/>
        <v>2.8369602369830237E-2</v>
      </c>
      <c r="G187" s="17">
        <f t="shared" si="26"/>
        <v>0.10176991150442478</v>
      </c>
      <c r="H187" s="17">
        <f t="shared" si="25"/>
        <v>2.2675736961451248E-3</v>
      </c>
    </row>
    <row r="188" spans="1:8" ht="25.5" x14ac:dyDescent="0.2">
      <c r="A188" s="14"/>
      <c r="B188" s="15" t="s">
        <v>170</v>
      </c>
      <c r="C188" s="16">
        <v>211</v>
      </c>
      <c r="D188" s="16">
        <v>168</v>
      </c>
      <c r="E188" s="17">
        <f t="shared" si="23"/>
        <v>2.0802523908113969E-2</v>
      </c>
      <c r="F188" s="17">
        <f t="shared" si="24"/>
        <v>1.9140936538680643E-2</v>
      </c>
      <c r="G188" s="17">
        <f t="shared" si="26"/>
        <v>-0.20379146919431279</v>
      </c>
      <c r="H188" s="17">
        <f t="shared" si="25"/>
        <v>-4.2393769101843632E-3</v>
      </c>
    </row>
    <row r="189" spans="1:8" ht="25.5" x14ac:dyDescent="0.2">
      <c r="A189" s="14"/>
      <c r="B189" s="15" t="s">
        <v>171</v>
      </c>
      <c r="C189" s="16">
        <v>4</v>
      </c>
      <c r="D189" s="16">
        <v>6</v>
      </c>
      <c r="E189" s="17">
        <f t="shared" si="23"/>
        <v>3.9436064280784776E-4</v>
      </c>
      <c r="F189" s="17">
        <f t="shared" si="24"/>
        <v>6.8360487638145155E-4</v>
      </c>
      <c r="G189" s="17">
        <f t="shared" si="26"/>
        <v>0.5</v>
      </c>
      <c r="H189" s="17">
        <f t="shared" si="25"/>
        <v>1.9718032140392388E-4</v>
      </c>
    </row>
    <row r="190" spans="1:8" x14ac:dyDescent="0.2">
      <c r="A190" s="14"/>
      <c r="B190" s="15" t="s">
        <v>172</v>
      </c>
      <c r="C190" s="16">
        <v>4</v>
      </c>
      <c r="D190" s="16">
        <v>1</v>
      </c>
      <c r="E190" s="17">
        <f t="shared" si="23"/>
        <v>3.9436064280784776E-4</v>
      </c>
      <c r="F190" s="17">
        <f t="shared" si="24"/>
        <v>1.1393414606357525E-4</v>
      </c>
      <c r="G190" s="17">
        <f t="shared" si="26"/>
        <v>-0.75</v>
      </c>
      <c r="H190" s="17">
        <f t="shared" si="25"/>
        <v>-2.9577048210588581E-4</v>
      </c>
    </row>
    <row r="191" spans="1:8" x14ac:dyDescent="0.2">
      <c r="A191" s="14"/>
      <c r="B191" s="15" t="s">
        <v>173</v>
      </c>
      <c r="C191" s="16">
        <v>7</v>
      </c>
      <c r="D191" s="16">
        <v>4</v>
      </c>
      <c r="E191" s="17">
        <f t="shared" si="23"/>
        <v>6.9013112491373362E-4</v>
      </c>
      <c r="F191" s="17">
        <f t="shared" si="24"/>
        <v>4.5573658425430101E-4</v>
      </c>
      <c r="G191" s="17">
        <f t="shared" si="26"/>
        <v>-0.42857142857142855</v>
      </c>
      <c r="H191" s="17">
        <f t="shared" si="25"/>
        <v>-2.9577048210588581E-4</v>
      </c>
    </row>
    <row r="192" spans="1:8" x14ac:dyDescent="0.2">
      <c r="A192" s="14"/>
      <c r="B192" s="15" t="s">
        <v>174</v>
      </c>
      <c r="C192" s="16">
        <v>11</v>
      </c>
      <c r="D192" s="16">
        <v>4</v>
      </c>
      <c r="E192" s="17">
        <f t="shared" si="23"/>
        <v>1.0844917677215813E-3</v>
      </c>
      <c r="F192" s="17">
        <f t="shared" si="24"/>
        <v>4.5573658425430101E-4</v>
      </c>
      <c r="G192" s="17">
        <f t="shared" si="26"/>
        <v>-0.63636363636363635</v>
      </c>
      <c r="H192" s="17">
        <f t="shared" si="25"/>
        <v>-6.9013112491373351E-4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388</v>
      </c>
      <c r="E193" s="17" t="str">
        <f t="shared" si="23"/>
        <v/>
      </c>
      <c r="F193" s="17">
        <f t="shared" si="24"/>
        <v>4.4206448672667195E-2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37</v>
      </c>
      <c r="D194" s="16">
        <v>58</v>
      </c>
      <c r="E194" s="17">
        <f t="shared" si="23"/>
        <v>3.6478359459725918E-3</v>
      </c>
      <c r="F194" s="17">
        <f t="shared" si="24"/>
        <v>6.6081804716873645E-3</v>
      </c>
      <c r="G194" s="17">
        <f t="shared" si="26"/>
        <v>0.56756756756756754</v>
      </c>
      <c r="H194" s="17">
        <f t="shared" si="25"/>
        <v>2.0703933747412005E-3</v>
      </c>
    </row>
    <row r="195" spans="1:8" x14ac:dyDescent="0.2">
      <c r="A195" s="14"/>
      <c r="B195" s="15" t="s">
        <v>177</v>
      </c>
      <c r="C195" s="16">
        <v>4</v>
      </c>
      <c r="D195" s="16">
        <v>5</v>
      </c>
      <c r="E195" s="17">
        <f t="shared" si="23"/>
        <v>3.9436064280784776E-4</v>
      </c>
      <c r="F195" s="17">
        <f t="shared" si="24"/>
        <v>5.6967073031787625E-4</v>
      </c>
      <c r="G195" s="17">
        <f t="shared" si="26"/>
        <v>0.25</v>
      </c>
      <c r="H195" s="17">
        <f t="shared" si="25"/>
        <v>9.859016070196194E-5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4</v>
      </c>
      <c r="D197" s="16">
        <v>7</v>
      </c>
      <c r="E197" s="17">
        <f t="shared" si="23"/>
        <v>3.9436064280784776E-4</v>
      </c>
      <c r="F197" s="17">
        <f t="shared" si="24"/>
        <v>7.9753902244502674E-4</v>
      </c>
      <c r="G197" s="17">
        <f t="shared" si="26"/>
        <v>0.75</v>
      </c>
      <c r="H197" s="17">
        <f t="shared" si="25"/>
        <v>2.9577048210588581E-4</v>
      </c>
    </row>
    <row r="198" spans="1:8" x14ac:dyDescent="0.2">
      <c r="A198" s="14"/>
      <c r="B198" s="15" t="s">
        <v>180</v>
      </c>
      <c r="C198" s="16">
        <v>5</v>
      </c>
      <c r="D198" s="16">
        <v>1</v>
      </c>
      <c r="E198" s="17">
        <f t="shared" si="23"/>
        <v>4.9295080350980972E-4</v>
      </c>
      <c r="F198" s="17">
        <f t="shared" si="24"/>
        <v>1.1393414606357525E-4</v>
      </c>
      <c r="G198" s="17">
        <f t="shared" si="26"/>
        <v>-0.8</v>
      </c>
      <c r="H198" s="17">
        <f t="shared" si="25"/>
        <v>-3.9436064280784782E-4</v>
      </c>
    </row>
    <row r="199" spans="1:8" x14ac:dyDescent="0.2">
      <c r="A199" s="14"/>
      <c r="B199" s="15" t="s">
        <v>181</v>
      </c>
      <c r="C199" s="16">
        <v>31</v>
      </c>
      <c r="D199" s="16">
        <v>26</v>
      </c>
      <c r="E199" s="17">
        <f t="shared" si="23"/>
        <v>3.0562949817608204E-3</v>
      </c>
      <c r="F199" s="17">
        <f t="shared" si="24"/>
        <v>2.9622877976529568E-3</v>
      </c>
      <c r="G199" s="17">
        <f t="shared" si="26"/>
        <v>-0.16129032258064516</v>
      </c>
      <c r="H199" s="17">
        <f t="shared" si="25"/>
        <v>-4.9295080350980972E-4</v>
      </c>
    </row>
    <row r="200" spans="1:8" ht="25.5" x14ac:dyDescent="0.2">
      <c r="A200" s="14"/>
      <c r="B200" s="15" t="s">
        <v>182</v>
      </c>
      <c r="C200" s="16">
        <v>263</v>
      </c>
      <c r="D200" s="16">
        <v>21</v>
      </c>
      <c r="E200" s="17">
        <f t="shared" si="23"/>
        <v>2.5929212264615992E-2</v>
      </c>
      <c r="F200" s="17">
        <f t="shared" si="24"/>
        <v>2.3926170673350803E-3</v>
      </c>
      <c r="G200" s="17">
        <f t="shared" si="26"/>
        <v>-0.92015209125475284</v>
      </c>
      <c r="H200" s="17">
        <f t="shared" si="25"/>
        <v>-2.3858818889874792E-2</v>
      </c>
    </row>
    <row r="201" spans="1:8" x14ac:dyDescent="0.2">
      <c r="A201" s="14"/>
      <c r="B201" s="15" t="s">
        <v>183</v>
      </c>
      <c r="C201" s="16">
        <v>53</v>
      </c>
      <c r="D201" s="16">
        <v>97</v>
      </c>
      <c r="E201" s="17">
        <f t="shared" si="23"/>
        <v>5.2252785172039826E-3</v>
      </c>
      <c r="F201" s="17">
        <f t="shared" si="24"/>
        <v>1.1051612168166799E-2</v>
      </c>
      <c r="G201" s="17">
        <f t="shared" si="26"/>
        <v>0.83018867924528306</v>
      </c>
      <c r="H201" s="17">
        <f t="shared" si="25"/>
        <v>4.3379670708863253E-3</v>
      </c>
    </row>
    <row r="202" spans="1:8" x14ac:dyDescent="0.2">
      <c r="A202" s="14"/>
      <c r="B202" s="15" t="s">
        <v>184</v>
      </c>
      <c r="C202" s="16">
        <v>108</v>
      </c>
      <c r="D202" s="16">
        <v>52</v>
      </c>
      <c r="E202" s="17">
        <f t="shared" si="23"/>
        <v>1.064773735581189E-2</v>
      </c>
      <c r="F202" s="17">
        <f t="shared" si="24"/>
        <v>5.9245755953059136E-3</v>
      </c>
      <c r="G202" s="17">
        <f t="shared" si="26"/>
        <v>-0.51851851851851849</v>
      </c>
      <c r="H202" s="17">
        <f t="shared" si="25"/>
        <v>-5.5210489993098681E-3</v>
      </c>
    </row>
    <row r="203" spans="1:8" x14ac:dyDescent="0.2">
      <c r="A203" s="14"/>
      <c r="B203" s="15" t="s">
        <v>185</v>
      </c>
      <c r="C203" s="16">
        <v>1070</v>
      </c>
      <c r="D203" s="16">
        <v>1074</v>
      </c>
      <c r="E203" s="17">
        <f t="shared" si="23"/>
        <v>0.10549147195109929</v>
      </c>
      <c r="F203" s="17">
        <f t="shared" si="24"/>
        <v>0.12236527287227983</v>
      </c>
      <c r="G203" s="17">
        <f t="shared" si="26"/>
        <v>3.7383177570093459E-3</v>
      </c>
      <c r="H203" s="17">
        <f t="shared" si="25"/>
        <v>3.9436064280784782E-4</v>
      </c>
    </row>
    <row r="204" spans="1:8" x14ac:dyDescent="0.2">
      <c r="A204" s="14"/>
      <c r="B204" s="15" t="s">
        <v>186</v>
      </c>
      <c r="C204" s="16">
        <v>257</v>
      </c>
      <c r="D204" s="16">
        <v>118</v>
      </c>
      <c r="E204" s="17">
        <f t="shared" si="23"/>
        <v>2.5337671300404218E-2</v>
      </c>
      <c r="F204" s="17">
        <f t="shared" si="24"/>
        <v>1.344422923550188E-2</v>
      </c>
      <c r="G204" s="17">
        <f t="shared" si="26"/>
        <v>-0.54085603112840464</v>
      </c>
      <c r="H204" s="17">
        <f t="shared" si="25"/>
        <v>-1.3704032337572709E-2</v>
      </c>
    </row>
    <row r="205" spans="1:8" x14ac:dyDescent="0.2">
      <c r="A205" s="14"/>
      <c r="B205" s="15" t="s">
        <v>187</v>
      </c>
      <c r="C205" s="16">
        <v>14</v>
      </c>
      <c r="D205" s="16">
        <v>6</v>
      </c>
      <c r="E205" s="17">
        <f t="shared" ref="E205:E236" si="27">+IF(C205=0,"",C205/C$173)</f>
        <v>1.3802622498274672E-3</v>
      </c>
      <c r="F205" s="17">
        <f t="shared" ref="F205:F236" si="28">+IF(D205=0,"",D205/D$173)</f>
        <v>6.8360487638145155E-4</v>
      </c>
      <c r="G205" s="17">
        <f t="shared" si="26"/>
        <v>-0.5714285714285714</v>
      </c>
      <c r="H205" s="17">
        <f t="shared" ref="H205:H236" si="29">+IF(OR(AND(E205=""),(G205="")),"",E205*G205)</f>
        <v>-7.8872128561569552E-4</v>
      </c>
    </row>
    <row r="206" spans="1:8" x14ac:dyDescent="0.2">
      <c r="A206" s="14"/>
      <c r="B206" s="15" t="s">
        <v>188</v>
      </c>
      <c r="C206" s="16">
        <v>0</v>
      </c>
      <c r="D206" s="16">
        <v>22</v>
      </c>
      <c r="E206" s="17" t="str">
        <f t="shared" si="27"/>
        <v/>
      </c>
      <c r="F206" s="17">
        <f t="shared" si="28"/>
        <v>2.5065512133986556E-3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21</v>
      </c>
      <c r="D207" s="16">
        <v>62</v>
      </c>
      <c r="E207" s="17">
        <f t="shared" si="27"/>
        <v>2.070393374741201E-3</v>
      </c>
      <c r="F207" s="17">
        <f t="shared" si="28"/>
        <v>7.0639170559416656E-3</v>
      </c>
      <c r="G207" s="17">
        <f t="shared" si="30"/>
        <v>1.9523809523809523</v>
      </c>
      <c r="H207" s="17">
        <f t="shared" si="29"/>
        <v>4.0421965887804398E-3</v>
      </c>
    </row>
    <row r="208" spans="1:8" x14ac:dyDescent="0.2">
      <c r="A208" s="14"/>
      <c r="B208" s="15" t="s">
        <v>190</v>
      </c>
      <c r="C208" s="16">
        <v>29</v>
      </c>
      <c r="D208" s="16">
        <v>13</v>
      </c>
      <c r="E208" s="17">
        <f t="shared" si="27"/>
        <v>2.8591146603568962E-3</v>
      </c>
      <c r="F208" s="17">
        <f t="shared" si="28"/>
        <v>1.4811438988264784E-3</v>
      </c>
      <c r="G208" s="17">
        <f t="shared" si="30"/>
        <v>-0.55172413793103448</v>
      </c>
      <c r="H208" s="17">
        <f t="shared" si="29"/>
        <v>-1.577442571231391E-3</v>
      </c>
    </row>
    <row r="209" spans="1:8" x14ac:dyDescent="0.2">
      <c r="A209" s="14"/>
      <c r="B209" s="15" t="s">
        <v>191</v>
      </c>
      <c r="C209" s="16">
        <v>18</v>
      </c>
      <c r="D209" s="16">
        <v>20</v>
      </c>
      <c r="E209" s="17">
        <f t="shared" si="27"/>
        <v>1.7746228926353151E-3</v>
      </c>
      <c r="F209" s="17">
        <f t="shared" si="28"/>
        <v>2.278682921271505E-3</v>
      </c>
      <c r="G209" s="17">
        <f t="shared" si="30"/>
        <v>0.1111111111111111</v>
      </c>
      <c r="H209" s="17">
        <f t="shared" si="29"/>
        <v>1.9718032140392388E-4</v>
      </c>
    </row>
    <row r="210" spans="1:8" x14ac:dyDescent="0.2">
      <c r="A210" s="14"/>
      <c r="B210" s="15" t="s">
        <v>192</v>
      </c>
      <c r="C210" s="16">
        <v>16</v>
      </c>
      <c r="D210" s="16">
        <v>24</v>
      </c>
      <c r="E210" s="17">
        <f t="shared" si="27"/>
        <v>1.577442571231391E-3</v>
      </c>
      <c r="F210" s="17">
        <f t="shared" si="28"/>
        <v>2.7344195055258062E-3</v>
      </c>
      <c r="G210" s="17">
        <f t="shared" si="30"/>
        <v>0.5</v>
      </c>
      <c r="H210" s="17">
        <f t="shared" si="29"/>
        <v>7.8872128561569552E-4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9.859016070196194E-5</v>
      </c>
      <c r="F211" s="17" t="str">
        <f t="shared" si="28"/>
        <v/>
      </c>
      <c r="G211" s="17">
        <f t="shared" si="30"/>
        <v>-1</v>
      </c>
      <c r="H211" s="17">
        <f t="shared" si="29"/>
        <v>-9.859016070196194E-5</v>
      </c>
    </row>
    <row r="212" spans="1:8" x14ac:dyDescent="0.2">
      <c r="A212" s="14"/>
      <c r="B212" s="15" t="s">
        <v>194</v>
      </c>
      <c r="C212" s="16">
        <v>0</v>
      </c>
      <c r="D212" s="16">
        <v>9</v>
      </c>
      <c r="E212" s="17" t="str">
        <f t="shared" si="27"/>
        <v/>
      </c>
      <c r="F212" s="17">
        <f t="shared" si="28"/>
        <v>1.0254073145721772E-3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223</v>
      </c>
      <c r="D213" s="16">
        <v>98</v>
      </c>
      <c r="E213" s="17">
        <f t="shared" si="27"/>
        <v>2.1985605836537515E-2</v>
      </c>
      <c r="F213" s="17">
        <f t="shared" si="28"/>
        <v>1.1165546314230375E-2</v>
      </c>
      <c r="G213" s="17">
        <f t="shared" si="30"/>
        <v>-0.5605381165919282</v>
      </c>
      <c r="H213" s="17">
        <f t="shared" si="29"/>
        <v>-1.2323770087745243E-2</v>
      </c>
    </row>
    <row r="214" spans="1:8" x14ac:dyDescent="0.2">
      <c r="A214" s="14"/>
      <c r="B214" s="15" t="s">
        <v>196</v>
      </c>
      <c r="C214" s="16">
        <v>20</v>
      </c>
      <c r="D214" s="16">
        <v>15</v>
      </c>
      <c r="E214" s="17">
        <f t="shared" si="27"/>
        <v>1.9718032140392389E-3</v>
      </c>
      <c r="F214" s="17">
        <f t="shared" si="28"/>
        <v>1.7090121909536288E-3</v>
      </c>
      <c r="G214" s="17">
        <f t="shared" si="30"/>
        <v>-0.25</v>
      </c>
      <c r="H214" s="17">
        <f t="shared" si="29"/>
        <v>-4.9295080350980972E-4</v>
      </c>
    </row>
    <row r="215" spans="1:8" ht="25.5" x14ac:dyDescent="0.2">
      <c r="A215" s="14"/>
      <c r="B215" s="15" t="s">
        <v>197</v>
      </c>
      <c r="C215" s="16">
        <v>1</v>
      </c>
      <c r="D215" s="16">
        <v>2</v>
      </c>
      <c r="E215" s="17">
        <f t="shared" si="27"/>
        <v>9.859016070196194E-5</v>
      </c>
      <c r="F215" s="17">
        <f t="shared" si="28"/>
        <v>2.2786829212715051E-4</v>
      </c>
      <c r="G215" s="17">
        <f t="shared" si="30"/>
        <v>1</v>
      </c>
      <c r="H215" s="17">
        <f t="shared" si="29"/>
        <v>9.859016070196194E-5</v>
      </c>
    </row>
    <row r="216" spans="1:8" ht="25.5" x14ac:dyDescent="0.2">
      <c r="A216" s="14"/>
      <c r="B216" s="15" t="s">
        <v>198</v>
      </c>
      <c r="C216" s="16">
        <v>3</v>
      </c>
      <c r="D216" s="16">
        <v>9</v>
      </c>
      <c r="E216" s="17">
        <f t="shared" si="27"/>
        <v>2.9577048210588581E-4</v>
      </c>
      <c r="F216" s="17">
        <f t="shared" si="28"/>
        <v>1.0254073145721772E-3</v>
      </c>
      <c r="G216" s="17">
        <f t="shared" si="30"/>
        <v>2</v>
      </c>
      <c r="H216" s="17">
        <f t="shared" si="29"/>
        <v>5.9154096421177161E-4</v>
      </c>
    </row>
    <row r="217" spans="1:8" x14ac:dyDescent="0.2">
      <c r="A217" s="14"/>
      <c r="B217" s="15" t="s">
        <v>199</v>
      </c>
      <c r="C217" s="16">
        <v>0</v>
      </c>
      <c r="D217" s="16">
        <v>3</v>
      </c>
      <c r="E217" s="17" t="str">
        <f t="shared" si="27"/>
        <v/>
      </c>
      <c r="F217" s="17">
        <f t="shared" si="28"/>
        <v>3.4180243819072577E-4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317</v>
      </c>
      <c r="E218" s="17" t="str">
        <f t="shared" si="27"/>
        <v/>
      </c>
      <c r="F218" s="17">
        <f t="shared" si="28"/>
        <v>3.6117124302153358E-2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1.1393414606357525E-4</v>
      </c>
      <c r="G220" s="17">
        <f t="shared" si="30"/>
        <v>1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302</v>
      </c>
      <c r="D225" s="16">
        <v>334</v>
      </c>
      <c r="E225" s="17">
        <f t="shared" si="27"/>
        <v>2.9774228531992509E-2</v>
      </c>
      <c r="F225" s="17">
        <f t="shared" si="28"/>
        <v>3.8054004785234137E-2</v>
      </c>
      <c r="G225" s="17">
        <f t="shared" si="30"/>
        <v>0.10596026490066225</v>
      </c>
      <c r="H225" s="17">
        <f t="shared" si="29"/>
        <v>3.1548851424627825E-3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14</v>
      </c>
      <c r="D227" s="16">
        <v>12</v>
      </c>
      <c r="E227" s="17">
        <f t="shared" si="27"/>
        <v>1.3802622498274672E-3</v>
      </c>
      <c r="F227" s="17">
        <f t="shared" si="28"/>
        <v>1.3672097527629031E-3</v>
      </c>
      <c r="G227" s="17">
        <f t="shared" si="30"/>
        <v>-0.14285714285714285</v>
      </c>
      <c r="H227" s="17">
        <f t="shared" si="29"/>
        <v>-1.9718032140392388E-4</v>
      </c>
    </row>
    <row r="228" spans="1:8" x14ac:dyDescent="0.2">
      <c r="A228" s="14"/>
      <c r="B228" s="15" t="s">
        <v>210</v>
      </c>
      <c r="C228" s="16">
        <v>68</v>
      </c>
      <c r="D228" s="16">
        <v>3</v>
      </c>
      <c r="E228" s="17">
        <f t="shared" si="27"/>
        <v>6.7041309277334118E-3</v>
      </c>
      <c r="F228" s="17">
        <f t="shared" si="28"/>
        <v>3.4180243819072577E-4</v>
      </c>
      <c r="G228" s="17">
        <f t="shared" si="30"/>
        <v>-0.95588235294117652</v>
      </c>
      <c r="H228" s="17">
        <f t="shared" si="29"/>
        <v>-6.4083604456275263E-3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7</v>
      </c>
      <c r="D230" s="16">
        <v>5</v>
      </c>
      <c r="E230" s="17">
        <f t="shared" si="27"/>
        <v>6.9013112491373362E-4</v>
      </c>
      <c r="F230" s="17">
        <f t="shared" si="28"/>
        <v>5.6967073031787625E-4</v>
      </c>
      <c r="G230" s="17">
        <f t="shared" si="30"/>
        <v>-0.2857142857142857</v>
      </c>
      <c r="H230" s="17">
        <f t="shared" si="29"/>
        <v>-1.9718032140392388E-4</v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9.859016070196194E-5</v>
      </c>
      <c r="F231" s="17" t="str">
        <f t="shared" si="28"/>
        <v/>
      </c>
      <c r="G231" s="17">
        <f t="shared" si="30"/>
        <v>-1</v>
      </c>
      <c r="H231" s="17">
        <f t="shared" si="29"/>
        <v>-9.859016070196194E-5</v>
      </c>
    </row>
    <row r="232" spans="1:8" x14ac:dyDescent="0.2">
      <c r="A232" s="14" t="s">
        <v>92</v>
      </c>
      <c r="B232" s="15" t="s">
        <v>214</v>
      </c>
      <c r="C232" s="16">
        <v>2</v>
      </c>
      <c r="D232" s="16">
        <v>19</v>
      </c>
      <c r="E232" s="17">
        <f t="shared" si="27"/>
        <v>1.9718032140392388E-4</v>
      </c>
      <c r="F232" s="17">
        <f t="shared" si="28"/>
        <v>2.1647487752079297E-3</v>
      </c>
      <c r="G232" s="17">
        <f t="shared" si="30"/>
        <v>8.5</v>
      </c>
      <c r="H232" s="17">
        <f t="shared" si="29"/>
        <v>1.6760327319333529E-3</v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1.1393414606357525E-4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2</v>
      </c>
      <c r="E236" s="17" t="str">
        <f t="shared" si="27"/>
        <v/>
      </c>
      <c r="F236" s="17">
        <f t="shared" si="28"/>
        <v>2.2786829212715051E-4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16</v>
      </c>
      <c r="D238" s="16">
        <v>81</v>
      </c>
      <c r="E238" s="17">
        <f t="shared" si="31"/>
        <v>1.577442571231391E-3</v>
      </c>
      <c r="F238" s="17">
        <f t="shared" si="32"/>
        <v>9.2286658311495958E-3</v>
      </c>
      <c r="G238" s="17">
        <f t="shared" ref="G238:G269" si="34">+IF(AND(C238=0,D238=0)," ",IF(C238=0,1,IF(D238=0,-1,(D238-C238)/C238)))</f>
        <v>4.0625</v>
      </c>
      <c r="H238" s="17">
        <f t="shared" si="33"/>
        <v>6.4083604456275263E-3</v>
      </c>
    </row>
    <row r="239" spans="1:8" x14ac:dyDescent="0.2">
      <c r="A239" s="14"/>
      <c r="B239" s="15" t="s">
        <v>221</v>
      </c>
      <c r="C239" s="16">
        <v>9</v>
      </c>
      <c r="D239" s="16">
        <v>9</v>
      </c>
      <c r="E239" s="17">
        <f t="shared" si="31"/>
        <v>8.8731144631765753E-4</v>
      </c>
      <c r="F239" s="17">
        <f t="shared" si="32"/>
        <v>1.0254073145721772E-3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222</v>
      </c>
      <c r="C240" s="16">
        <v>5</v>
      </c>
      <c r="D240" s="16">
        <v>0</v>
      </c>
      <c r="E240" s="17">
        <f t="shared" si="31"/>
        <v>4.9295080350980972E-4</v>
      </c>
      <c r="F240" s="17" t="str">
        <f t="shared" si="32"/>
        <v/>
      </c>
      <c r="G240" s="17">
        <f t="shared" si="34"/>
        <v>-1</v>
      </c>
      <c r="H240" s="17">
        <f t="shared" si="33"/>
        <v>-4.9295080350980972E-4</v>
      </c>
    </row>
    <row r="241" spans="1:8" x14ac:dyDescent="0.2">
      <c r="A241" s="14"/>
      <c r="B241" s="15" t="s">
        <v>223</v>
      </c>
      <c r="C241" s="16">
        <v>32</v>
      </c>
      <c r="D241" s="16">
        <v>78</v>
      </c>
      <c r="E241" s="17">
        <f t="shared" si="31"/>
        <v>3.1548851424627821E-3</v>
      </c>
      <c r="F241" s="17">
        <f t="shared" si="32"/>
        <v>8.8868633929588704E-3</v>
      </c>
      <c r="G241" s="17">
        <f t="shared" si="34"/>
        <v>1.4375</v>
      </c>
      <c r="H241" s="17">
        <f t="shared" si="33"/>
        <v>4.5351473922902496E-3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8</v>
      </c>
      <c r="E244" s="17">
        <f t="shared" si="31"/>
        <v>5.9154096421177161E-4</v>
      </c>
      <c r="F244" s="17">
        <f t="shared" si="32"/>
        <v>9.1147316850860203E-4</v>
      </c>
      <c r="G244" s="17">
        <f t="shared" si="34"/>
        <v>0.33333333333333331</v>
      </c>
      <c r="H244" s="17">
        <f t="shared" si="33"/>
        <v>1.9718032140392385E-4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9</v>
      </c>
      <c r="D246" s="16">
        <v>2</v>
      </c>
      <c r="E246" s="17">
        <f t="shared" si="31"/>
        <v>8.8731144631765753E-4</v>
      </c>
      <c r="F246" s="17">
        <f t="shared" si="32"/>
        <v>2.2786829212715051E-4</v>
      </c>
      <c r="G246" s="17">
        <f t="shared" si="34"/>
        <v>-0.77777777777777779</v>
      </c>
      <c r="H246" s="17">
        <f t="shared" si="33"/>
        <v>-6.9013112491373362E-4</v>
      </c>
    </row>
    <row r="247" spans="1:8" ht="25.5" x14ac:dyDescent="0.2">
      <c r="A247" s="14"/>
      <c r="B247" s="15" t="s">
        <v>229</v>
      </c>
      <c r="C247" s="16">
        <v>1</v>
      </c>
      <c r="D247" s="16">
        <v>0</v>
      </c>
      <c r="E247" s="17">
        <f t="shared" si="31"/>
        <v>9.859016070196194E-5</v>
      </c>
      <c r="F247" s="17" t="str">
        <f t="shared" si="32"/>
        <v/>
      </c>
      <c r="G247" s="17">
        <f t="shared" si="34"/>
        <v>-1</v>
      </c>
      <c r="H247" s="17">
        <f t="shared" si="33"/>
        <v>-9.859016070196194E-5</v>
      </c>
    </row>
    <row r="248" spans="1:8" x14ac:dyDescent="0.2">
      <c r="A248" s="14"/>
      <c r="B248" s="15" t="s">
        <v>230</v>
      </c>
      <c r="C248" s="16">
        <v>1</v>
      </c>
      <c r="D248" s="16">
        <v>5</v>
      </c>
      <c r="E248" s="17">
        <f t="shared" si="31"/>
        <v>9.859016070196194E-5</v>
      </c>
      <c r="F248" s="17">
        <f t="shared" si="32"/>
        <v>5.6967073031787625E-4</v>
      </c>
      <c r="G248" s="17">
        <f t="shared" si="34"/>
        <v>4</v>
      </c>
      <c r="H248" s="17">
        <f t="shared" si="33"/>
        <v>3.9436064280784776E-4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5</v>
      </c>
      <c r="D250" s="16">
        <v>6</v>
      </c>
      <c r="E250" s="17">
        <f t="shared" si="31"/>
        <v>4.9295080350980972E-4</v>
      </c>
      <c r="F250" s="17">
        <f t="shared" si="32"/>
        <v>6.8360487638145155E-4</v>
      </c>
      <c r="G250" s="17">
        <f t="shared" si="34"/>
        <v>0.2</v>
      </c>
      <c r="H250" s="17">
        <f t="shared" si="33"/>
        <v>9.8590160701961954E-5</v>
      </c>
    </row>
    <row r="251" spans="1:8" x14ac:dyDescent="0.2">
      <c r="A251" s="14"/>
      <c r="B251" s="15" t="s">
        <v>233</v>
      </c>
      <c r="C251" s="16">
        <v>0</v>
      </c>
      <c r="D251" s="16">
        <v>2</v>
      </c>
      <c r="E251" s="17" t="str">
        <f t="shared" si="31"/>
        <v/>
      </c>
      <c r="F251" s="17">
        <f t="shared" si="32"/>
        <v>2.2786829212715051E-4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2</v>
      </c>
      <c r="E252" s="17" t="str">
        <f t="shared" si="31"/>
        <v/>
      </c>
      <c r="F252" s="17">
        <f t="shared" si="32"/>
        <v>2.2786829212715051E-4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2.2786829212715051E-4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1</v>
      </c>
      <c r="E255" s="17">
        <f t="shared" si="31"/>
        <v>9.859016070196194E-5</v>
      </c>
      <c r="F255" s="17">
        <f t="shared" si="32"/>
        <v>1.1393414606357525E-4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3</v>
      </c>
      <c r="E259" s="17">
        <f t="shared" si="31"/>
        <v>9.859016070196194E-5</v>
      </c>
      <c r="F259" s="17">
        <f t="shared" si="32"/>
        <v>3.4180243819072577E-4</v>
      </c>
      <c r="G259" s="17">
        <f t="shared" si="34"/>
        <v>2</v>
      </c>
      <c r="H259" s="17">
        <f t="shared" si="33"/>
        <v>1.9718032140392388E-4</v>
      </c>
    </row>
    <row r="260" spans="1:8" x14ac:dyDescent="0.2">
      <c r="A260" s="14"/>
      <c r="B260" s="15" t="s">
        <v>241</v>
      </c>
      <c r="C260" s="16">
        <v>4</v>
      </c>
      <c r="D260" s="16">
        <v>9</v>
      </c>
      <c r="E260" s="17">
        <f t="shared" si="31"/>
        <v>3.9436064280784776E-4</v>
      </c>
      <c r="F260" s="17">
        <f t="shared" si="32"/>
        <v>1.0254073145721772E-3</v>
      </c>
      <c r="G260" s="17">
        <f t="shared" si="34"/>
        <v>1.25</v>
      </c>
      <c r="H260" s="17">
        <f t="shared" si="33"/>
        <v>4.9295080350980972E-4</v>
      </c>
    </row>
    <row r="261" spans="1:8" x14ac:dyDescent="0.2">
      <c r="A261" s="14"/>
      <c r="B261" s="15" t="s">
        <v>242</v>
      </c>
      <c r="C261" s="16">
        <v>2</v>
      </c>
      <c r="D261" s="16">
        <v>0</v>
      </c>
      <c r="E261" s="17">
        <f t="shared" si="31"/>
        <v>1.9718032140392388E-4</v>
      </c>
      <c r="F261" s="17" t="str">
        <f t="shared" si="32"/>
        <v/>
      </c>
      <c r="G261" s="17">
        <f t="shared" si="34"/>
        <v>-1</v>
      </c>
      <c r="H261" s="17">
        <f t="shared" si="33"/>
        <v>-1.9718032140392388E-4</v>
      </c>
    </row>
    <row r="262" spans="1:8" x14ac:dyDescent="0.2">
      <c r="A262" s="14"/>
      <c r="B262" s="15" t="s">
        <v>243</v>
      </c>
      <c r="C262" s="16">
        <v>13</v>
      </c>
      <c r="D262" s="16">
        <v>11</v>
      </c>
      <c r="E262" s="17">
        <f t="shared" si="31"/>
        <v>1.2816720891255053E-3</v>
      </c>
      <c r="F262" s="17">
        <f t="shared" si="32"/>
        <v>1.2532756066993278E-3</v>
      </c>
      <c r="G262" s="17">
        <f t="shared" si="34"/>
        <v>-0.15384615384615385</v>
      </c>
      <c r="H262" s="17">
        <f t="shared" si="33"/>
        <v>-1.9718032140392391E-4</v>
      </c>
    </row>
    <row r="263" spans="1:8" x14ac:dyDescent="0.2">
      <c r="A263" s="14"/>
      <c r="B263" s="15" t="s">
        <v>244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1.1393414606357525E-4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252</v>
      </c>
      <c r="D264" s="16">
        <v>95</v>
      </c>
      <c r="E264" s="17">
        <f t="shared" si="31"/>
        <v>2.4844720496894408E-2</v>
      </c>
      <c r="F264" s="17">
        <f t="shared" si="32"/>
        <v>1.0823743876039649E-2</v>
      </c>
      <c r="G264" s="17">
        <f t="shared" si="34"/>
        <v>-0.62301587301587302</v>
      </c>
      <c r="H264" s="17">
        <f t="shared" si="33"/>
        <v>-1.5478655230208024E-2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1.1393414606357525E-4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2</v>
      </c>
      <c r="D268" s="16">
        <v>0</v>
      </c>
      <c r="E268" s="17">
        <f t="shared" si="31"/>
        <v>1.9718032140392388E-4</v>
      </c>
      <c r="F268" s="17" t="str">
        <f t="shared" si="32"/>
        <v/>
      </c>
      <c r="G268" s="17">
        <f t="shared" si="34"/>
        <v>-1</v>
      </c>
      <c r="H268" s="17">
        <f t="shared" si="33"/>
        <v>-1.9718032140392388E-4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2</v>
      </c>
      <c r="E270" s="17" t="str">
        <f t="shared" si="35"/>
        <v/>
      </c>
      <c r="F270" s="17">
        <f t="shared" si="36"/>
        <v>2.2786829212715051E-4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1</v>
      </c>
      <c r="D273" s="16">
        <v>0</v>
      </c>
      <c r="E273" s="17">
        <f t="shared" si="35"/>
        <v>9.859016070196194E-5</v>
      </c>
      <c r="F273" s="17" t="str">
        <f t="shared" si="36"/>
        <v/>
      </c>
      <c r="G273" s="17">
        <f t="shared" si="38"/>
        <v>-1</v>
      </c>
      <c r="H273" s="17">
        <f t="shared" si="37"/>
        <v>-9.859016070196194E-5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65</v>
      </c>
      <c r="D275" s="16">
        <v>30</v>
      </c>
      <c r="E275" s="17">
        <f t="shared" si="35"/>
        <v>6.4083604456275263E-3</v>
      </c>
      <c r="F275" s="17">
        <f t="shared" si="36"/>
        <v>3.4180243819072575E-3</v>
      </c>
      <c r="G275" s="17">
        <f t="shared" si="38"/>
        <v>-0.53846153846153844</v>
      </c>
      <c r="H275" s="17">
        <f t="shared" si="37"/>
        <v>-3.450655624568668E-3</v>
      </c>
    </row>
    <row r="276" spans="1:8" ht="25.5" x14ac:dyDescent="0.2">
      <c r="A276" s="14"/>
      <c r="B276" s="15" t="s">
        <v>257</v>
      </c>
      <c r="C276" s="16">
        <v>628</v>
      </c>
      <c r="D276" s="16">
        <v>353</v>
      </c>
      <c r="E276" s="17">
        <f t="shared" si="35"/>
        <v>6.1914620920832102E-2</v>
      </c>
      <c r="F276" s="17">
        <f t="shared" si="36"/>
        <v>4.0218753560442064E-2</v>
      </c>
      <c r="G276" s="17">
        <f t="shared" si="38"/>
        <v>-0.43789808917197454</v>
      </c>
      <c r="H276" s="17">
        <f t="shared" si="37"/>
        <v>-2.7112294193039534E-2</v>
      </c>
    </row>
    <row r="277" spans="1:8" x14ac:dyDescent="0.2">
      <c r="A277" s="14"/>
      <c r="B277" s="15" t="s">
        <v>258</v>
      </c>
      <c r="C277" s="16">
        <v>66</v>
      </c>
      <c r="D277" s="16">
        <v>16</v>
      </c>
      <c r="E277" s="17">
        <f t="shared" si="35"/>
        <v>6.5069506063294884E-3</v>
      </c>
      <c r="F277" s="17">
        <f t="shared" si="36"/>
        <v>1.8229463370172041E-3</v>
      </c>
      <c r="G277" s="17">
        <f t="shared" si="38"/>
        <v>-0.75757575757575757</v>
      </c>
      <c r="H277" s="17">
        <f t="shared" si="37"/>
        <v>-4.9295080350980972E-3</v>
      </c>
    </row>
    <row r="278" spans="1:8" x14ac:dyDescent="0.2">
      <c r="A278" s="14"/>
      <c r="B278" s="15" t="s">
        <v>259</v>
      </c>
      <c r="C278" s="16">
        <v>10</v>
      </c>
      <c r="D278" s="16">
        <v>78</v>
      </c>
      <c r="E278" s="17">
        <f t="shared" si="35"/>
        <v>9.8590160701961943E-4</v>
      </c>
      <c r="F278" s="17">
        <f t="shared" si="36"/>
        <v>8.8868633929588704E-3</v>
      </c>
      <c r="G278" s="17">
        <f t="shared" si="38"/>
        <v>6.8</v>
      </c>
      <c r="H278" s="17">
        <f t="shared" si="37"/>
        <v>6.7041309277334118E-3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7</v>
      </c>
      <c r="D280" s="16">
        <v>2</v>
      </c>
      <c r="E280" s="17">
        <f t="shared" si="35"/>
        <v>6.9013112491373362E-4</v>
      </c>
      <c r="F280" s="17">
        <f t="shared" si="36"/>
        <v>2.2786829212715051E-4</v>
      </c>
      <c r="G280" s="17">
        <f t="shared" si="38"/>
        <v>-0.7142857142857143</v>
      </c>
      <c r="H280" s="17">
        <f t="shared" si="37"/>
        <v>-4.9295080350980972E-4</v>
      </c>
    </row>
    <row r="281" spans="1:8" x14ac:dyDescent="0.2">
      <c r="A281" s="14"/>
      <c r="B281" s="15" t="s">
        <v>262</v>
      </c>
      <c r="C281" s="16">
        <v>2</v>
      </c>
      <c r="D281" s="16">
        <v>3</v>
      </c>
      <c r="E281" s="17">
        <f t="shared" si="35"/>
        <v>1.9718032140392388E-4</v>
      </c>
      <c r="F281" s="17">
        <f t="shared" si="36"/>
        <v>3.4180243819072577E-4</v>
      </c>
      <c r="G281" s="17">
        <f t="shared" si="38"/>
        <v>0.5</v>
      </c>
      <c r="H281" s="17">
        <f t="shared" si="37"/>
        <v>9.859016070196194E-5</v>
      </c>
    </row>
    <row r="282" spans="1:8" x14ac:dyDescent="0.2">
      <c r="A282" s="14"/>
      <c r="B282" s="15" t="s">
        <v>263</v>
      </c>
      <c r="C282" s="16">
        <v>39</v>
      </c>
      <c r="D282" s="16">
        <v>116</v>
      </c>
      <c r="E282" s="17">
        <f t="shared" si="35"/>
        <v>3.845016267376516E-3</v>
      </c>
      <c r="F282" s="17">
        <f t="shared" si="36"/>
        <v>1.3216360943374729E-2</v>
      </c>
      <c r="G282" s="17">
        <f t="shared" si="38"/>
        <v>1.9743589743589745</v>
      </c>
      <c r="H282" s="17">
        <f t="shared" si="37"/>
        <v>7.5914423740510708E-3</v>
      </c>
    </row>
    <row r="283" spans="1:8" x14ac:dyDescent="0.2">
      <c r="A283" s="14"/>
      <c r="B283" s="15" t="s">
        <v>264</v>
      </c>
      <c r="C283" s="16">
        <v>18</v>
      </c>
      <c r="D283" s="16">
        <v>26</v>
      </c>
      <c r="E283" s="17">
        <f t="shared" si="35"/>
        <v>1.7746228926353151E-3</v>
      </c>
      <c r="F283" s="17">
        <f t="shared" si="36"/>
        <v>2.9622877976529568E-3</v>
      </c>
      <c r="G283" s="17">
        <f t="shared" si="38"/>
        <v>0.44444444444444442</v>
      </c>
      <c r="H283" s="17">
        <f t="shared" si="37"/>
        <v>7.8872128561569552E-4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1.1393414606357525E-4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23</v>
      </c>
      <c r="E286" s="17" t="str">
        <f t="shared" si="35"/>
        <v/>
      </c>
      <c r="F286" s="17">
        <f t="shared" si="36"/>
        <v>2.6204853594622309E-3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5</v>
      </c>
      <c r="D287" s="16">
        <v>17</v>
      </c>
      <c r="E287" s="17">
        <f t="shared" si="35"/>
        <v>4.9295080350980972E-4</v>
      </c>
      <c r="F287" s="17">
        <f t="shared" si="36"/>
        <v>1.9368804830807794E-3</v>
      </c>
      <c r="G287" s="17">
        <f t="shared" si="38"/>
        <v>2.4</v>
      </c>
      <c r="H287" s="17">
        <f t="shared" si="37"/>
        <v>1.1830819284235432E-3</v>
      </c>
    </row>
    <row r="288" spans="1:8" x14ac:dyDescent="0.2">
      <c r="A288" s="14"/>
      <c r="B288" s="15" t="s">
        <v>269</v>
      </c>
      <c r="C288" s="16">
        <v>1922</v>
      </c>
      <c r="D288" s="16">
        <v>1362</v>
      </c>
      <c r="E288" s="17">
        <f t="shared" si="35"/>
        <v>0.18949028886917085</v>
      </c>
      <c r="F288" s="17">
        <f t="shared" si="36"/>
        <v>0.1551783069385895</v>
      </c>
      <c r="G288" s="17">
        <f t="shared" si="38"/>
        <v>-0.29136316337148804</v>
      </c>
      <c r="H288" s="17">
        <f t="shared" si="37"/>
        <v>-5.5210489993098688E-2</v>
      </c>
    </row>
    <row r="289" spans="1:8" x14ac:dyDescent="0.2">
      <c r="A289" s="14"/>
      <c r="B289" s="15" t="s">
        <v>270</v>
      </c>
      <c r="C289" s="16">
        <v>19</v>
      </c>
      <c r="D289" s="16">
        <v>188</v>
      </c>
      <c r="E289" s="17">
        <f t="shared" si="35"/>
        <v>1.873213053337277E-3</v>
      </c>
      <c r="F289" s="17">
        <f t="shared" si="36"/>
        <v>2.1419619459952147E-2</v>
      </c>
      <c r="G289" s="17">
        <f t="shared" si="38"/>
        <v>8.8947368421052637</v>
      </c>
      <c r="H289" s="17">
        <f t="shared" si="37"/>
        <v>1.6661737158631569E-2</v>
      </c>
    </row>
    <row r="290" spans="1:8" x14ac:dyDescent="0.2">
      <c r="A290" s="14"/>
      <c r="B290" s="15" t="s">
        <v>271</v>
      </c>
      <c r="C290" s="16">
        <v>129</v>
      </c>
      <c r="D290" s="16">
        <v>190</v>
      </c>
      <c r="E290" s="17">
        <f t="shared" si="35"/>
        <v>1.2718130730553091E-2</v>
      </c>
      <c r="F290" s="17">
        <f t="shared" si="36"/>
        <v>2.1647487752079298E-2</v>
      </c>
      <c r="G290" s="17">
        <f t="shared" si="38"/>
        <v>0.47286821705426357</v>
      </c>
      <c r="H290" s="17">
        <f t="shared" si="37"/>
        <v>6.0139998028196787E-3</v>
      </c>
    </row>
    <row r="291" spans="1:8" x14ac:dyDescent="0.2">
      <c r="A291" s="14"/>
      <c r="B291" s="15" t="s">
        <v>272</v>
      </c>
      <c r="C291" s="16">
        <v>11</v>
      </c>
      <c r="D291" s="16">
        <v>6</v>
      </c>
      <c r="E291" s="17">
        <f t="shared" si="35"/>
        <v>1.0844917677215813E-3</v>
      </c>
      <c r="F291" s="17">
        <f t="shared" si="36"/>
        <v>6.8360487638145155E-4</v>
      </c>
      <c r="G291" s="17">
        <f t="shared" si="38"/>
        <v>-0.45454545454545453</v>
      </c>
      <c r="H291" s="17">
        <f t="shared" si="37"/>
        <v>-4.9295080350980972E-4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2.2786829212715051E-4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6</v>
      </c>
      <c r="D293" s="16">
        <v>1</v>
      </c>
      <c r="E293" s="17">
        <f t="shared" si="35"/>
        <v>5.9154096421177161E-4</v>
      </c>
      <c r="F293" s="17">
        <f t="shared" si="36"/>
        <v>1.1393414606357525E-4</v>
      </c>
      <c r="G293" s="17">
        <f t="shared" si="38"/>
        <v>-0.83333333333333337</v>
      </c>
      <c r="H293" s="17">
        <f t="shared" si="37"/>
        <v>-4.9295080350980972E-4</v>
      </c>
    </row>
    <row r="294" spans="1:8" x14ac:dyDescent="0.2">
      <c r="A294" s="14"/>
      <c r="B294" s="15" t="s">
        <v>275</v>
      </c>
      <c r="C294" s="16">
        <v>50</v>
      </c>
      <c r="D294" s="16">
        <v>41</v>
      </c>
      <c r="E294" s="17">
        <f t="shared" si="35"/>
        <v>4.9295080350980972E-3</v>
      </c>
      <c r="F294" s="17">
        <f t="shared" si="36"/>
        <v>4.6712999886065858E-3</v>
      </c>
      <c r="G294" s="17">
        <f t="shared" si="38"/>
        <v>-0.18</v>
      </c>
      <c r="H294" s="17">
        <f t="shared" si="37"/>
        <v>-8.8731144631765742E-4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2.2786829212715051E-4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4</v>
      </c>
      <c r="D298" s="16">
        <v>7</v>
      </c>
      <c r="E298" s="17">
        <f t="shared" si="35"/>
        <v>3.9436064280784776E-4</v>
      </c>
      <c r="F298" s="17">
        <f t="shared" si="36"/>
        <v>7.9753902244502674E-4</v>
      </c>
      <c r="G298" s="17">
        <f t="shared" si="38"/>
        <v>0.75</v>
      </c>
      <c r="H298" s="17">
        <f t="shared" si="37"/>
        <v>2.9577048210588581E-4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7</v>
      </c>
      <c r="D300" s="16">
        <v>41</v>
      </c>
      <c r="E300" s="17">
        <f t="shared" si="35"/>
        <v>6.9013112491373362E-4</v>
      </c>
      <c r="F300" s="17">
        <f t="shared" si="36"/>
        <v>4.6712999886065858E-3</v>
      </c>
      <c r="G300" s="17">
        <f t="shared" si="38"/>
        <v>4.8571428571428568</v>
      </c>
      <c r="H300" s="17">
        <f t="shared" si="37"/>
        <v>3.3520654638667059E-3</v>
      </c>
    </row>
    <row r="301" spans="1:8" x14ac:dyDescent="0.2">
      <c r="A301" s="14"/>
      <c r="B301" s="15" t="s">
        <v>282</v>
      </c>
      <c r="C301" s="16">
        <v>23</v>
      </c>
      <c r="D301" s="16">
        <v>15</v>
      </c>
      <c r="E301" s="17">
        <f t="shared" ref="E301:E332" si="39">+IF(C301=0,"",C301/C$173)</f>
        <v>2.2675736961451248E-3</v>
      </c>
      <c r="F301" s="17">
        <f t="shared" ref="F301:F332" si="40">+IF(D301=0,"",D301/D$173)</f>
        <v>1.7090121909536288E-3</v>
      </c>
      <c r="G301" s="17">
        <f t="shared" si="38"/>
        <v>-0.34782608695652173</v>
      </c>
      <c r="H301" s="17">
        <f t="shared" ref="H301:H332" si="41">+IF(OR(AND(E301=""),(G301="")),"",E301*G301)</f>
        <v>-7.8872128561569552E-4</v>
      </c>
    </row>
    <row r="302" spans="1:8" ht="25.5" x14ac:dyDescent="0.2">
      <c r="A302" s="14"/>
      <c r="B302" s="15" t="s">
        <v>643</v>
      </c>
      <c r="C302" s="16">
        <v>24</v>
      </c>
      <c r="D302" s="16">
        <v>23</v>
      </c>
      <c r="E302" s="17">
        <f t="shared" si="39"/>
        <v>2.3661638568470865E-3</v>
      </c>
      <c r="F302" s="17">
        <f t="shared" si="40"/>
        <v>2.6204853594622309E-3</v>
      </c>
      <c r="G302" s="17">
        <f t="shared" ref="G302:G333" si="42">+IF(AND(C302=0,D302=0)," ",IF(C302=0,1,IF(D302=0,-1,(D302-C302)/C302)))</f>
        <v>-4.1666666666666664E-2</v>
      </c>
      <c r="H302" s="17">
        <f t="shared" si="41"/>
        <v>-9.8590160701961927E-5</v>
      </c>
    </row>
    <row r="303" spans="1:8" x14ac:dyDescent="0.2">
      <c r="A303" s="14"/>
      <c r="B303" s="15" t="s">
        <v>283</v>
      </c>
      <c r="C303" s="16">
        <v>2</v>
      </c>
      <c r="D303" s="16">
        <v>33</v>
      </c>
      <c r="E303" s="17">
        <f t="shared" si="39"/>
        <v>1.9718032140392388E-4</v>
      </c>
      <c r="F303" s="17">
        <f t="shared" si="40"/>
        <v>3.7598268200979834E-3</v>
      </c>
      <c r="G303" s="17">
        <f t="shared" si="42"/>
        <v>15.5</v>
      </c>
      <c r="H303" s="17">
        <f t="shared" si="41"/>
        <v>3.05629498176082E-3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1.1393414606357525E-4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46</v>
      </c>
      <c r="D305" s="16">
        <v>127</v>
      </c>
      <c r="E305" s="17">
        <f t="shared" si="39"/>
        <v>4.5351473922902496E-3</v>
      </c>
      <c r="F305" s="17">
        <f t="shared" si="40"/>
        <v>1.4469636550074057E-2</v>
      </c>
      <c r="G305" s="17">
        <f t="shared" si="42"/>
        <v>1.7608695652173914</v>
      </c>
      <c r="H305" s="17">
        <f t="shared" si="41"/>
        <v>7.9858030168589184E-3</v>
      </c>
    </row>
    <row r="306" spans="1:8" x14ac:dyDescent="0.2">
      <c r="A306" s="14"/>
      <c r="B306" s="15" t="s">
        <v>286</v>
      </c>
      <c r="C306" s="16">
        <v>21</v>
      </c>
      <c r="D306" s="16">
        <v>10</v>
      </c>
      <c r="E306" s="17">
        <f t="shared" si="39"/>
        <v>2.070393374741201E-3</v>
      </c>
      <c r="F306" s="17">
        <f t="shared" si="40"/>
        <v>1.1393414606357525E-3</v>
      </c>
      <c r="G306" s="17">
        <f t="shared" si="42"/>
        <v>-0.52380952380952384</v>
      </c>
      <c r="H306" s="17">
        <f t="shared" si="41"/>
        <v>-1.0844917677215815E-3</v>
      </c>
    </row>
    <row r="307" spans="1:8" x14ac:dyDescent="0.2">
      <c r="A307" s="14"/>
      <c r="B307" s="15" t="s">
        <v>287</v>
      </c>
      <c r="C307" s="16">
        <v>0</v>
      </c>
      <c r="D307" s="16">
        <v>2</v>
      </c>
      <c r="E307" s="17" t="str">
        <f t="shared" si="39"/>
        <v/>
      </c>
      <c r="F307" s="17">
        <f t="shared" si="40"/>
        <v>2.2786829212715051E-4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52</v>
      </c>
      <c r="D308" s="16">
        <v>24</v>
      </c>
      <c r="E308" s="17">
        <f t="shared" si="39"/>
        <v>5.1266883565020214E-3</v>
      </c>
      <c r="F308" s="17">
        <f t="shared" si="40"/>
        <v>2.7344195055258062E-3</v>
      </c>
      <c r="G308" s="17">
        <f t="shared" si="42"/>
        <v>-0.53846153846153844</v>
      </c>
      <c r="H308" s="17">
        <f t="shared" si="41"/>
        <v>-2.7605244996549345E-3</v>
      </c>
    </row>
    <row r="309" spans="1:8" x14ac:dyDescent="0.2">
      <c r="A309" s="14"/>
      <c r="B309" s="15" t="s">
        <v>289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1.1393414606357525E-4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26</v>
      </c>
      <c r="D310" s="16">
        <v>98</v>
      </c>
      <c r="E310" s="17">
        <f t="shared" si="39"/>
        <v>2.5633441782510107E-3</v>
      </c>
      <c r="F310" s="17">
        <f t="shared" si="40"/>
        <v>1.1165546314230375E-2</v>
      </c>
      <c r="G310" s="17">
        <f t="shared" si="42"/>
        <v>2.7692307692307692</v>
      </c>
      <c r="H310" s="17">
        <f t="shared" si="41"/>
        <v>7.0984915705412602E-3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17</v>
      </c>
      <c r="D313" s="16">
        <v>49</v>
      </c>
      <c r="E313" s="17">
        <f t="shared" si="39"/>
        <v>1.6760327319333529E-3</v>
      </c>
      <c r="F313" s="17">
        <f t="shared" si="40"/>
        <v>5.5827731571151873E-3</v>
      </c>
      <c r="G313" s="17">
        <f t="shared" si="42"/>
        <v>1.8823529411764706</v>
      </c>
      <c r="H313" s="17">
        <f t="shared" si="41"/>
        <v>3.1548851424627821E-3</v>
      </c>
    </row>
    <row r="314" spans="1:8" ht="25.5" x14ac:dyDescent="0.2">
      <c r="A314" s="14"/>
      <c r="B314" s="15" t="s">
        <v>294</v>
      </c>
      <c r="C314" s="16">
        <v>1</v>
      </c>
      <c r="D314" s="16">
        <v>1</v>
      </c>
      <c r="E314" s="17">
        <f t="shared" si="39"/>
        <v>9.859016070196194E-5</v>
      </c>
      <c r="F314" s="17">
        <f t="shared" si="40"/>
        <v>1.1393414606357525E-4</v>
      </c>
      <c r="G314" s="17">
        <f t="shared" si="42"/>
        <v>0</v>
      </c>
      <c r="H314" s="17">
        <f t="shared" si="41"/>
        <v>0</v>
      </c>
    </row>
    <row r="315" spans="1:8" ht="25.5" x14ac:dyDescent="0.2">
      <c r="A315" s="14"/>
      <c r="B315" s="15" t="s">
        <v>295</v>
      </c>
      <c r="C315" s="16">
        <v>11</v>
      </c>
      <c r="D315" s="16">
        <v>0</v>
      </c>
      <c r="E315" s="17">
        <f t="shared" si="39"/>
        <v>1.0844917677215813E-3</v>
      </c>
      <c r="F315" s="17" t="str">
        <f t="shared" si="40"/>
        <v/>
      </c>
      <c r="G315" s="17">
        <f t="shared" si="42"/>
        <v>-1</v>
      </c>
      <c r="H315" s="17">
        <f t="shared" si="41"/>
        <v>-1.0844917677215813E-3</v>
      </c>
    </row>
    <row r="316" spans="1:8" x14ac:dyDescent="0.2">
      <c r="A316" s="14"/>
      <c r="B316" s="15" t="s">
        <v>296</v>
      </c>
      <c r="C316" s="16">
        <v>1</v>
      </c>
      <c r="D316" s="16">
        <v>0</v>
      </c>
      <c r="E316" s="17">
        <f t="shared" si="39"/>
        <v>9.859016070196194E-5</v>
      </c>
      <c r="F316" s="17" t="str">
        <f t="shared" si="40"/>
        <v/>
      </c>
      <c r="G316" s="17">
        <f t="shared" si="42"/>
        <v>-1</v>
      </c>
      <c r="H316" s="17">
        <f t="shared" si="41"/>
        <v>-9.859016070196194E-5</v>
      </c>
    </row>
    <row r="317" spans="1:8" x14ac:dyDescent="0.2">
      <c r="A317" s="14"/>
      <c r="B317" s="15" t="s">
        <v>297</v>
      </c>
      <c r="C317" s="16">
        <v>13</v>
      </c>
      <c r="D317" s="16">
        <v>11</v>
      </c>
      <c r="E317" s="17">
        <f t="shared" si="39"/>
        <v>1.2816720891255053E-3</v>
      </c>
      <c r="F317" s="17">
        <f t="shared" si="40"/>
        <v>1.2532756066993278E-3</v>
      </c>
      <c r="G317" s="17">
        <f t="shared" si="42"/>
        <v>-0.15384615384615385</v>
      </c>
      <c r="H317" s="17">
        <f t="shared" si="41"/>
        <v>-1.9718032140392391E-4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124</v>
      </c>
      <c r="D319" s="16">
        <v>75</v>
      </c>
      <c r="E319" s="17">
        <f t="shared" si="39"/>
        <v>1.2225179927043282E-2</v>
      </c>
      <c r="F319" s="17">
        <f t="shared" si="40"/>
        <v>8.5450609547681432E-3</v>
      </c>
      <c r="G319" s="17">
        <f t="shared" si="42"/>
        <v>-0.39516129032258063</v>
      </c>
      <c r="H319" s="17">
        <f t="shared" si="41"/>
        <v>-4.830917874396135E-3</v>
      </c>
    </row>
    <row r="320" spans="1:8" x14ac:dyDescent="0.2">
      <c r="A320" s="14"/>
      <c r="B320" s="15" t="s">
        <v>300</v>
      </c>
      <c r="C320" s="16">
        <v>1</v>
      </c>
      <c r="D320" s="16">
        <v>0</v>
      </c>
      <c r="E320" s="17">
        <f t="shared" si="39"/>
        <v>9.859016070196194E-5</v>
      </c>
      <c r="F320" s="17" t="str">
        <f t="shared" si="40"/>
        <v/>
      </c>
      <c r="G320" s="17">
        <f t="shared" si="42"/>
        <v>-1</v>
      </c>
      <c r="H320" s="17">
        <f t="shared" si="41"/>
        <v>-9.859016070196194E-5</v>
      </c>
    </row>
    <row r="321" spans="1:8" ht="25.5" x14ac:dyDescent="0.2">
      <c r="A321" s="14"/>
      <c r="B321" s="15" t="s">
        <v>301</v>
      </c>
      <c r="C321" s="16">
        <v>11</v>
      </c>
      <c r="D321" s="16">
        <v>28</v>
      </c>
      <c r="E321" s="17">
        <f t="shared" si="39"/>
        <v>1.0844917677215813E-3</v>
      </c>
      <c r="F321" s="17">
        <f t="shared" si="40"/>
        <v>3.1901560897801069E-3</v>
      </c>
      <c r="G321" s="17">
        <f t="shared" si="42"/>
        <v>1.5454545454545454</v>
      </c>
      <c r="H321" s="17">
        <f t="shared" si="41"/>
        <v>1.6760327319333529E-3</v>
      </c>
    </row>
    <row r="322" spans="1:8" x14ac:dyDescent="0.2">
      <c r="A322" s="14"/>
      <c r="B322" s="15" t="s">
        <v>302</v>
      </c>
      <c r="C322" s="16">
        <v>1</v>
      </c>
      <c r="D322" s="16">
        <v>2</v>
      </c>
      <c r="E322" s="17">
        <f t="shared" si="39"/>
        <v>9.859016070196194E-5</v>
      </c>
      <c r="F322" s="17">
        <f t="shared" si="40"/>
        <v>2.2786829212715051E-4</v>
      </c>
      <c r="G322" s="17">
        <f t="shared" si="42"/>
        <v>1</v>
      </c>
      <c r="H322" s="17">
        <f t="shared" si="41"/>
        <v>9.859016070196194E-5</v>
      </c>
    </row>
    <row r="323" spans="1:8" ht="38.25" x14ac:dyDescent="0.2">
      <c r="A323" s="14"/>
      <c r="B323" s="15" t="s">
        <v>303</v>
      </c>
      <c r="C323" s="16">
        <v>7</v>
      </c>
      <c r="D323" s="16">
        <v>2</v>
      </c>
      <c r="E323" s="17">
        <f t="shared" si="39"/>
        <v>6.9013112491373362E-4</v>
      </c>
      <c r="F323" s="17">
        <f t="shared" si="40"/>
        <v>2.2786829212715051E-4</v>
      </c>
      <c r="G323" s="17">
        <f t="shared" si="42"/>
        <v>-0.7142857142857143</v>
      </c>
      <c r="H323" s="17">
        <f t="shared" si="41"/>
        <v>-4.9295080350980972E-4</v>
      </c>
    </row>
    <row r="324" spans="1:8" ht="25.5" x14ac:dyDescent="0.2">
      <c r="A324" s="14"/>
      <c r="B324" s="15" t="s">
        <v>304</v>
      </c>
      <c r="C324" s="16">
        <v>98</v>
      </c>
      <c r="D324" s="16">
        <v>22</v>
      </c>
      <c r="E324" s="17">
        <f t="shared" si="39"/>
        <v>9.6618357487922701E-3</v>
      </c>
      <c r="F324" s="17">
        <f t="shared" si="40"/>
        <v>2.5065512133986556E-3</v>
      </c>
      <c r="G324" s="17">
        <f t="shared" si="42"/>
        <v>-0.77551020408163263</v>
      </c>
      <c r="H324" s="17">
        <f t="shared" si="41"/>
        <v>-7.492852213349107E-3</v>
      </c>
    </row>
    <row r="325" spans="1:8" ht="25.5" x14ac:dyDescent="0.2">
      <c r="A325" s="14"/>
      <c r="B325" s="15" t="s">
        <v>305</v>
      </c>
      <c r="C325" s="16">
        <v>2</v>
      </c>
      <c r="D325" s="16">
        <v>7</v>
      </c>
      <c r="E325" s="17">
        <f t="shared" si="39"/>
        <v>1.9718032140392388E-4</v>
      </c>
      <c r="F325" s="17">
        <f t="shared" si="40"/>
        <v>7.9753902244502674E-4</v>
      </c>
      <c r="G325" s="17">
        <f t="shared" si="42"/>
        <v>2.5</v>
      </c>
      <c r="H325" s="17">
        <f t="shared" si="41"/>
        <v>4.9295080350980972E-4</v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1.1393414606357525E-4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34</v>
      </c>
      <c r="D328" s="16">
        <v>22</v>
      </c>
      <c r="E328" s="17">
        <f t="shared" si="39"/>
        <v>3.3520654638667059E-3</v>
      </c>
      <c r="F328" s="17">
        <f t="shared" si="40"/>
        <v>2.5065512133986556E-3</v>
      </c>
      <c r="G328" s="17">
        <f t="shared" si="42"/>
        <v>-0.35294117647058826</v>
      </c>
      <c r="H328" s="17">
        <f t="shared" si="41"/>
        <v>-1.1830819284235432E-3</v>
      </c>
    </row>
    <row r="329" spans="1:8" x14ac:dyDescent="0.2">
      <c r="A329" s="14"/>
      <c r="B329" s="15" t="s">
        <v>309</v>
      </c>
      <c r="C329" s="16">
        <v>5</v>
      </c>
      <c r="D329" s="16">
        <v>8</v>
      </c>
      <c r="E329" s="17">
        <f t="shared" si="39"/>
        <v>4.9295080350980972E-4</v>
      </c>
      <c r="F329" s="17">
        <f t="shared" si="40"/>
        <v>9.1147316850860203E-4</v>
      </c>
      <c r="G329" s="17">
        <f t="shared" si="42"/>
        <v>0.6</v>
      </c>
      <c r="H329" s="17">
        <f t="shared" si="41"/>
        <v>2.9577048210588581E-4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3</v>
      </c>
      <c r="E332" s="17" t="str">
        <f t="shared" si="39"/>
        <v/>
      </c>
      <c r="F332" s="17">
        <f t="shared" si="40"/>
        <v>3.4180243819072577E-4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3</v>
      </c>
      <c r="D333" s="16">
        <v>3</v>
      </c>
      <c r="E333" s="17">
        <f t="shared" ref="E333:E343" si="43">+IF(C333=0,"",C333/C$173)</f>
        <v>2.9577048210588581E-4</v>
      </c>
      <c r="F333" s="17">
        <f t="shared" ref="F333:F343" si="44">+IF(D333=0,"",D333/D$173)</f>
        <v>3.4180243819072577E-4</v>
      </c>
      <c r="G333" s="17">
        <f t="shared" si="42"/>
        <v>0</v>
      </c>
      <c r="H333" s="17">
        <f t="shared" ref="H333:H343" si="45">+IF(OR(AND(E333=""),(G333="")),"",E333*G333)</f>
        <v>0</v>
      </c>
    </row>
    <row r="334" spans="1:8" ht="25.5" x14ac:dyDescent="0.2">
      <c r="A334" s="14"/>
      <c r="B334" s="15" t="s">
        <v>314</v>
      </c>
      <c r="C334" s="16">
        <v>1</v>
      </c>
      <c r="D334" s="16">
        <v>1</v>
      </c>
      <c r="E334" s="17">
        <f t="shared" si="43"/>
        <v>9.859016070196194E-5</v>
      </c>
      <c r="F334" s="17">
        <f t="shared" si="44"/>
        <v>1.1393414606357525E-4</v>
      </c>
      <c r="G334" s="17">
        <f t="shared" ref="G334:G343" si="46">+IF(AND(C334=0,D334=0)," ",IF(C334=0,1,IF(D334=0,-1,(D334-C334)/C334)))</f>
        <v>0</v>
      </c>
      <c r="H334" s="17">
        <f t="shared" si="45"/>
        <v>0</v>
      </c>
    </row>
    <row r="335" spans="1:8" ht="25.5" x14ac:dyDescent="0.2">
      <c r="A335" s="14"/>
      <c r="B335" s="15" t="s">
        <v>315</v>
      </c>
      <c r="C335" s="16">
        <v>1</v>
      </c>
      <c r="D335" s="16">
        <v>2</v>
      </c>
      <c r="E335" s="17">
        <f t="shared" si="43"/>
        <v>9.859016070196194E-5</v>
      </c>
      <c r="F335" s="17">
        <f t="shared" si="44"/>
        <v>2.2786829212715051E-4</v>
      </c>
      <c r="G335" s="17">
        <f t="shared" si="46"/>
        <v>1</v>
      </c>
      <c r="H335" s="17">
        <f t="shared" si="45"/>
        <v>9.859016070196194E-5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10</v>
      </c>
      <c r="E337" s="17" t="str">
        <f t="shared" si="43"/>
        <v/>
      </c>
      <c r="F337" s="17">
        <f t="shared" si="44"/>
        <v>1.1393414606357525E-3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4</v>
      </c>
      <c r="D338" s="16">
        <v>0</v>
      </c>
      <c r="E338" s="17">
        <f t="shared" si="43"/>
        <v>3.9436064280784776E-4</v>
      </c>
      <c r="F338" s="17" t="str">
        <f t="shared" si="44"/>
        <v/>
      </c>
      <c r="G338" s="17">
        <f t="shared" si="46"/>
        <v>-1</v>
      </c>
      <c r="H338" s="17">
        <f t="shared" si="45"/>
        <v>-3.9436064280784776E-4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2</v>
      </c>
      <c r="D340" s="16">
        <v>0</v>
      </c>
      <c r="E340" s="17">
        <f t="shared" si="43"/>
        <v>1.9718032140392388E-4</v>
      </c>
      <c r="F340" s="17" t="str">
        <f t="shared" si="44"/>
        <v/>
      </c>
      <c r="G340" s="17">
        <f t="shared" si="46"/>
        <v>-1</v>
      </c>
      <c r="H340" s="17">
        <f t="shared" si="45"/>
        <v>-1.9718032140392388E-4</v>
      </c>
    </row>
    <row r="341" spans="1:8" x14ac:dyDescent="0.2">
      <c r="A341" s="14"/>
      <c r="B341" s="15" t="s">
        <v>321</v>
      </c>
      <c r="C341" s="16">
        <v>111</v>
      </c>
      <c r="D341" s="16">
        <v>17</v>
      </c>
      <c r="E341" s="17">
        <f t="shared" si="43"/>
        <v>1.0943507837917775E-2</v>
      </c>
      <c r="F341" s="17">
        <f t="shared" si="44"/>
        <v>1.9368804830807794E-3</v>
      </c>
      <c r="G341" s="17">
        <f t="shared" si="46"/>
        <v>-0.84684684684684686</v>
      </c>
      <c r="H341" s="17">
        <f t="shared" si="45"/>
        <v>-9.2674751059844216E-3</v>
      </c>
    </row>
    <row r="342" spans="1:8" x14ac:dyDescent="0.2">
      <c r="A342" s="14"/>
      <c r="B342" s="15" t="s">
        <v>322</v>
      </c>
      <c r="C342" s="16">
        <v>1</v>
      </c>
      <c r="D342" s="16">
        <v>3</v>
      </c>
      <c r="E342" s="17">
        <f t="shared" si="43"/>
        <v>9.859016070196194E-5</v>
      </c>
      <c r="F342" s="17">
        <f t="shared" si="44"/>
        <v>3.4180243819072577E-4</v>
      </c>
      <c r="G342" s="17">
        <f t="shared" si="46"/>
        <v>2</v>
      </c>
      <c r="H342" s="17">
        <f t="shared" si="45"/>
        <v>1.9718032140392388E-4</v>
      </c>
    </row>
    <row r="343" spans="1:8" ht="25.5" x14ac:dyDescent="0.2">
      <c r="A343" s="14"/>
      <c r="B343" s="15" t="s">
        <v>323</v>
      </c>
      <c r="C343" s="16">
        <v>8</v>
      </c>
      <c r="D343" s="16">
        <v>19</v>
      </c>
      <c r="E343" s="17">
        <f t="shared" si="43"/>
        <v>7.8872128561569552E-4</v>
      </c>
      <c r="F343" s="17">
        <f t="shared" si="44"/>
        <v>2.1647487752079297E-3</v>
      </c>
      <c r="G343" s="17">
        <f t="shared" si="46"/>
        <v>1.375</v>
      </c>
      <c r="H343" s="17">
        <f t="shared" si="45"/>
        <v>1.0844917677215813E-3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44382</v>
      </c>
      <c r="D349" s="19">
        <f>SUM(D350:D576)</f>
        <v>53344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0.20192870983732145</v>
      </c>
      <c r="H349" s="20">
        <f t="shared" ref="H349:H412" si="49">+IF(OR(AND(E349=""),(G349="")),"",E349*G349)</f>
        <v>0.20192870983732145</v>
      </c>
    </row>
    <row r="350" spans="1:8" x14ac:dyDescent="0.2">
      <c r="A350" s="14"/>
      <c r="B350" s="15" t="s">
        <v>324</v>
      </c>
      <c r="C350" s="16">
        <v>95</v>
      </c>
      <c r="D350" s="16">
        <v>55</v>
      </c>
      <c r="E350" s="17">
        <f t="shared" si="47"/>
        <v>2.1405074129151459E-3</v>
      </c>
      <c r="F350" s="17">
        <f t="shared" si="48"/>
        <v>1.0310437912417517E-3</v>
      </c>
      <c r="G350" s="17">
        <f t="shared" ref="G350:G413" si="50">+IF(AND(C350=0,D350=0)," ",IF(C350=0,1,IF(D350=0,-1,(D350-C350)/C350)))</f>
        <v>-0.42105263157894735</v>
      </c>
      <c r="H350" s="17">
        <f t="shared" si="49"/>
        <v>-9.0126627912216664E-4</v>
      </c>
    </row>
    <row r="351" spans="1:8" x14ac:dyDescent="0.2">
      <c r="A351" s="14"/>
      <c r="B351" s="15" t="s">
        <v>325</v>
      </c>
      <c r="C351" s="16">
        <v>57</v>
      </c>
      <c r="D351" s="16">
        <v>34</v>
      </c>
      <c r="E351" s="17">
        <f t="shared" si="47"/>
        <v>1.2843044477490874E-3</v>
      </c>
      <c r="F351" s="17">
        <f t="shared" si="48"/>
        <v>6.3737252549490105E-4</v>
      </c>
      <c r="G351" s="17">
        <f t="shared" si="50"/>
        <v>-0.40350877192982454</v>
      </c>
      <c r="H351" s="17">
        <f t="shared" si="49"/>
        <v>-5.1822811049524579E-4</v>
      </c>
    </row>
    <row r="352" spans="1:8" x14ac:dyDescent="0.2">
      <c r="A352" s="14"/>
      <c r="B352" s="15" t="s">
        <v>326</v>
      </c>
      <c r="C352" s="16">
        <v>58</v>
      </c>
      <c r="D352" s="16">
        <v>20</v>
      </c>
      <c r="E352" s="17">
        <f t="shared" si="47"/>
        <v>1.3068361047271417E-3</v>
      </c>
      <c r="F352" s="17">
        <f t="shared" si="48"/>
        <v>3.7492501499700062E-4</v>
      </c>
      <c r="G352" s="17">
        <f t="shared" si="50"/>
        <v>-0.65517241379310343</v>
      </c>
      <c r="H352" s="17">
        <f t="shared" si="49"/>
        <v>-8.5620296516605832E-4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35</v>
      </c>
      <c r="D354" s="16">
        <v>3</v>
      </c>
      <c r="E354" s="17">
        <f t="shared" si="47"/>
        <v>7.8860799423189579E-4</v>
      </c>
      <c r="F354" s="17">
        <f t="shared" si="48"/>
        <v>5.6238752249550092E-5</v>
      </c>
      <c r="G354" s="17">
        <f t="shared" si="50"/>
        <v>-0.91428571428571426</v>
      </c>
      <c r="H354" s="17">
        <f t="shared" si="49"/>
        <v>-7.2101302329773327E-4</v>
      </c>
    </row>
    <row r="355" spans="1:8" x14ac:dyDescent="0.2">
      <c r="A355" s="14"/>
      <c r="B355" s="15" t="s">
        <v>329</v>
      </c>
      <c r="C355" s="16">
        <v>656</v>
      </c>
      <c r="D355" s="16">
        <v>554</v>
      </c>
      <c r="E355" s="17">
        <f t="shared" si="47"/>
        <v>1.4780766977603534E-2</v>
      </c>
      <c r="F355" s="17">
        <f t="shared" si="48"/>
        <v>1.0385422915416916E-2</v>
      </c>
      <c r="G355" s="17">
        <f t="shared" si="50"/>
        <v>-0.15548780487804878</v>
      </c>
      <c r="H355" s="17">
        <f t="shared" si="49"/>
        <v>-2.2982290117615251E-3</v>
      </c>
    </row>
    <row r="356" spans="1:8" x14ac:dyDescent="0.2">
      <c r="A356" s="14"/>
      <c r="B356" s="15" t="s">
        <v>330</v>
      </c>
      <c r="C356" s="16">
        <v>241</v>
      </c>
      <c r="D356" s="16">
        <v>13</v>
      </c>
      <c r="E356" s="17">
        <f t="shared" si="47"/>
        <v>5.4301293317110541E-3</v>
      </c>
      <c r="F356" s="17">
        <f t="shared" si="48"/>
        <v>2.4370125974805038E-4</v>
      </c>
      <c r="G356" s="17">
        <f t="shared" si="50"/>
        <v>-0.94605809128630702</v>
      </c>
      <c r="H356" s="17">
        <f t="shared" si="49"/>
        <v>-5.1372177909963495E-3</v>
      </c>
    </row>
    <row r="357" spans="1:8" x14ac:dyDescent="0.2">
      <c r="A357" s="14"/>
      <c r="B357" s="15" t="s">
        <v>331</v>
      </c>
      <c r="C357" s="16">
        <v>15</v>
      </c>
      <c r="D357" s="16">
        <v>14</v>
      </c>
      <c r="E357" s="17">
        <f t="shared" si="47"/>
        <v>3.3797485467081248E-4</v>
      </c>
      <c r="F357" s="17">
        <f t="shared" si="48"/>
        <v>2.6244751049790043E-4</v>
      </c>
      <c r="G357" s="17">
        <f t="shared" si="50"/>
        <v>-6.6666666666666666E-2</v>
      </c>
      <c r="H357" s="17">
        <f t="shared" si="49"/>
        <v>-2.2531656978054165E-5</v>
      </c>
    </row>
    <row r="358" spans="1:8" x14ac:dyDescent="0.2">
      <c r="A358" s="14"/>
      <c r="B358" s="15" t="s">
        <v>332</v>
      </c>
      <c r="C358" s="16">
        <v>155</v>
      </c>
      <c r="D358" s="16">
        <v>33</v>
      </c>
      <c r="E358" s="17">
        <f t="shared" si="47"/>
        <v>3.4924068315983956E-3</v>
      </c>
      <c r="F358" s="17">
        <f t="shared" si="48"/>
        <v>6.1862627474505098E-4</v>
      </c>
      <c r="G358" s="17">
        <f t="shared" si="50"/>
        <v>-0.7870967741935484</v>
      </c>
      <c r="H358" s="17">
        <f t="shared" si="49"/>
        <v>-2.748862151322608E-3</v>
      </c>
    </row>
    <row r="359" spans="1:8" x14ac:dyDescent="0.2">
      <c r="A359" s="14"/>
      <c r="B359" s="15" t="s">
        <v>333</v>
      </c>
      <c r="C359" s="16">
        <v>110</v>
      </c>
      <c r="D359" s="16">
        <v>26</v>
      </c>
      <c r="E359" s="17">
        <f t="shared" si="47"/>
        <v>2.4784822675859583E-3</v>
      </c>
      <c r="F359" s="17">
        <f t="shared" si="48"/>
        <v>4.8740251949610077E-4</v>
      </c>
      <c r="G359" s="17">
        <f t="shared" si="50"/>
        <v>-0.76363636363636367</v>
      </c>
      <c r="H359" s="17">
        <f t="shared" si="49"/>
        <v>-1.8926591861565501E-3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2220</v>
      </c>
      <c r="D361" s="16">
        <v>1400</v>
      </c>
      <c r="E361" s="17">
        <f t="shared" si="47"/>
        <v>5.0020278491280247E-2</v>
      </c>
      <c r="F361" s="17">
        <f t="shared" si="48"/>
        <v>2.624475104979004E-2</v>
      </c>
      <c r="G361" s="17">
        <f t="shared" si="50"/>
        <v>-0.36936936936936937</v>
      </c>
      <c r="H361" s="17">
        <f t="shared" si="49"/>
        <v>-1.8475958722004415E-2</v>
      </c>
    </row>
    <row r="362" spans="1:8" x14ac:dyDescent="0.2">
      <c r="A362" s="14"/>
      <c r="B362" s="15" t="s">
        <v>336</v>
      </c>
      <c r="C362" s="16">
        <v>183</v>
      </c>
      <c r="D362" s="16">
        <v>270</v>
      </c>
      <c r="E362" s="17">
        <f t="shared" si="47"/>
        <v>4.1232932269839127E-3</v>
      </c>
      <c r="F362" s="17">
        <f t="shared" si="48"/>
        <v>5.061487702459508E-3</v>
      </c>
      <c r="G362" s="17">
        <f t="shared" si="50"/>
        <v>0.47540983606557374</v>
      </c>
      <c r="H362" s="17">
        <f t="shared" si="49"/>
        <v>1.9602541570907126E-3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804</v>
      </c>
      <c r="D364" s="16">
        <v>439</v>
      </c>
      <c r="E364" s="17">
        <f t="shared" si="47"/>
        <v>1.811545221035555E-2</v>
      </c>
      <c r="F364" s="17">
        <f t="shared" si="48"/>
        <v>8.2296040791841624E-3</v>
      </c>
      <c r="G364" s="17">
        <f t="shared" si="50"/>
        <v>-0.45398009950248758</v>
      </c>
      <c r="H364" s="17">
        <f t="shared" si="49"/>
        <v>-8.2240547969897708E-3</v>
      </c>
    </row>
    <row r="365" spans="1:8" x14ac:dyDescent="0.2">
      <c r="A365" s="14"/>
      <c r="B365" s="15" t="s">
        <v>339</v>
      </c>
      <c r="C365" s="16">
        <v>87</v>
      </c>
      <c r="D365" s="16">
        <v>121</v>
      </c>
      <c r="E365" s="17">
        <f t="shared" si="47"/>
        <v>1.9602541570907126E-3</v>
      </c>
      <c r="F365" s="17">
        <f t="shared" si="48"/>
        <v>2.2682963407318537E-3</v>
      </c>
      <c r="G365" s="17">
        <f t="shared" si="50"/>
        <v>0.39080459770114945</v>
      </c>
      <c r="H365" s="17">
        <f t="shared" si="49"/>
        <v>7.660763372538418E-4</v>
      </c>
    </row>
    <row r="366" spans="1:8" x14ac:dyDescent="0.2">
      <c r="A366" s="14"/>
      <c r="B366" s="15" t="s">
        <v>340</v>
      </c>
      <c r="C366" s="16">
        <v>26</v>
      </c>
      <c r="D366" s="16">
        <v>34</v>
      </c>
      <c r="E366" s="17">
        <f t="shared" si="47"/>
        <v>5.8582308142940832E-4</v>
      </c>
      <c r="F366" s="17">
        <f t="shared" si="48"/>
        <v>6.3737252549490105E-4</v>
      </c>
      <c r="G366" s="17">
        <f t="shared" si="50"/>
        <v>0.30769230769230771</v>
      </c>
      <c r="H366" s="17">
        <f t="shared" si="49"/>
        <v>1.8025325582443334E-4</v>
      </c>
    </row>
    <row r="367" spans="1:8" x14ac:dyDescent="0.2">
      <c r="A367" s="14"/>
      <c r="B367" s="15" t="s">
        <v>341</v>
      </c>
      <c r="C367" s="16">
        <v>3</v>
      </c>
      <c r="D367" s="16">
        <v>2</v>
      </c>
      <c r="E367" s="17">
        <f t="shared" si="47"/>
        <v>6.75949709341625E-5</v>
      </c>
      <c r="F367" s="17">
        <f t="shared" si="48"/>
        <v>3.7492501499700057E-5</v>
      </c>
      <c r="G367" s="17">
        <f t="shared" si="50"/>
        <v>-0.33333333333333331</v>
      </c>
      <c r="H367" s="17">
        <f t="shared" si="49"/>
        <v>-2.2531656978054165E-5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3486</v>
      </c>
      <c r="D369" s="16">
        <v>2364</v>
      </c>
      <c r="E369" s="17">
        <f t="shared" si="47"/>
        <v>7.8545356225496826E-2</v>
      </c>
      <c r="F369" s="17">
        <f t="shared" si="48"/>
        <v>4.4316136772645467E-2</v>
      </c>
      <c r="G369" s="17">
        <f t="shared" si="50"/>
        <v>-0.32185886402753872</v>
      </c>
      <c r="H369" s="17">
        <f t="shared" si="49"/>
        <v>-2.5280519129376774E-2</v>
      </c>
    </row>
    <row r="370" spans="1:8" x14ac:dyDescent="0.2">
      <c r="A370" s="14"/>
      <c r="B370" s="15" t="s">
        <v>344</v>
      </c>
      <c r="C370" s="16">
        <v>133</v>
      </c>
      <c r="D370" s="16">
        <v>28</v>
      </c>
      <c r="E370" s="17">
        <f t="shared" si="47"/>
        <v>2.996710378081204E-3</v>
      </c>
      <c r="F370" s="17">
        <f t="shared" si="48"/>
        <v>5.2489502099580085E-4</v>
      </c>
      <c r="G370" s="17">
        <f t="shared" si="50"/>
        <v>-0.78947368421052633</v>
      </c>
      <c r="H370" s="17">
        <f t="shared" si="49"/>
        <v>-2.3658239826956874E-3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250</v>
      </c>
      <c r="D372" s="16">
        <v>75</v>
      </c>
      <c r="E372" s="17">
        <f t="shared" si="47"/>
        <v>5.6329142445135415E-3</v>
      </c>
      <c r="F372" s="17">
        <f t="shared" si="48"/>
        <v>1.4059688062387523E-3</v>
      </c>
      <c r="G372" s="17">
        <f t="shared" si="50"/>
        <v>-0.7</v>
      </c>
      <c r="H372" s="17">
        <f t="shared" si="49"/>
        <v>-3.943039971159479E-3</v>
      </c>
    </row>
    <row r="373" spans="1:8" x14ac:dyDescent="0.2">
      <c r="A373" s="14"/>
      <c r="B373" s="15" t="s">
        <v>347</v>
      </c>
      <c r="C373" s="16">
        <v>5593</v>
      </c>
      <c r="D373" s="16">
        <v>6725</v>
      </c>
      <c r="E373" s="17">
        <f t="shared" si="47"/>
        <v>0.12601955747825694</v>
      </c>
      <c r="F373" s="17">
        <f t="shared" si="48"/>
        <v>0.12606853629274145</v>
      </c>
      <c r="G373" s="17">
        <f t="shared" si="50"/>
        <v>0.20239585195780441</v>
      </c>
      <c r="H373" s="17">
        <f t="shared" si="49"/>
        <v>2.5505835699157313E-2</v>
      </c>
    </row>
    <row r="374" spans="1:8" x14ac:dyDescent="0.2">
      <c r="A374" s="14"/>
      <c r="B374" s="15" t="s">
        <v>348</v>
      </c>
      <c r="C374" s="16">
        <v>196</v>
      </c>
      <c r="D374" s="16">
        <v>52</v>
      </c>
      <c r="E374" s="17">
        <f t="shared" si="47"/>
        <v>4.4162047676986164E-3</v>
      </c>
      <c r="F374" s="17">
        <f t="shared" si="48"/>
        <v>9.7480503899220153E-4</v>
      </c>
      <c r="G374" s="17">
        <f t="shared" si="50"/>
        <v>-0.73469387755102045</v>
      </c>
      <c r="H374" s="17">
        <f t="shared" si="49"/>
        <v>-3.2445586048398E-3</v>
      </c>
    </row>
    <row r="375" spans="1:8" x14ac:dyDescent="0.2">
      <c r="A375" s="14"/>
      <c r="B375" s="15" t="s">
        <v>349</v>
      </c>
      <c r="C375" s="16">
        <v>1</v>
      </c>
      <c r="D375" s="16">
        <v>3</v>
      </c>
      <c r="E375" s="17">
        <f t="shared" si="47"/>
        <v>2.2531656978054165E-5</v>
      </c>
      <c r="F375" s="17">
        <f t="shared" si="48"/>
        <v>5.6238752249550092E-5</v>
      </c>
      <c r="G375" s="17">
        <f t="shared" si="50"/>
        <v>2</v>
      </c>
      <c r="H375" s="17">
        <f t="shared" si="49"/>
        <v>4.5063313956108329E-5</v>
      </c>
    </row>
    <row r="376" spans="1:8" x14ac:dyDescent="0.2">
      <c r="A376" s="14"/>
      <c r="B376" s="15" t="s">
        <v>350</v>
      </c>
      <c r="C376" s="16">
        <v>53</v>
      </c>
      <c r="D376" s="16">
        <v>3</v>
      </c>
      <c r="E376" s="17">
        <f t="shared" si="47"/>
        <v>1.1941778198368707E-3</v>
      </c>
      <c r="F376" s="17">
        <f t="shared" si="48"/>
        <v>5.6238752249550092E-5</v>
      </c>
      <c r="G376" s="17">
        <f t="shared" si="50"/>
        <v>-0.94339622641509435</v>
      </c>
      <c r="H376" s="17">
        <f t="shared" si="49"/>
        <v>-1.1265828489027082E-3</v>
      </c>
    </row>
    <row r="377" spans="1:8" x14ac:dyDescent="0.2">
      <c r="A377" s="14"/>
      <c r="B377" s="15" t="s">
        <v>351</v>
      </c>
      <c r="C377" s="16">
        <v>1</v>
      </c>
      <c r="D377" s="16">
        <v>0</v>
      </c>
      <c r="E377" s="17">
        <f t="shared" si="47"/>
        <v>2.2531656978054165E-5</v>
      </c>
      <c r="F377" s="17" t="str">
        <f t="shared" si="48"/>
        <v/>
      </c>
      <c r="G377" s="17">
        <f t="shared" si="50"/>
        <v>-1</v>
      </c>
      <c r="H377" s="17">
        <f t="shared" si="49"/>
        <v>-2.2531656978054165E-5</v>
      </c>
    </row>
    <row r="378" spans="1:8" x14ac:dyDescent="0.2">
      <c r="A378" s="14"/>
      <c r="B378" s="15" t="s">
        <v>352</v>
      </c>
      <c r="C378" s="16">
        <v>0</v>
      </c>
      <c r="D378" s="16">
        <v>7</v>
      </c>
      <c r="E378" s="17" t="str">
        <f t="shared" si="47"/>
        <v/>
      </c>
      <c r="F378" s="17">
        <f t="shared" si="48"/>
        <v>1.3122375524895021E-4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86</v>
      </c>
      <c r="D379" s="16">
        <v>22</v>
      </c>
      <c r="E379" s="17">
        <f t="shared" si="47"/>
        <v>1.9377225001126583E-3</v>
      </c>
      <c r="F379" s="17">
        <f t="shared" si="48"/>
        <v>4.1241751649670065E-4</v>
      </c>
      <c r="G379" s="17">
        <f t="shared" si="50"/>
        <v>-0.7441860465116279</v>
      </c>
      <c r="H379" s="17">
        <f t="shared" si="49"/>
        <v>-1.4420260465954667E-3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38</v>
      </c>
      <c r="E380" s="17" t="str">
        <f t="shared" si="47"/>
        <v/>
      </c>
      <c r="F380" s="17">
        <f t="shared" si="48"/>
        <v>7.1235752849430111E-4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33</v>
      </c>
      <c r="E382" s="17">
        <f t="shared" si="47"/>
        <v>4.5063313956108329E-5</v>
      </c>
      <c r="F382" s="17">
        <f t="shared" si="48"/>
        <v>6.1862627474505098E-4</v>
      </c>
      <c r="G382" s="17">
        <f t="shared" si="50"/>
        <v>15.5</v>
      </c>
      <c r="H382" s="17">
        <f t="shared" si="49"/>
        <v>6.9848136631967905E-4</v>
      </c>
    </row>
    <row r="383" spans="1:8" ht="25.5" x14ac:dyDescent="0.2">
      <c r="A383" s="14"/>
      <c r="B383" s="15" t="s">
        <v>357</v>
      </c>
      <c r="C383" s="16">
        <v>65</v>
      </c>
      <c r="D383" s="16">
        <v>273</v>
      </c>
      <c r="E383" s="17">
        <f t="shared" si="47"/>
        <v>1.4645577035735209E-3</v>
      </c>
      <c r="F383" s="17">
        <f t="shared" si="48"/>
        <v>5.1177264547090581E-3</v>
      </c>
      <c r="G383" s="17">
        <f t="shared" si="50"/>
        <v>3.2</v>
      </c>
      <c r="H383" s="17">
        <f t="shared" si="49"/>
        <v>4.6865846514352674E-3</v>
      </c>
    </row>
    <row r="384" spans="1:8" x14ac:dyDescent="0.2">
      <c r="A384" s="14"/>
      <c r="B384" s="15" t="s">
        <v>358</v>
      </c>
      <c r="C384" s="16">
        <v>647</v>
      </c>
      <c r="D384" s="16">
        <v>469</v>
      </c>
      <c r="E384" s="17">
        <f t="shared" si="47"/>
        <v>1.4577982064801046E-2</v>
      </c>
      <c r="F384" s="17">
        <f t="shared" si="48"/>
        <v>8.7919916016796634E-3</v>
      </c>
      <c r="G384" s="17">
        <f t="shared" si="50"/>
        <v>-0.27511591962905718</v>
      </c>
      <c r="H384" s="17">
        <f t="shared" si="49"/>
        <v>-4.0106349420936417E-3</v>
      </c>
    </row>
    <row r="385" spans="1:8" x14ac:dyDescent="0.2">
      <c r="A385" s="14"/>
      <c r="B385" s="15" t="s">
        <v>359</v>
      </c>
      <c r="C385" s="16">
        <v>9</v>
      </c>
      <c r="D385" s="16">
        <v>3</v>
      </c>
      <c r="E385" s="17">
        <f t="shared" si="47"/>
        <v>2.027849128024875E-4</v>
      </c>
      <c r="F385" s="17">
        <f t="shared" si="48"/>
        <v>5.6238752249550092E-5</v>
      </c>
      <c r="G385" s="17">
        <f t="shared" si="50"/>
        <v>-0.66666666666666663</v>
      </c>
      <c r="H385" s="17">
        <f t="shared" si="49"/>
        <v>-1.35189941868325E-4</v>
      </c>
    </row>
    <row r="386" spans="1:8" x14ac:dyDescent="0.2">
      <c r="A386" s="14"/>
      <c r="B386" s="15" t="s">
        <v>360</v>
      </c>
      <c r="C386" s="16">
        <v>50</v>
      </c>
      <c r="D386" s="16">
        <v>4</v>
      </c>
      <c r="E386" s="17">
        <f t="shared" si="47"/>
        <v>1.1265828489027082E-3</v>
      </c>
      <c r="F386" s="17">
        <f t="shared" si="48"/>
        <v>7.4985002999400114E-5</v>
      </c>
      <c r="G386" s="17">
        <f t="shared" si="50"/>
        <v>-0.92</v>
      </c>
      <c r="H386" s="17">
        <f t="shared" si="49"/>
        <v>-1.0364562209904916E-3</v>
      </c>
    </row>
    <row r="387" spans="1:8" x14ac:dyDescent="0.2">
      <c r="A387" s="14"/>
      <c r="B387" s="15" t="s">
        <v>361</v>
      </c>
      <c r="C387" s="16">
        <v>7</v>
      </c>
      <c r="D387" s="16">
        <v>201</v>
      </c>
      <c r="E387" s="17">
        <f t="shared" si="47"/>
        <v>1.5772159884637916E-4</v>
      </c>
      <c r="F387" s="17">
        <f t="shared" si="48"/>
        <v>3.7679964007198562E-3</v>
      </c>
      <c r="G387" s="17">
        <f t="shared" si="50"/>
        <v>27.714285714285715</v>
      </c>
      <c r="H387" s="17">
        <f t="shared" si="49"/>
        <v>4.3711414537425082E-3</v>
      </c>
    </row>
    <row r="388" spans="1:8" x14ac:dyDescent="0.2">
      <c r="A388" s="14"/>
      <c r="B388" s="15" t="s">
        <v>362</v>
      </c>
      <c r="C388" s="16">
        <v>97</v>
      </c>
      <c r="D388" s="16">
        <v>139</v>
      </c>
      <c r="E388" s="17">
        <f t="shared" si="47"/>
        <v>2.1855707268712541E-3</v>
      </c>
      <c r="F388" s="17">
        <f t="shared" si="48"/>
        <v>2.6057288542291543E-3</v>
      </c>
      <c r="G388" s="17">
        <f t="shared" si="50"/>
        <v>0.4329896907216495</v>
      </c>
      <c r="H388" s="17">
        <f t="shared" si="49"/>
        <v>9.4632959307827506E-4</v>
      </c>
    </row>
    <row r="389" spans="1:8" x14ac:dyDescent="0.2">
      <c r="A389" s="14"/>
      <c r="B389" s="15" t="s">
        <v>363</v>
      </c>
      <c r="C389" s="16">
        <v>1</v>
      </c>
      <c r="D389" s="16">
        <v>0</v>
      </c>
      <c r="E389" s="17">
        <f t="shared" si="47"/>
        <v>2.2531656978054165E-5</v>
      </c>
      <c r="F389" s="17" t="str">
        <f t="shared" si="48"/>
        <v/>
      </c>
      <c r="G389" s="17">
        <f t="shared" si="50"/>
        <v>-1</v>
      </c>
      <c r="H389" s="17">
        <f t="shared" si="49"/>
        <v>-2.2531656978054165E-5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</v>
      </c>
      <c r="D391" s="16">
        <v>423</v>
      </c>
      <c r="E391" s="17">
        <f t="shared" si="47"/>
        <v>6.75949709341625E-5</v>
      </c>
      <c r="F391" s="17">
        <f t="shared" si="48"/>
        <v>7.9296640671865631E-3</v>
      </c>
      <c r="G391" s="17">
        <f t="shared" si="50"/>
        <v>140</v>
      </c>
      <c r="H391" s="17">
        <f t="shared" si="49"/>
        <v>9.4632959307827495E-3</v>
      </c>
    </row>
    <row r="392" spans="1:8" x14ac:dyDescent="0.2">
      <c r="A392" s="14" t="s">
        <v>92</v>
      </c>
      <c r="B392" s="15" t="s">
        <v>366</v>
      </c>
      <c r="C392" s="16">
        <v>6</v>
      </c>
      <c r="D392" s="16">
        <v>0</v>
      </c>
      <c r="E392" s="17">
        <f t="shared" si="47"/>
        <v>1.35189941868325E-4</v>
      </c>
      <c r="F392" s="17" t="str">
        <f t="shared" si="48"/>
        <v/>
      </c>
      <c r="G392" s="17">
        <f t="shared" si="50"/>
        <v>-1</v>
      </c>
      <c r="H392" s="17">
        <f t="shared" si="49"/>
        <v>-1.35189941868325E-4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5083</v>
      </c>
      <c r="D395" s="16">
        <v>5209</v>
      </c>
      <c r="E395" s="17">
        <f t="shared" si="47"/>
        <v>0.11452841241944933</v>
      </c>
      <c r="F395" s="17">
        <f t="shared" si="48"/>
        <v>9.7649220155968802E-2</v>
      </c>
      <c r="G395" s="17">
        <f t="shared" si="50"/>
        <v>2.4788510722014559E-2</v>
      </c>
      <c r="H395" s="17">
        <f t="shared" si="49"/>
        <v>2.8389887792348253E-3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1.8746250749850028E-5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3640</v>
      </c>
      <c r="D397" s="16">
        <v>4201</v>
      </c>
      <c r="E397" s="17">
        <f t="shared" si="47"/>
        <v>8.201523140011717E-2</v>
      </c>
      <c r="F397" s="17">
        <f t="shared" si="48"/>
        <v>7.8752999400119983E-2</v>
      </c>
      <c r="G397" s="17">
        <f t="shared" si="50"/>
        <v>0.15412087912087913</v>
      </c>
      <c r="H397" s="17">
        <f t="shared" si="49"/>
        <v>1.2640259564688389E-2</v>
      </c>
    </row>
    <row r="398" spans="1:8" x14ac:dyDescent="0.2">
      <c r="A398" s="14"/>
      <c r="B398" s="15" t="s">
        <v>372</v>
      </c>
      <c r="C398" s="16">
        <v>6952</v>
      </c>
      <c r="D398" s="16">
        <v>14283</v>
      </c>
      <c r="E398" s="17">
        <f t="shared" si="47"/>
        <v>0.15664007931143256</v>
      </c>
      <c r="F398" s="17">
        <f t="shared" si="48"/>
        <v>0.26775269946010799</v>
      </c>
      <c r="G398" s="17">
        <f t="shared" si="50"/>
        <v>1.0545166858457997</v>
      </c>
      <c r="H398" s="17">
        <f t="shared" si="49"/>
        <v>0.16517957730611507</v>
      </c>
    </row>
    <row r="399" spans="1:8" x14ac:dyDescent="0.2">
      <c r="A399" s="14"/>
      <c r="B399" s="15" t="s">
        <v>373</v>
      </c>
      <c r="C399" s="16">
        <v>615</v>
      </c>
      <c r="D399" s="16">
        <v>1955</v>
      </c>
      <c r="E399" s="17">
        <f t="shared" si="47"/>
        <v>1.3856969041503311E-2</v>
      </c>
      <c r="F399" s="17">
        <f t="shared" si="48"/>
        <v>3.6648920215956809E-2</v>
      </c>
      <c r="G399" s="17">
        <f t="shared" si="50"/>
        <v>2.178861788617886</v>
      </c>
      <c r="H399" s="17">
        <f t="shared" si="49"/>
        <v>3.019242035059258E-2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38</v>
      </c>
      <c r="D401" s="16">
        <v>80</v>
      </c>
      <c r="E401" s="17">
        <f t="shared" si="47"/>
        <v>8.5620296516605832E-4</v>
      </c>
      <c r="F401" s="17">
        <f t="shared" si="48"/>
        <v>1.4997000599880025E-3</v>
      </c>
      <c r="G401" s="17">
        <f t="shared" si="50"/>
        <v>1.1052631578947369</v>
      </c>
      <c r="H401" s="17">
        <f t="shared" si="49"/>
        <v>9.4632959307827506E-4</v>
      </c>
    </row>
    <row r="402" spans="1:8" ht="25.5" x14ac:dyDescent="0.2">
      <c r="A402" s="14"/>
      <c r="B402" s="15" t="s">
        <v>376</v>
      </c>
      <c r="C402" s="16">
        <v>1</v>
      </c>
      <c r="D402" s="16">
        <v>12</v>
      </c>
      <c r="E402" s="17">
        <f t="shared" si="47"/>
        <v>2.2531656978054165E-5</v>
      </c>
      <c r="F402" s="17">
        <f t="shared" si="48"/>
        <v>2.2495500899820037E-4</v>
      </c>
      <c r="G402" s="17">
        <f t="shared" si="50"/>
        <v>11</v>
      </c>
      <c r="H402" s="17">
        <f t="shared" si="49"/>
        <v>2.4784822675859579E-4</v>
      </c>
    </row>
    <row r="403" spans="1:8" x14ac:dyDescent="0.2">
      <c r="A403" s="14"/>
      <c r="B403" s="15" t="s">
        <v>377</v>
      </c>
      <c r="C403" s="16">
        <v>18</v>
      </c>
      <c r="D403" s="16">
        <v>7</v>
      </c>
      <c r="E403" s="17">
        <f t="shared" si="47"/>
        <v>4.05569825604975E-4</v>
      </c>
      <c r="F403" s="17">
        <f t="shared" si="48"/>
        <v>1.3122375524895021E-4</v>
      </c>
      <c r="G403" s="17">
        <f t="shared" si="50"/>
        <v>-0.61111111111111116</v>
      </c>
      <c r="H403" s="17">
        <f t="shared" si="49"/>
        <v>-2.4784822675859584E-4</v>
      </c>
    </row>
    <row r="404" spans="1:8" x14ac:dyDescent="0.2">
      <c r="A404" s="14"/>
      <c r="B404" s="15" t="s">
        <v>378</v>
      </c>
      <c r="C404" s="16">
        <v>2</v>
      </c>
      <c r="D404" s="16">
        <v>16</v>
      </c>
      <c r="E404" s="17">
        <f t="shared" si="47"/>
        <v>4.5063313956108329E-5</v>
      </c>
      <c r="F404" s="17">
        <f t="shared" si="48"/>
        <v>2.9994001199760045E-4</v>
      </c>
      <c r="G404" s="17">
        <f t="shared" si="50"/>
        <v>7</v>
      </c>
      <c r="H404" s="17">
        <f t="shared" si="49"/>
        <v>3.1544319769275832E-4</v>
      </c>
    </row>
    <row r="405" spans="1:8" x14ac:dyDescent="0.2">
      <c r="A405" s="14"/>
      <c r="B405" s="15" t="s">
        <v>379</v>
      </c>
      <c r="C405" s="16">
        <v>49</v>
      </c>
      <c r="D405" s="16">
        <v>3</v>
      </c>
      <c r="E405" s="17">
        <f t="shared" si="47"/>
        <v>1.1040511919246541E-3</v>
      </c>
      <c r="F405" s="17">
        <f t="shared" si="48"/>
        <v>5.6238752249550092E-5</v>
      </c>
      <c r="G405" s="17">
        <f t="shared" si="50"/>
        <v>-0.93877551020408168</v>
      </c>
      <c r="H405" s="17">
        <f t="shared" si="49"/>
        <v>-1.0364562209904916E-3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69</v>
      </c>
      <c r="D408" s="16">
        <v>24</v>
      </c>
      <c r="E408" s="17">
        <f t="shared" si="47"/>
        <v>1.5546843314857375E-3</v>
      </c>
      <c r="F408" s="17">
        <f t="shared" si="48"/>
        <v>4.4991001799640074E-4</v>
      </c>
      <c r="G408" s="17">
        <f t="shared" si="50"/>
        <v>-0.65217391304347827</v>
      </c>
      <c r="H408" s="17">
        <f t="shared" si="49"/>
        <v>-1.0139245640124375E-3</v>
      </c>
    </row>
    <row r="409" spans="1:8" x14ac:dyDescent="0.2">
      <c r="A409" s="14"/>
      <c r="B409" s="15" t="s">
        <v>383</v>
      </c>
      <c r="C409" s="16">
        <v>121</v>
      </c>
      <c r="D409" s="16">
        <v>43</v>
      </c>
      <c r="E409" s="17">
        <f t="shared" si="47"/>
        <v>2.7263304943445539E-3</v>
      </c>
      <c r="F409" s="17">
        <f t="shared" si="48"/>
        <v>8.0608878224355124E-4</v>
      </c>
      <c r="G409" s="17">
        <f t="shared" si="50"/>
        <v>-0.64462809917355368</v>
      </c>
      <c r="H409" s="17">
        <f t="shared" si="49"/>
        <v>-1.7574692442882246E-3</v>
      </c>
    </row>
    <row r="410" spans="1:8" x14ac:dyDescent="0.2">
      <c r="A410" s="14"/>
      <c r="B410" s="15" t="s">
        <v>384</v>
      </c>
      <c r="C410" s="16">
        <v>390</v>
      </c>
      <c r="D410" s="16">
        <v>256</v>
      </c>
      <c r="E410" s="17">
        <f t="shared" si="47"/>
        <v>8.7873462214411256E-3</v>
      </c>
      <c r="F410" s="17">
        <f t="shared" si="48"/>
        <v>4.7990401919616073E-3</v>
      </c>
      <c r="G410" s="17">
        <f t="shared" si="50"/>
        <v>-0.34358974358974359</v>
      </c>
      <c r="H410" s="17">
        <f t="shared" si="49"/>
        <v>-3.0192420350592586E-3</v>
      </c>
    </row>
    <row r="411" spans="1:8" x14ac:dyDescent="0.2">
      <c r="A411" s="14"/>
      <c r="B411" s="15" t="s">
        <v>385</v>
      </c>
      <c r="C411" s="16">
        <v>11</v>
      </c>
      <c r="D411" s="16">
        <v>9</v>
      </c>
      <c r="E411" s="17">
        <f t="shared" si="47"/>
        <v>2.4784822675859584E-4</v>
      </c>
      <c r="F411" s="17">
        <f t="shared" si="48"/>
        <v>1.6871625674865027E-4</v>
      </c>
      <c r="G411" s="17">
        <f t="shared" si="50"/>
        <v>-0.18181818181818182</v>
      </c>
      <c r="H411" s="17">
        <f t="shared" si="49"/>
        <v>-4.5063313956108336E-5</v>
      </c>
    </row>
    <row r="412" spans="1:8" x14ac:dyDescent="0.2">
      <c r="A412" s="14"/>
      <c r="B412" s="15" t="s">
        <v>386</v>
      </c>
      <c r="C412" s="16">
        <v>235</v>
      </c>
      <c r="D412" s="16">
        <v>205</v>
      </c>
      <c r="E412" s="17">
        <f t="shared" si="47"/>
        <v>5.2949393898427287E-3</v>
      </c>
      <c r="F412" s="17">
        <f t="shared" si="48"/>
        <v>3.842981403719256E-3</v>
      </c>
      <c r="G412" s="17">
        <f t="shared" si="50"/>
        <v>-0.1276595744680851</v>
      </c>
      <c r="H412" s="17">
        <f t="shared" si="49"/>
        <v>-6.7594970934162484E-4</v>
      </c>
    </row>
    <row r="413" spans="1:8" x14ac:dyDescent="0.2">
      <c r="A413" s="14"/>
      <c r="B413" s="15" t="s">
        <v>387</v>
      </c>
      <c r="C413" s="16">
        <v>5</v>
      </c>
      <c r="D413" s="16">
        <v>9</v>
      </c>
      <c r="E413" s="17">
        <f t="shared" ref="E413:E476" si="51">+IF(C413=0,"",C413/C$349)</f>
        <v>1.1265828489027083E-4</v>
      </c>
      <c r="F413" s="17">
        <f t="shared" ref="F413:F476" si="52">+IF(D413=0,"",D413/D$349)</f>
        <v>1.6871625674865027E-4</v>
      </c>
      <c r="G413" s="17">
        <f t="shared" si="50"/>
        <v>0.8</v>
      </c>
      <c r="H413" s="17">
        <f t="shared" ref="H413:H476" si="53">+IF(OR(AND(E413=""),(G413="")),"",E413*G413)</f>
        <v>9.0126627912216672E-5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2</v>
      </c>
      <c r="D415" s="16">
        <v>0</v>
      </c>
      <c r="E415" s="17">
        <f t="shared" si="51"/>
        <v>4.5063313956108329E-5</v>
      </c>
      <c r="F415" s="17" t="str">
        <f t="shared" si="52"/>
        <v/>
      </c>
      <c r="G415" s="17">
        <f t="shared" si="54"/>
        <v>-1</v>
      </c>
      <c r="H415" s="17">
        <f t="shared" si="53"/>
        <v>-4.5063313956108329E-5</v>
      </c>
    </row>
    <row r="416" spans="1:8" x14ac:dyDescent="0.2">
      <c r="A416" s="14"/>
      <c r="B416" s="15" t="s">
        <v>390</v>
      </c>
      <c r="C416" s="16">
        <v>1</v>
      </c>
      <c r="D416" s="16">
        <v>2</v>
      </c>
      <c r="E416" s="17">
        <f t="shared" si="51"/>
        <v>2.2531656978054165E-5</v>
      </c>
      <c r="F416" s="17">
        <f t="shared" si="52"/>
        <v>3.7492501499700057E-5</v>
      </c>
      <c r="G416" s="17">
        <f t="shared" si="54"/>
        <v>1</v>
      </c>
      <c r="H416" s="17">
        <f t="shared" si="53"/>
        <v>2.2531656978054165E-5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8</v>
      </c>
      <c r="E418" s="17" t="str">
        <f t="shared" si="51"/>
        <v/>
      </c>
      <c r="F418" s="17">
        <f t="shared" si="52"/>
        <v>1.4997000599880023E-4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18</v>
      </c>
      <c r="D419" s="16">
        <v>41</v>
      </c>
      <c r="E419" s="17">
        <f t="shared" si="51"/>
        <v>4.05569825604975E-4</v>
      </c>
      <c r="F419" s="17">
        <f t="shared" si="52"/>
        <v>7.6859628074385121E-4</v>
      </c>
      <c r="G419" s="17">
        <f t="shared" si="54"/>
        <v>1.2777777777777777</v>
      </c>
      <c r="H419" s="17">
        <f t="shared" si="53"/>
        <v>5.1822811049524579E-4</v>
      </c>
    </row>
    <row r="420" spans="1:8" x14ac:dyDescent="0.2">
      <c r="A420" s="14"/>
      <c r="B420" s="15" t="s">
        <v>394</v>
      </c>
      <c r="C420" s="16">
        <v>491</v>
      </c>
      <c r="D420" s="16">
        <v>329</v>
      </c>
      <c r="E420" s="17">
        <f t="shared" si="51"/>
        <v>1.1063043576224596E-2</v>
      </c>
      <c r="F420" s="17">
        <f t="shared" si="52"/>
        <v>6.1675164967006603E-3</v>
      </c>
      <c r="G420" s="17">
        <f t="shared" si="54"/>
        <v>-0.32993890020366601</v>
      </c>
      <c r="H420" s="17">
        <f t="shared" si="53"/>
        <v>-3.6501284304447752E-3</v>
      </c>
    </row>
    <row r="421" spans="1:8" x14ac:dyDescent="0.2">
      <c r="A421" s="14"/>
      <c r="B421" s="15" t="s">
        <v>395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1.8746250749850028E-5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4</v>
      </c>
      <c r="D422" s="16">
        <v>2</v>
      </c>
      <c r="E422" s="17">
        <f t="shared" si="51"/>
        <v>9.0126627912216658E-5</v>
      </c>
      <c r="F422" s="17">
        <f t="shared" si="52"/>
        <v>3.7492501499700057E-5</v>
      </c>
      <c r="G422" s="17">
        <f t="shared" si="54"/>
        <v>-0.5</v>
      </c>
      <c r="H422" s="17">
        <f t="shared" si="53"/>
        <v>-4.5063313956108329E-5</v>
      </c>
    </row>
    <row r="423" spans="1:8" x14ac:dyDescent="0.2">
      <c r="A423" s="14"/>
      <c r="B423" s="15" t="s">
        <v>397</v>
      </c>
      <c r="C423" s="16">
        <v>299</v>
      </c>
      <c r="D423" s="16">
        <v>473</v>
      </c>
      <c r="E423" s="17">
        <f t="shared" si="51"/>
        <v>6.7369654364381956E-3</v>
      </c>
      <c r="F423" s="17">
        <f t="shared" si="52"/>
        <v>8.8669766046790641E-3</v>
      </c>
      <c r="G423" s="17">
        <f t="shared" si="54"/>
        <v>0.58193979933110362</v>
      </c>
      <c r="H423" s="17">
        <f t="shared" si="53"/>
        <v>3.9205083141814244E-3</v>
      </c>
    </row>
    <row r="424" spans="1:8" x14ac:dyDescent="0.2">
      <c r="A424" s="14"/>
      <c r="B424" s="15" t="s">
        <v>398</v>
      </c>
      <c r="C424" s="16">
        <v>123</v>
      </c>
      <c r="D424" s="16">
        <v>128</v>
      </c>
      <c r="E424" s="17">
        <f t="shared" si="51"/>
        <v>2.7713938083006625E-3</v>
      </c>
      <c r="F424" s="17">
        <f t="shared" si="52"/>
        <v>2.3995200959808036E-3</v>
      </c>
      <c r="G424" s="17">
        <f t="shared" si="54"/>
        <v>4.065040650406504E-2</v>
      </c>
      <c r="H424" s="17">
        <f t="shared" si="53"/>
        <v>1.1265828489027083E-4</v>
      </c>
    </row>
    <row r="425" spans="1:8" x14ac:dyDescent="0.2">
      <c r="A425" s="14"/>
      <c r="B425" s="15" t="s">
        <v>399</v>
      </c>
      <c r="C425" s="16">
        <v>94</v>
      </c>
      <c r="D425" s="16">
        <v>222</v>
      </c>
      <c r="E425" s="17">
        <f t="shared" si="51"/>
        <v>2.1179757559370918E-3</v>
      </c>
      <c r="F425" s="17">
        <f t="shared" si="52"/>
        <v>4.1616676664667064E-3</v>
      </c>
      <c r="G425" s="17">
        <f t="shared" si="54"/>
        <v>1.3617021276595744</v>
      </c>
      <c r="H425" s="17">
        <f t="shared" si="53"/>
        <v>2.8840520931909335E-3</v>
      </c>
    </row>
    <row r="426" spans="1:8" x14ac:dyDescent="0.2">
      <c r="A426" s="14"/>
      <c r="B426" s="15" t="s">
        <v>400</v>
      </c>
      <c r="C426" s="16">
        <v>4</v>
      </c>
      <c r="D426" s="16">
        <v>0</v>
      </c>
      <c r="E426" s="17">
        <f t="shared" si="51"/>
        <v>9.0126627912216658E-5</v>
      </c>
      <c r="F426" s="17" t="str">
        <f t="shared" si="52"/>
        <v/>
      </c>
      <c r="G426" s="17">
        <f t="shared" si="54"/>
        <v>-1</v>
      </c>
      <c r="H426" s="17">
        <f t="shared" si="53"/>
        <v>-9.0126627912216658E-5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60</v>
      </c>
      <c r="D428" s="16">
        <v>32</v>
      </c>
      <c r="E428" s="17">
        <f t="shared" si="51"/>
        <v>1.3518994186832499E-3</v>
      </c>
      <c r="F428" s="17">
        <f t="shared" si="52"/>
        <v>5.9988002399520091E-4</v>
      </c>
      <c r="G428" s="17">
        <f t="shared" si="54"/>
        <v>-0.46666666666666667</v>
      </c>
      <c r="H428" s="17">
        <f t="shared" si="53"/>
        <v>-6.3088639538551664E-4</v>
      </c>
    </row>
    <row r="429" spans="1:8" x14ac:dyDescent="0.2">
      <c r="A429" s="14"/>
      <c r="B429" s="15" t="s">
        <v>403</v>
      </c>
      <c r="C429" s="16">
        <v>127</v>
      </c>
      <c r="D429" s="16">
        <v>42</v>
      </c>
      <c r="E429" s="17">
        <f t="shared" si="51"/>
        <v>2.861520436212879E-3</v>
      </c>
      <c r="F429" s="17">
        <f t="shared" si="52"/>
        <v>7.8734253149370128E-4</v>
      </c>
      <c r="G429" s="17">
        <f t="shared" si="54"/>
        <v>-0.6692913385826772</v>
      </c>
      <c r="H429" s="17">
        <f t="shared" si="53"/>
        <v>-1.9151908431346042E-3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57</v>
      </c>
      <c r="D431" s="16">
        <v>2</v>
      </c>
      <c r="E431" s="17">
        <f t="shared" si="51"/>
        <v>1.2843044477490874E-3</v>
      </c>
      <c r="F431" s="17">
        <f t="shared" si="52"/>
        <v>3.7492501499700057E-5</v>
      </c>
      <c r="G431" s="17">
        <f t="shared" si="54"/>
        <v>-0.96491228070175439</v>
      </c>
      <c r="H431" s="17">
        <f t="shared" si="53"/>
        <v>-1.2392411337929789E-3</v>
      </c>
    </row>
    <row r="432" spans="1:8" ht="25.5" x14ac:dyDescent="0.2">
      <c r="A432" s="14"/>
      <c r="B432" s="15" t="s">
        <v>406</v>
      </c>
      <c r="C432" s="16">
        <v>101</v>
      </c>
      <c r="D432" s="16">
        <v>15</v>
      </c>
      <c r="E432" s="17">
        <f t="shared" si="51"/>
        <v>2.275697354783471E-3</v>
      </c>
      <c r="F432" s="17">
        <f t="shared" si="52"/>
        <v>2.8119376124775044E-4</v>
      </c>
      <c r="G432" s="17">
        <f t="shared" si="54"/>
        <v>-0.85148514851485146</v>
      </c>
      <c r="H432" s="17">
        <f t="shared" si="53"/>
        <v>-1.9377225001126583E-3</v>
      </c>
    </row>
    <row r="433" spans="1:8" x14ac:dyDescent="0.2">
      <c r="A433" s="14"/>
      <c r="B433" s="15" t="s">
        <v>407</v>
      </c>
      <c r="C433" s="16">
        <v>1</v>
      </c>
      <c r="D433" s="16">
        <v>2</v>
      </c>
      <c r="E433" s="17">
        <f t="shared" si="51"/>
        <v>2.2531656978054165E-5</v>
      </c>
      <c r="F433" s="17">
        <f t="shared" si="52"/>
        <v>3.7492501499700057E-5</v>
      </c>
      <c r="G433" s="17">
        <f t="shared" si="54"/>
        <v>1</v>
      </c>
      <c r="H433" s="17">
        <f t="shared" si="53"/>
        <v>2.2531656978054165E-5</v>
      </c>
    </row>
    <row r="434" spans="1:8" ht="25.5" x14ac:dyDescent="0.2">
      <c r="A434" s="14"/>
      <c r="B434" s="15" t="s">
        <v>408</v>
      </c>
      <c r="C434" s="16">
        <v>12</v>
      </c>
      <c r="D434" s="16">
        <v>2</v>
      </c>
      <c r="E434" s="17">
        <f t="shared" si="51"/>
        <v>2.7037988373665E-4</v>
      </c>
      <c r="F434" s="17">
        <f t="shared" si="52"/>
        <v>3.7492501499700057E-5</v>
      </c>
      <c r="G434" s="17">
        <f t="shared" si="54"/>
        <v>-0.83333333333333337</v>
      </c>
      <c r="H434" s="17">
        <f t="shared" si="53"/>
        <v>-2.2531656978054169E-4</v>
      </c>
    </row>
    <row r="435" spans="1:8" ht="25.5" x14ac:dyDescent="0.2">
      <c r="A435" s="14"/>
      <c r="B435" s="15" t="s">
        <v>409</v>
      </c>
      <c r="C435" s="16">
        <v>2</v>
      </c>
      <c r="D435" s="16">
        <v>0</v>
      </c>
      <c r="E435" s="17">
        <f t="shared" si="51"/>
        <v>4.5063313956108329E-5</v>
      </c>
      <c r="F435" s="17" t="str">
        <f t="shared" si="52"/>
        <v/>
      </c>
      <c r="G435" s="17">
        <f t="shared" si="54"/>
        <v>-1</v>
      </c>
      <c r="H435" s="17">
        <f t="shared" si="53"/>
        <v>-4.5063313956108329E-5</v>
      </c>
    </row>
    <row r="436" spans="1:8" x14ac:dyDescent="0.2">
      <c r="A436" s="14"/>
      <c r="B436" s="15" t="s">
        <v>410</v>
      </c>
      <c r="C436" s="16">
        <v>3</v>
      </c>
      <c r="D436" s="16">
        <v>0</v>
      </c>
      <c r="E436" s="17">
        <f t="shared" si="51"/>
        <v>6.75949709341625E-5</v>
      </c>
      <c r="F436" s="17" t="str">
        <f t="shared" si="52"/>
        <v/>
      </c>
      <c r="G436" s="17">
        <f t="shared" si="54"/>
        <v>-1</v>
      </c>
      <c r="H436" s="17">
        <f t="shared" si="53"/>
        <v>-6.75949709341625E-5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9.3731253749250156E-5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11</v>
      </c>
      <c r="E438" s="17" t="str">
        <f t="shared" si="51"/>
        <v/>
      </c>
      <c r="F438" s="17">
        <f t="shared" si="52"/>
        <v>2.0620875824835033E-4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26</v>
      </c>
      <c r="D441" s="16">
        <v>28</v>
      </c>
      <c r="E441" s="17">
        <f t="shared" si="51"/>
        <v>5.8582308142940832E-4</v>
      </c>
      <c r="F441" s="17">
        <f t="shared" si="52"/>
        <v>5.2489502099580085E-4</v>
      </c>
      <c r="G441" s="17">
        <f t="shared" si="54"/>
        <v>7.6923076923076927E-2</v>
      </c>
      <c r="H441" s="17">
        <f t="shared" si="53"/>
        <v>4.5063313956108336E-5</v>
      </c>
    </row>
    <row r="442" spans="1:8" x14ac:dyDescent="0.2">
      <c r="A442" s="14"/>
      <c r="B442" s="15" t="s">
        <v>416</v>
      </c>
      <c r="C442" s="16">
        <v>811</v>
      </c>
      <c r="D442" s="16">
        <v>881</v>
      </c>
      <c r="E442" s="17">
        <f t="shared" si="51"/>
        <v>1.8273173809201928E-2</v>
      </c>
      <c r="F442" s="17">
        <f t="shared" si="52"/>
        <v>1.6515446910617876E-2</v>
      </c>
      <c r="G442" s="17">
        <f t="shared" si="54"/>
        <v>8.6313193588162765E-2</v>
      </c>
      <c r="H442" s="17">
        <f t="shared" si="53"/>
        <v>1.5772159884637916E-3</v>
      </c>
    </row>
    <row r="443" spans="1:8" x14ac:dyDescent="0.2">
      <c r="A443" s="14"/>
      <c r="B443" s="15" t="s">
        <v>417</v>
      </c>
      <c r="C443" s="16">
        <v>110</v>
      </c>
      <c r="D443" s="16">
        <v>260</v>
      </c>
      <c r="E443" s="17">
        <f t="shared" si="51"/>
        <v>2.4784822675859583E-3</v>
      </c>
      <c r="F443" s="17">
        <f t="shared" si="52"/>
        <v>4.874025194961008E-3</v>
      </c>
      <c r="G443" s="17">
        <f t="shared" si="54"/>
        <v>1.3636363636363635</v>
      </c>
      <c r="H443" s="17">
        <f t="shared" si="53"/>
        <v>3.3797485467081246E-3</v>
      </c>
    </row>
    <row r="444" spans="1:8" x14ac:dyDescent="0.2">
      <c r="A444" s="14"/>
      <c r="B444" s="15" t="s">
        <v>418</v>
      </c>
      <c r="C444" s="16">
        <v>394</v>
      </c>
      <c r="D444" s="16">
        <v>82</v>
      </c>
      <c r="E444" s="17">
        <f t="shared" si="51"/>
        <v>8.877472849353342E-3</v>
      </c>
      <c r="F444" s="17">
        <f t="shared" si="52"/>
        <v>1.5371925614877024E-3</v>
      </c>
      <c r="G444" s="17">
        <f t="shared" si="54"/>
        <v>-0.79187817258883253</v>
      </c>
      <c r="H444" s="17">
        <f t="shared" si="53"/>
        <v>-7.0298769771529003E-3</v>
      </c>
    </row>
    <row r="445" spans="1:8" x14ac:dyDescent="0.2">
      <c r="A445" s="14"/>
      <c r="B445" s="15" t="s">
        <v>419</v>
      </c>
      <c r="C445" s="16">
        <v>100</v>
      </c>
      <c r="D445" s="16">
        <v>291</v>
      </c>
      <c r="E445" s="17">
        <f t="shared" si="51"/>
        <v>2.2531656978054164E-3</v>
      </c>
      <c r="F445" s="17">
        <f t="shared" si="52"/>
        <v>5.4551589682063587E-3</v>
      </c>
      <c r="G445" s="17">
        <f t="shared" si="54"/>
        <v>1.91</v>
      </c>
      <c r="H445" s="17">
        <f t="shared" si="53"/>
        <v>4.3035464828083455E-3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1</v>
      </c>
      <c r="D448" s="16">
        <v>1</v>
      </c>
      <c r="E448" s="17">
        <f t="shared" si="51"/>
        <v>2.2531656978054165E-5</v>
      </c>
      <c r="F448" s="17">
        <f t="shared" si="52"/>
        <v>1.8746250749850028E-5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7</v>
      </c>
      <c r="D450" s="16">
        <v>1</v>
      </c>
      <c r="E450" s="17">
        <f t="shared" si="51"/>
        <v>1.5772159884637916E-4</v>
      </c>
      <c r="F450" s="17">
        <f t="shared" si="52"/>
        <v>1.8746250749850028E-5</v>
      </c>
      <c r="G450" s="17">
        <f t="shared" si="54"/>
        <v>-0.8571428571428571</v>
      </c>
      <c r="H450" s="17">
        <f t="shared" si="53"/>
        <v>-1.3518994186832497E-4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50</v>
      </c>
      <c r="D453" s="16">
        <v>7</v>
      </c>
      <c r="E453" s="17">
        <f t="shared" si="51"/>
        <v>1.1265828489027082E-3</v>
      </c>
      <c r="F453" s="17">
        <f t="shared" si="52"/>
        <v>1.3122375524895021E-4</v>
      </c>
      <c r="G453" s="17">
        <f t="shared" si="54"/>
        <v>-0.86</v>
      </c>
      <c r="H453" s="17">
        <f t="shared" si="53"/>
        <v>-9.6886125005632906E-4</v>
      </c>
    </row>
    <row r="454" spans="1:8" x14ac:dyDescent="0.2">
      <c r="A454" s="14"/>
      <c r="B454" s="15" t="s">
        <v>428</v>
      </c>
      <c r="C454" s="16">
        <v>5</v>
      </c>
      <c r="D454" s="16">
        <v>55</v>
      </c>
      <c r="E454" s="17">
        <f t="shared" si="51"/>
        <v>1.1265828489027083E-4</v>
      </c>
      <c r="F454" s="17">
        <f t="shared" si="52"/>
        <v>1.0310437912417517E-3</v>
      </c>
      <c r="G454" s="17">
        <f t="shared" si="54"/>
        <v>10</v>
      </c>
      <c r="H454" s="17">
        <f t="shared" si="53"/>
        <v>1.1265828489027082E-3</v>
      </c>
    </row>
    <row r="455" spans="1:8" x14ac:dyDescent="0.2">
      <c r="A455" s="14"/>
      <c r="B455" s="15" t="s">
        <v>429</v>
      </c>
      <c r="C455" s="16">
        <v>43</v>
      </c>
      <c r="D455" s="16">
        <v>41</v>
      </c>
      <c r="E455" s="17">
        <f t="shared" si="51"/>
        <v>9.6886125005632916E-4</v>
      </c>
      <c r="F455" s="17">
        <f t="shared" si="52"/>
        <v>7.6859628074385121E-4</v>
      </c>
      <c r="G455" s="17">
        <f t="shared" si="54"/>
        <v>-4.6511627906976744E-2</v>
      </c>
      <c r="H455" s="17">
        <f t="shared" si="53"/>
        <v>-4.5063313956108336E-5</v>
      </c>
    </row>
    <row r="456" spans="1:8" x14ac:dyDescent="0.2">
      <c r="A456" s="14"/>
      <c r="B456" s="15" t="s">
        <v>430</v>
      </c>
      <c r="C456" s="16">
        <v>112</v>
      </c>
      <c r="D456" s="16">
        <v>91</v>
      </c>
      <c r="E456" s="17">
        <f t="shared" si="51"/>
        <v>2.5235455815420665E-3</v>
      </c>
      <c r="F456" s="17">
        <f t="shared" si="52"/>
        <v>1.7059088182363527E-3</v>
      </c>
      <c r="G456" s="17">
        <f t="shared" si="54"/>
        <v>-0.1875</v>
      </c>
      <c r="H456" s="17">
        <f t="shared" si="53"/>
        <v>-4.7316479653913748E-4</v>
      </c>
    </row>
    <row r="457" spans="1:8" x14ac:dyDescent="0.2">
      <c r="A457" s="14"/>
      <c r="B457" s="15" t="s">
        <v>431</v>
      </c>
      <c r="C457" s="16">
        <v>44</v>
      </c>
      <c r="D457" s="16">
        <v>347</v>
      </c>
      <c r="E457" s="17">
        <f t="shared" si="51"/>
        <v>9.9139290703438338E-4</v>
      </c>
      <c r="F457" s="17">
        <f t="shared" si="52"/>
        <v>6.50494901019796E-3</v>
      </c>
      <c r="G457" s="17">
        <f t="shared" si="54"/>
        <v>6.8863636363636367</v>
      </c>
      <c r="H457" s="17">
        <f t="shared" si="53"/>
        <v>6.8270920643504129E-3</v>
      </c>
    </row>
    <row r="458" spans="1:8" ht="25.5" x14ac:dyDescent="0.2">
      <c r="A458" s="14"/>
      <c r="B458" s="15" t="s">
        <v>432</v>
      </c>
      <c r="C458" s="16">
        <v>82</v>
      </c>
      <c r="D458" s="16">
        <v>208</v>
      </c>
      <c r="E458" s="17">
        <f t="shared" si="51"/>
        <v>1.8475958722004417E-3</v>
      </c>
      <c r="F458" s="17">
        <f t="shared" si="52"/>
        <v>3.8992201559688061E-3</v>
      </c>
      <c r="G458" s="17">
        <f t="shared" si="54"/>
        <v>1.5365853658536586</v>
      </c>
      <c r="H458" s="17">
        <f t="shared" si="53"/>
        <v>2.8389887792348253E-3</v>
      </c>
    </row>
    <row r="459" spans="1:8" ht="25.5" x14ac:dyDescent="0.2">
      <c r="A459" s="14"/>
      <c r="B459" s="15" t="s">
        <v>433</v>
      </c>
      <c r="C459" s="16">
        <v>59</v>
      </c>
      <c r="D459" s="16">
        <v>178</v>
      </c>
      <c r="E459" s="17">
        <f t="shared" si="51"/>
        <v>1.3293677617051958E-3</v>
      </c>
      <c r="F459" s="17">
        <f t="shared" si="52"/>
        <v>3.3368326334733051E-3</v>
      </c>
      <c r="G459" s="17">
        <f t="shared" si="54"/>
        <v>2.0169491525423728</v>
      </c>
      <c r="H459" s="17">
        <f t="shared" si="53"/>
        <v>2.6812671803884457E-3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6</v>
      </c>
      <c r="D461" s="16">
        <v>12</v>
      </c>
      <c r="E461" s="17">
        <f t="shared" si="51"/>
        <v>1.35189941868325E-4</v>
      </c>
      <c r="F461" s="17">
        <f t="shared" si="52"/>
        <v>2.2495500899820037E-4</v>
      </c>
      <c r="G461" s="17">
        <f t="shared" si="54"/>
        <v>1</v>
      </c>
      <c r="H461" s="17">
        <f t="shared" si="53"/>
        <v>1.35189941868325E-4</v>
      </c>
    </row>
    <row r="462" spans="1:8" ht="25.5" x14ac:dyDescent="0.2">
      <c r="A462" s="14"/>
      <c r="B462" s="15" t="s">
        <v>436</v>
      </c>
      <c r="C462" s="16">
        <v>3</v>
      </c>
      <c r="D462" s="16">
        <v>11</v>
      </c>
      <c r="E462" s="17">
        <f t="shared" si="51"/>
        <v>6.75949709341625E-5</v>
      </c>
      <c r="F462" s="17">
        <f t="shared" si="52"/>
        <v>2.0620875824835033E-4</v>
      </c>
      <c r="G462" s="17">
        <f t="shared" si="54"/>
        <v>2.6666666666666665</v>
      </c>
      <c r="H462" s="17">
        <f t="shared" si="53"/>
        <v>1.8025325582443332E-4</v>
      </c>
    </row>
    <row r="463" spans="1:8" x14ac:dyDescent="0.2">
      <c r="A463" s="14"/>
      <c r="B463" s="15" t="s">
        <v>437</v>
      </c>
      <c r="C463" s="16">
        <v>84</v>
      </c>
      <c r="D463" s="16">
        <v>386</v>
      </c>
      <c r="E463" s="17">
        <f t="shared" si="51"/>
        <v>1.8926591861565499E-3</v>
      </c>
      <c r="F463" s="17">
        <f t="shared" si="52"/>
        <v>7.2360527894421113E-3</v>
      </c>
      <c r="G463" s="17">
        <f t="shared" si="54"/>
        <v>3.5952380952380953</v>
      </c>
      <c r="H463" s="17">
        <f t="shared" si="53"/>
        <v>6.8045604073723584E-3</v>
      </c>
    </row>
    <row r="464" spans="1:8" x14ac:dyDescent="0.2">
      <c r="A464" s="14"/>
      <c r="B464" s="15" t="s">
        <v>438</v>
      </c>
      <c r="C464" s="16">
        <v>4</v>
      </c>
      <c r="D464" s="16">
        <v>3</v>
      </c>
      <c r="E464" s="17">
        <f t="shared" si="51"/>
        <v>9.0126627912216658E-5</v>
      </c>
      <c r="F464" s="17">
        <f t="shared" si="52"/>
        <v>5.6238752249550092E-5</v>
      </c>
      <c r="G464" s="17">
        <f t="shared" si="54"/>
        <v>-0.25</v>
      </c>
      <c r="H464" s="17">
        <f t="shared" si="53"/>
        <v>-2.2531656978054165E-5</v>
      </c>
    </row>
    <row r="465" spans="1:8" x14ac:dyDescent="0.2">
      <c r="A465" s="14"/>
      <c r="B465" s="15" t="s">
        <v>439</v>
      </c>
      <c r="C465" s="16">
        <v>558</v>
      </c>
      <c r="D465" s="16">
        <v>186</v>
      </c>
      <c r="E465" s="17">
        <f t="shared" si="51"/>
        <v>1.2572664593754225E-2</v>
      </c>
      <c r="F465" s="17">
        <f t="shared" si="52"/>
        <v>3.4868026394721057E-3</v>
      </c>
      <c r="G465" s="17">
        <f t="shared" si="54"/>
        <v>-0.66666666666666663</v>
      </c>
      <c r="H465" s="17">
        <f t="shared" si="53"/>
        <v>-8.3817763958361491E-3</v>
      </c>
    </row>
    <row r="466" spans="1:8" x14ac:dyDescent="0.2">
      <c r="A466" s="14"/>
      <c r="B466" s="15" t="s">
        <v>440</v>
      </c>
      <c r="C466" s="16">
        <v>9</v>
      </c>
      <c r="D466" s="16">
        <v>23</v>
      </c>
      <c r="E466" s="17">
        <f t="shared" si="51"/>
        <v>2.027849128024875E-4</v>
      </c>
      <c r="F466" s="17">
        <f t="shared" si="52"/>
        <v>4.3116376724655067E-4</v>
      </c>
      <c r="G466" s="17">
        <f t="shared" si="54"/>
        <v>1.5555555555555556</v>
      </c>
      <c r="H466" s="17">
        <f t="shared" si="53"/>
        <v>3.1544319769275832E-4</v>
      </c>
    </row>
    <row r="467" spans="1:8" x14ac:dyDescent="0.2">
      <c r="A467" s="14"/>
      <c r="B467" s="15" t="s">
        <v>441</v>
      </c>
      <c r="C467" s="16">
        <v>7</v>
      </c>
      <c r="D467" s="16">
        <v>10</v>
      </c>
      <c r="E467" s="17">
        <f t="shared" si="51"/>
        <v>1.5772159884637916E-4</v>
      </c>
      <c r="F467" s="17">
        <f t="shared" si="52"/>
        <v>1.8746250749850031E-4</v>
      </c>
      <c r="G467" s="17">
        <f t="shared" si="54"/>
        <v>0.42857142857142855</v>
      </c>
      <c r="H467" s="17">
        <f t="shared" si="53"/>
        <v>6.7594970934162487E-5</v>
      </c>
    </row>
    <row r="468" spans="1:8" x14ac:dyDescent="0.2">
      <c r="A468" s="14"/>
      <c r="B468" s="15" t="s">
        <v>442</v>
      </c>
      <c r="C468" s="16">
        <v>8</v>
      </c>
      <c r="D468" s="16">
        <v>5</v>
      </c>
      <c r="E468" s="17">
        <f t="shared" si="51"/>
        <v>1.8025325582443332E-4</v>
      </c>
      <c r="F468" s="17">
        <f t="shared" si="52"/>
        <v>9.3731253749250156E-5</v>
      </c>
      <c r="G468" s="17">
        <f t="shared" si="54"/>
        <v>-0.375</v>
      </c>
      <c r="H468" s="17">
        <f t="shared" si="53"/>
        <v>-6.75949709341625E-5</v>
      </c>
    </row>
    <row r="469" spans="1:8" x14ac:dyDescent="0.2">
      <c r="A469" s="14"/>
      <c r="B469" s="15" t="s">
        <v>443</v>
      </c>
      <c r="C469" s="16">
        <v>109</v>
      </c>
      <c r="D469" s="16">
        <v>65</v>
      </c>
      <c r="E469" s="17">
        <f t="shared" si="51"/>
        <v>2.4559506106079042E-3</v>
      </c>
      <c r="F469" s="17">
        <f t="shared" si="52"/>
        <v>1.218506298740252E-3</v>
      </c>
      <c r="G469" s="17">
        <f t="shared" si="54"/>
        <v>-0.40366972477064222</v>
      </c>
      <c r="H469" s="17">
        <f t="shared" si="53"/>
        <v>-9.9139290703438338E-4</v>
      </c>
    </row>
    <row r="470" spans="1:8" x14ac:dyDescent="0.2">
      <c r="A470" s="14"/>
      <c r="B470" s="15" t="s">
        <v>444</v>
      </c>
      <c r="C470" s="16">
        <v>3</v>
      </c>
      <c r="D470" s="16">
        <v>2</v>
      </c>
      <c r="E470" s="17">
        <f t="shared" si="51"/>
        <v>6.75949709341625E-5</v>
      </c>
      <c r="F470" s="17">
        <f t="shared" si="52"/>
        <v>3.7492501499700057E-5</v>
      </c>
      <c r="G470" s="17">
        <f t="shared" si="54"/>
        <v>-0.33333333333333331</v>
      </c>
      <c r="H470" s="17">
        <f t="shared" si="53"/>
        <v>-2.2531656978054165E-5</v>
      </c>
    </row>
    <row r="471" spans="1:8" x14ac:dyDescent="0.2">
      <c r="A471" s="14"/>
      <c r="B471" s="15" t="s">
        <v>445</v>
      </c>
      <c r="C471" s="16">
        <v>154</v>
      </c>
      <c r="D471" s="16">
        <v>458</v>
      </c>
      <c r="E471" s="17">
        <f t="shared" si="51"/>
        <v>3.4698751746203415E-3</v>
      </c>
      <c r="F471" s="17">
        <f t="shared" si="52"/>
        <v>8.5857828434313145E-3</v>
      </c>
      <c r="G471" s="17">
        <f t="shared" si="54"/>
        <v>1.974025974025974</v>
      </c>
      <c r="H471" s="17">
        <f t="shared" si="53"/>
        <v>6.8496237213284666E-3</v>
      </c>
    </row>
    <row r="472" spans="1:8" x14ac:dyDescent="0.2">
      <c r="A472" s="14"/>
      <c r="B472" s="15" t="s">
        <v>446</v>
      </c>
      <c r="C472" s="16">
        <v>0</v>
      </c>
      <c r="D472" s="16">
        <v>11</v>
      </c>
      <c r="E472" s="17" t="str">
        <f t="shared" si="51"/>
        <v/>
      </c>
      <c r="F472" s="17">
        <f t="shared" si="52"/>
        <v>2.0620875824835033E-4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1</v>
      </c>
      <c r="D473" s="16">
        <v>0</v>
      </c>
      <c r="E473" s="17">
        <f t="shared" si="51"/>
        <v>2.2531656978054165E-5</v>
      </c>
      <c r="F473" s="17" t="str">
        <f t="shared" si="52"/>
        <v/>
      </c>
      <c r="G473" s="17">
        <f t="shared" si="54"/>
        <v>-1</v>
      </c>
      <c r="H473" s="17">
        <f t="shared" si="53"/>
        <v>-2.2531656978054165E-5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11</v>
      </c>
      <c r="D476" s="16">
        <v>2</v>
      </c>
      <c r="E476" s="17">
        <f t="shared" si="51"/>
        <v>2.4784822675859584E-4</v>
      </c>
      <c r="F476" s="17">
        <f t="shared" si="52"/>
        <v>3.7492501499700057E-5</v>
      </c>
      <c r="G476" s="17">
        <f t="shared" si="54"/>
        <v>-0.81818181818181823</v>
      </c>
      <c r="H476" s="17">
        <f t="shared" si="53"/>
        <v>-2.0278491280248753E-4</v>
      </c>
    </row>
    <row r="477" spans="1:8" x14ac:dyDescent="0.2">
      <c r="A477" s="14"/>
      <c r="B477" s="15" t="s">
        <v>451</v>
      </c>
      <c r="C477" s="16">
        <v>2</v>
      </c>
      <c r="D477" s="16">
        <v>0</v>
      </c>
      <c r="E477" s="17">
        <f t="shared" ref="E477:E540" si="55">+IF(C477=0,"",C477/C$349)</f>
        <v>4.5063313956108329E-5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-4.5063313956108329E-5</v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440</v>
      </c>
      <c r="D479" s="16">
        <v>539</v>
      </c>
      <c r="E479" s="17">
        <f t="shared" si="55"/>
        <v>9.9139290703438333E-3</v>
      </c>
      <c r="F479" s="17">
        <f t="shared" si="56"/>
        <v>1.0104229154169166E-2</v>
      </c>
      <c r="G479" s="17">
        <f t="shared" si="58"/>
        <v>0.22500000000000001</v>
      </c>
      <c r="H479" s="17">
        <f t="shared" si="57"/>
        <v>2.2306340408273628E-3</v>
      </c>
    </row>
    <row r="480" spans="1:8" ht="25.5" x14ac:dyDescent="0.2">
      <c r="A480" s="14"/>
      <c r="B480" s="15" t="s">
        <v>454</v>
      </c>
      <c r="C480" s="16">
        <v>4</v>
      </c>
      <c r="D480" s="16">
        <v>2</v>
      </c>
      <c r="E480" s="17">
        <f t="shared" si="55"/>
        <v>9.0126627912216658E-5</v>
      </c>
      <c r="F480" s="17">
        <f t="shared" si="56"/>
        <v>3.7492501499700057E-5</v>
      </c>
      <c r="G480" s="17">
        <f t="shared" si="58"/>
        <v>-0.5</v>
      </c>
      <c r="H480" s="17">
        <f t="shared" si="57"/>
        <v>-4.5063313956108329E-5</v>
      </c>
    </row>
    <row r="481" spans="1:8" x14ac:dyDescent="0.2">
      <c r="A481" s="14"/>
      <c r="B481" s="15" t="s">
        <v>455</v>
      </c>
      <c r="C481" s="16">
        <v>9</v>
      </c>
      <c r="D481" s="16">
        <v>8</v>
      </c>
      <c r="E481" s="17">
        <f t="shared" si="55"/>
        <v>2.027849128024875E-4</v>
      </c>
      <c r="F481" s="17">
        <f t="shared" si="56"/>
        <v>1.4997000599880023E-4</v>
      </c>
      <c r="G481" s="17">
        <f t="shared" si="58"/>
        <v>-0.1111111111111111</v>
      </c>
      <c r="H481" s="17">
        <f t="shared" si="57"/>
        <v>-2.2531656978054165E-5</v>
      </c>
    </row>
    <row r="482" spans="1:8" x14ac:dyDescent="0.2">
      <c r="A482" s="14"/>
      <c r="B482" s="15" t="s">
        <v>456</v>
      </c>
      <c r="C482" s="16">
        <v>4</v>
      </c>
      <c r="D482" s="16">
        <v>1</v>
      </c>
      <c r="E482" s="17">
        <f t="shared" si="55"/>
        <v>9.0126627912216658E-5</v>
      </c>
      <c r="F482" s="17">
        <f t="shared" si="56"/>
        <v>1.8746250749850028E-5</v>
      </c>
      <c r="G482" s="17">
        <f t="shared" si="58"/>
        <v>-0.75</v>
      </c>
      <c r="H482" s="17">
        <f t="shared" si="57"/>
        <v>-6.75949709341625E-5</v>
      </c>
    </row>
    <row r="483" spans="1:8" x14ac:dyDescent="0.2">
      <c r="A483" s="14"/>
      <c r="B483" s="15" t="s">
        <v>457</v>
      </c>
      <c r="C483" s="16">
        <v>36</v>
      </c>
      <c r="D483" s="16">
        <v>3</v>
      </c>
      <c r="E483" s="17">
        <f t="shared" si="55"/>
        <v>8.1113965120995001E-4</v>
      </c>
      <c r="F483" s="17">
        <f t="shared" si="56"/>
        <v>5.6238752249550092E-5</v>
      </c>
      <c r="G483" s="17">
        <f t="shared" si="58"/>
        <v>-0.91666666666666663</v>
      </c>
      <c r="H483" s="17">
        <f t="shared" si="57"/>
        <v>-7.4354468027578748E-4</v>
      </c>
    </row>
    <row r="484" spans="1:8" x14ac:dyDescent="0.2">
      <c r="A484" s="14"/>
      <c r="B484" s="15" t="s">
        <v>458</v>
      </c>
      <c r="C484" s="16">
        <v>46</v>
      </c>
      <c r="D484" s="16">
        <v>54</v>
      </c>
      <c r="E484" s="17">
        <f t="shared" si="55"/>
        <v>1.0364562209904916E-3</v>
      </c>
      <c r="F484" s="17">
        <f t="shared" si="56"/>
        <v>1.0122975404919016E-3</v>
      </c>
      <c r="G484" s="17">
        <f t="shared" si="58"/>
        <v>0.17391304347826086</v>
      </c>
      <c r="H484" s="17">
        <f t="shared" si="57"/>
        <v>1.8025325582443332E-4</v>
      </c>
    </row>
    <row r="485" spans="1:8" x14ac:dyDescent="0.2">
      <c r="A485" s="14"/>
      <c r="B485" s="15" t="s">
        <v>459</v>
      </c>
      <c r="C485" s="16">
        <v>6</v>
      </c>
      <c r="D485" s="16">
        <v>3</v>
      </c>
      <c r="E485" s="17">
        <f t="shared" si="55"/>
        <v>1.35189941868325E-4</v>
      </c>
      <c r="F485" s="17">
        <f t="shared" si="56"/>
        <v>5.6238752249550092E-5</v>
      </c>
      <c r="G485" s="17">
        <f t="shared" si="58"/>
        <v>-0.5</v>
      </c>
      <c r="H485" s="17">
        <f t="shared" si="57"/>
        <v>-6.75949709341625E-5</v>
      </c>
    </row>
    <row r="486" spans="1:8" x14ac:dyDescent="0.2">
      <c r="A486" s="14"/>
      <c r="B486" s="15" t="s">
        <v>460</v>
      </c>
      <c r="C486" s="16">
        <v>19</v>
      </c>
      <c r="D486" s="16">
        <v>1</v>
      </c>
      <c r="E486" s="17">
        <f t="shared" si="55"/>
        <v>4.2810148258302916E-4</v>
      </c>
      <c r="F486" s="17">
        <f t="shared" si="56"/>
        <v>1.8746250749850028E-5</v>
      </c>
      <c r="G486" s="17">
        <f t="shared" si="58"/>
        <v>-0.94736842105263153</v>
      </c>
      <c r="H486" s="17">
        <f t="shared" si="57"/>
        <v>-4.0556982560497495E-4</v>
      </c>
    </row>
    <row r="487" spans="1:8" x14ac:dyDescent="0.2">
      <c r="A487" s="14"/>
      <c r="B487" s="15" t="s">
        <v>461</v>
      </c>
      <c r="C487" s="16">
        <v>40</v>
      </c>
      <c r="D487" s="16">
        <v>164</v>
      </c>
      <c r="E487" s="17">
        <f t="shared" si="55"/>
        <v>9.0126627912216664E-4</v>
      </c>
      <c r="F487" s="17">
        <f t="shared" si="56"/>
        <v>3.0743851229754048E-3</v>
      </c>
      <c r="G487" s="17">
        <f t="shared" si="58"/>
        <v>3.1</v>
      </c>
      <c r="H487" s="17">
        <f t="shared" si="57"/>
        <v>2.7939254652787167E-3</v>
      </c>
    </row>
    <row r="488" spans="1:8" x14ac:dyDescent="0.2">
      <c r="A488" s="14"/>
      <c r="B488" s="15" t="s">
        <v>462</v>
      </c>
      <c r="C488" s="16">
        <v>0</v>
      </c>
      <c r="D488" s="16">
        <v>6</v>
      </c>
      <c r="E488" s="17" t="str">
        <f t="shared" si="55"/>
        <v/>
      </c>
      <c r="F488" s="17">
        <f t="shared" si="56"/>
        <v>1.1247750449910018E-4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334</v>
      </c>
      <c r="D489" s="16">
        <v>251</v>
      </c>
      <c r="E489" s="17">
        <f t="shared" si="55"/>
        <v>7.5255734306700914E-3</v>
      </c>
      <c r="F489" s="17">
        <f t="shared" si="56"/>
        <v>4.7053089382123577E-3</v>
      </c>
      <c r="G489" s="17">
        <f t="shared" si="58"/>
        <v>-0.24850299401197604</v>
      </c>
      <c r="H489" s="17">
        <f t="shared" si="57"/>
        <v>-1.8701275291784956E-3</v>
      </c>
    </row>
    <row r="490" spans="1:8" x14ac:dyDescent="0.2">
      <c r="A490" s="14"/>
      <c r="B490" s="15" t="s">
        <v>464</v>
      </c>
      <c r="C490" s="16">
        <v>70</v>
      </c>
      <c r="D490" s="16">
        <v>27</v>
      </c>
      <c r="E490" s="17">
        <f t="shared" si="55"/>
        <v>1.5772159884637916E-3</v>
      </c>
      <c r="F490" s="17">
        <f t="shared" si="56"/>
        <v>5.0614877024595078E-4</v>
      </c>
      <c r="G490" s="17">
        <f t="shared" si="58"/>
        <v>-0.61428571428571432</v>
      </c>
      <c r="H490" s="17">
        <f t="shared" si="57"/>
        <v>-9.6886125005632916E-4</v>
      </c>
    </row>
    <row r="491" spans="1:8" x14ac:dyDescent="0.2">
      <c r="A491" s="14"/>
      <c r="B491" s="15" t="s">
        <v>465</v>
      </c>
      <c r="C491" s="16">
        <v>12</v>
      </c>
      <c r="D491" s="16">
        <v>0</v>
      </c>
      <c r="E491" s="17">
        <f t="shared" si="55"/>
        <v>2.7037988373665E-4</v>
      </c>
      <c r="F491" s="17" t="str">
        <f t="shared" si="56"/>
        <v/>
      </c>
      <c r="G491" s="17">
        <f t="shared" si="58"/>
        <v>-1</v>
      </c>
      <c r="H491" s="17">
        <f t="shared" si="57"/>
        <v>-2.7037988373665E-4</v>
      </c>
    </row>
    <row r="492" spans="1:8" ht="25.5" x14ac:dyDescent="0.2">
      <c r="A492" s="14"/>
      <c r="B492" s="15" t="s">
        <v>466</v>
      </c>
      <c r="C492" s="16">
        <v>1</v>
      </c>
      <c r="D492" s="16">
        <v>8</v>
      </c>
      <c r="E492" s="17">
        <f t="shared" si="55"/>
        <v>2.2531656978054165E-5</v>
      </c>
      <c r="F492" s="17">
        <f t="shared" si="56"/>
        <v>1.4997000599880023E-4</v>
      </c>
      <c r="G492" s="17">
        <f t="shared" si="58"/>
        <v>7</v>
      </c>
      <c r="H492" s="17">
        <f t="shared" si="57"/>
        <v>1.5772159884637916E-4</v>
      </c>
    </row>
    <row r="493" spans="1:8" x14ac:dyDescent="0.2">
      <c r="A493" s="14"/>
      <c r="B493" s="15" t="s">
        <v>467</v>
      </c>
      <c r="C493" s="16">
        <v>7</v>
      </c>
      <c r="D493" s="16">
        <v>0</v>
      </c>
      <c r="E493" s="17">
        <f t="shared" si="55"/>
        <v>1.5772159884637916E-4</v>
      </c>
      <c r="F493" s="17" t="str">
        <f t="shared" si="56"/>
        <v/>
      </c>
      <c r="G493" s="17">
        <f t="shared" si="58"/>
        <v>-1</v>
      </c>
      <c r="H493" s="17">
        <f t="shared" si="57"/>
        <v>-1.5772159884637916E-4</v>
      </c>
    </row>
    <row r="494" spans="1:8" ht="25.5" x14ac:dyDescent="0.2">
      <c r="A494" s="14"/>
      <c r="B494" s="15" t="s">
        <v>468</v>
      </c>
      <c r="C494" s="16">
        <v>0</v>
      </c>
      <c r="D494" s="16">
        <v>20</v>
      </c>
      <c r="E494" s="17" t="str">
        <f t="shared" si="55"/>
        <v/>
      </c>
      <c r="F494" s="17">
        <f t="shared" si="56"/>
        <v>3.7492501499700062E-4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4</v>
      </c>
      <c r="D495" s="16">
        <v>12</v>
      </c>
      <c r="E495" s="17">
        <f t="shared" si="55"/>
        <v>9.0126627912216658E-5</v>
      </c>
      <c r="F495" s="17">
        <f t="shared" si="56"/>
        <v>2.2495500899820037E-4</v>
      </c>
      <c r="G495" s="17">
        <f t="shared" si="58"/>
        <v>2</v>
      </c>
      <c r="H495" s="17">
        <f t="shared" si="57"/>
        <v>1.8025325582443332E-4</v>
      </c>
    </row>
    <row r="496" spans="1:8" ht="25.5" x14ac:dyDescent="0.2">
      <c r="A496" s="14"/>
      <c r="B496" s="15" t="s">
        <v>470</v>
      </c>
      <c r="C496" s="16">
        <v>1</v>
      </c>
      <c r="D496" s="16">
        <v>3</v>
      </c>
      <c r="E496" s="17">
        <f t="shared" si="55"/>
        <v>2.2531656978054165E-5</v>
      </c>
      <c r="F496" s="17">
        <f t="shared" si="56"/>
        <v>5.6238752249550092E-5</v>
      </c>
      <c r="G496" s="17">
        <f t="shared" si="58"/>
        <v>2</v>
      </c>
      <c r="H496" s="17">
        <f t="shared" si="57"/>
        <v>4.5063313956108329E-5</v>
      </c>
    </row>
    <row r="497" spans="1:8" x14ac:dyDescent="0.2">
      <c r="A497" s="14"/>
      <c r="B497" s="15" t="s">
        <v>471</v>
      </c>
      <c r="C497" s="16">
        <v>3</v>
      </c>
      <c r="D497" s="16">
        <v>1</v>
      </c>
      <c r="E497" s="17">
        <f t="shared" si="55"/>
        <v>6.75949709341625E-5</v>
      </c>
      <c r="F497" s="17">
        <f t="shared" si="56"/>
        <v>1.8746250749850028E-5</v>
      </c>
      <c r="G497" s="17">
        <f t="shared" si="58"/>
        <v>-0.66666666666666663</v>
      </c>
      <c r="H497" s="17">
        <f t="shared" si="57"/>
        <v>-4.5063313956108329E-5</v>
      </c>
    </row>
    <row r="498" spans="1:8" ht="25.5" x14ac:dyDescent="0.2">
      <c r="A498" s="14"/>
      <c r="B498" s="15" t="s">
        <v>472</v>
      </c>
      <c r="C498" s="16">
        <v>294</v>
      </c>
      <c r="D498" s="16">
        <v>341</v>
      </c>
      <c r="E498" s="17">
        <f t="shared" si="55"/>
        <v>6.6243071515479247E-3</v>
      </c>
      <c r="F498" s="17">
        <f t="shared" si="56"/>
        <v>6.3924715056988607E-3</v>
      </c>
      <c r="G498" s="17">
        <f t="shared" si="58"/>
        <v>0.1598639455782313</v>
      </c>
      <c r="H498" s="17">
        <f t="shared" si="57"/>
        <v>1.0589878779685459E-3</v>
      </c>
    </row>
    <row r="499" spans="1:8" ht="25.5" x14ac:dyDescent="0.2">
      <c r="A499" s="14"/>
      <c r="B499" s="15" t="s">
        <v>473</v>
      </c>
      <c r="C499" s="16">
        <v>2</v>
      </c>
      <c r="D499" s="16">
        <v>0</v>
      </c>
      <c r="E499" s="17">
        <f t="shared" si="55"/>
        <v>4.5063313956108329E-5</v>
      </c>
      <c r="F499" s="17" t="str">
        <f t="shared" si="56"/>
        <v/>
      </c>
      <c r="G499" s="17">
        <f t="shared" si="58"/>
        <v>-1</v>
      </c>
      <c r="H499" s="17">
        <f t="shared" si="57"/>
        <v>-4.5063313956108329E-5</v>
      </c>
    </row>
    <row r="500" spans="1:8" ht="25.5" x14ac:dyDescent="0.2">
      <c r="A500" s="14"/>
      <c r="B500" s="15" t="s">
        <v>474</v>
      </c>
      <c r="C500" s="16">
        <v>493</v>
      </c>
      <c r="D500" s="16">
        <v>261</v>
      </c>
      <c r="E500" s="17">
        <f t="shared" si="55"/>
        <v>1.1108106890180705E-2</v>
      </c>
      <c r="F500" s="17">
        <f t="shared" si="56"/>
        <v>4.8927714457108577E-3</v>
      </c>
      <c r="G500" s="17">
        <f t="shared" si="58"/>
        <v>-0.47058823529411764</v>
      </c>
      <c r="H500" s="17">
        <f t="shared" si="57"/>
        <v>-5.2273444189085668E-3</v>
      </c>
    </row>
    <row r="501" spans="1:8" ht="25.5" x14ac:dyDescent="0.2">
      <c r="A501" s="14"/>
      <c r="B501" s="15" t="s">
        <v>475</v>
      </c>
      <c r="C501" s="16">
        <v>2</v>
      </c>
      <c r="D501" s="16">
        <v>1</v>
      </c>
      <c r="E501" s="17">
        <f t="shared" si="55"/>
        <v>4.5063313956108329E-5</v>
      </c>
      <c r="F501" s="17">
        <f t="shared" si="56"/>
        <v>1.8746250749850028E-5</v>
      </c>
      <c r="G501" s="17">
        <f t="shared" si="58"/>
        <v>-0.5</v>
      </c>
      <c r="H501" s="17">
        <f t="shared" si="57"/>
        <v>-2.2531656978054165E-5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1</v>
      </c>
      <c r="D504" s="16">
        <v>2</v>
      </c>
      <c r="E504" s="17">
        <f t="shared" si="55"/>
        <v>2.2531656978054165E-5</v>
      </c>
      <c r="F504" s="17">
        <f t="shared" si="56"/>
        <v>3.7492501499700057E-5</v>
      </c>
      <c r="G504" s="17">
        <f t="shared" si="58"/>
        <v>1</v>
      </c>
      <c r="H504" s="17">
        <f t="shared" si="57"/>
        <v>2.2531656978054165E-5</v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50</v>
      </c>
      <c r="D506" s="16">
        <v>10</v>
      </c>
      <c r="E506" s="17">
        <f t="shared" si="55"/>
        <v>1.1265828489027082E-3</v>
      </c>
      <c r="F506" s="17">
        <f t="shared" si="56"/>
        <v>1.8746250749850031E-4</v>
      </c>
      <c r="G506" s="17">
        <f t="shared" si="58"/>
        <v>-0.8</v>
      </c>
      <c r="H506" s="17">
        <f t="shared" si="57"/>
        <v>-9.0126627912216664E-4</v>
      </c>
    </row>
    <row r="507" spans="1:8" x14ac:dyDescent="0.2">
      <c r="A507" s="14"/>
      <c r="B507" s="15" t="s">
        <v>481</v>
      </c>
      <c r="C507" s="16">
        <v>4</v>
      </c>
      <c r="D507" s="16">
        <v>3</v>
      </c>
      <c r="E507" s="17">
        <f t="shared" si="55"/>
        <v>9.0126627912216658E-5</v>
      </c>
      <c r="F507" s="17">
        <f t="shared" si="56"/>
        <v>5.6238752249550092E-5</v>
      </c>
      <c r="G507" s="17">
        <f t="shared" si="58"/>
        <v>-0.25</v>
      </c>
      <c r="H507" s="17">
        <f t="shared" si="57"/>
        <v>-2.2531656978054165E-5</v>
      </c>
    </row>
    <row r="508" spans="1:8" ht="25.5" x14ac:dyDescent="0.2">
      <c r="A508" s="14"/>
      <c r="B508" s="15" t="s">
        <v>482</v>
      </c>
      <c r="C508" s="16">
        <v>5</v>
      </c>
      <c r="D508" s="16">
        <v>1</v>
      </c>
      <c r="E508" s="17">
        <f t="shared" si="55"/>
        <v>1.1265828489027083E-4</v>
      </c>
      <c r="F508" s="17">
        <f t="shared" si="56"/>
        <v>1.8746250749850028E-5</v>
      </c>
      <c r="G508" s="17">
        <f t="shared" si="58"/>
        <v>-0.8</v>
      </c>
      <c r="H508" s="17">
        <f t="shared" si="57"/>
        <v>-9.0126627912216672E-5</v>
      </c>
    </row>
    <row r="509" spans="1:8" x14ac:dyDescent="0.2">
      <c r="A509" s="14"/>
      <c r="B509" s="15" t="s">
        <v>483</v>
      </c>
      <c r="C509" s="16">
        <v>3</v>
      </c>
      <c r="D509" s="16">
        <v>5</v>
      </c>
      <c r="E509" s="17">
        <f t="shared" si="55"/>
        <v>6.75949709341625E-5</v>
      </c>
      <c r="F509" s="17">
        <f t="shared" si="56"/>
        <v>9.3731253749250156E-5</v>
      </c>
      <c r="G509" s="17">
        <f t="shared" si="58"/>
        <v>0.66666666666666663</v>
      </c>
      <c r="H509" s="17">
        <f t="shared" si="57"/>
        <v>4.5063313956108329E-5</v>
      </c>
    </row>
    <row r="510" spans="1:8" x14ac:dyDescent="0.2">
      <c r="A510" s="14"/>
      <c r="B510" s="15" t="s">
        <v>484</v>
      </c>
      <c r="C510" s="16">
        <v>530</v>
      </c>
      <c r="D510" s="16">
        <v>389</v>
      </c>
      <c r="E510" s="17">
        <f t="shared" si="55"/>
        <v>1.1941778198368709E-2</v>
      </c>
      <c r="F510" s="17">
        <f t="shared" si="56"/>
        <v>7.2922915416916614E-3</v>
      </c>
      <c r="G510" s="17">
        <f t="shared" si="58"/>
        <v>-0.2660377358490566</v>
      </c>
      <c r="H510" s="17">
        <f t="shared" si="57"/>
        <v>-3.1769636339056377E-3</v>
      </c>
    </row>
    <row r="511" spans="1:8" x14ac:dyDescent="0.2">
      <c r="A511" s="14"/>
      <c r="B511" s="15" t="s">
        <v>485</v>
      </c>
      <c r="C511" s="16">
        <v>74</v>
      </c>
      <c r="D511" s="16">
        <v>24</v>
      </c>
      <c r="E511" s="17">
        <f t="shared" si="55"/>
        <v>1.6673426163760082E-3</v>
      </c>
      <c r="F511" s="17">
        <f t="shared" si="56"/>
        <v>4.4991001799640074E-4</v>
      </c>
      <c r="G511" s="17">
        <f t="shared" si="58"/>
        <v>-0.67567567567567566</v>
      </c>
      <c r="H511" s="17">
        <f t="shared" si="57"/>
        <v>-1.1265828489027082E-3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3</v>
      </c>
      <c r="D514" s="16">
        <v>0</v>
      </c>
      <c r="E514" s="17">
        <f t="shared" si="55"/>
        <v>6.75949709341625E-5</v>
      </c>
      <c r="F514" s="17" t="str">
        <f t="shared" si="56"/>
        <v/>
      </c>
      <c r="G514" s="17">
        <f t="shared" si="58"/>
        <v>-1</v>
      </c>
      <c r="H514" s="17">
        <f t="shared" si="57"/>
        <v>-6.75949709341625E-5</v>
      </c>
    </row>
    <row r="515" spans="1:8" ht="25.5" x14ac:dyDescent="0.2">
      <c r="A515" s="14"/>
      <c r="B515" s="15" t="s">
        <v>489</v>
      </c>
      <c r="C515" s="16">
        <v>67</v>
      </c>
      <c r="D515" s="16">
        <v>141</v>
      </c>
      <c r="E515" s="17">
        <f t="shared" si="55"/>
        <v>1.5096210175296291E-3</v>
      </c>
      <c r="F515" s="17">
        <f t="shared" si="56"/>
        <v>2.6432213557288542E-3</v>
      </c>
      <c r="G515" s="17">
        <f t="shared" si="58"/>
        <v>1.1044776119402986</v>
      </c>
      <c r="H515" s="17">
        <f t="shared" si="57"/>
        <v>1.6673426163760084E-3</v>
      </c>
    </row>
    <row r="516" spans="1:8" x14ac:dyDescent="0.2">
      <c r="A516" s="14"/>
      <c r="B516" s="15" t="s">
        <v>490</v>
      </c>
      <c r="C516" s="16">
        <v>6</v>
      </c>
      <c r="D516" s="16">
        <v>10</v>
      </c>
      <c r="E516" s="17">
        <f t="shared" si="55"/>
        <v>1.35189941868325E-4</v>
      </c>
      <c r="F516" s="17">
        <f t="shared" si="56"/>
        <v>1.8746250749850031E-4</v>
      </c>
      <c r="G516" s="17">
        <f t="shared" si="58"/>
        <v>0.66666666666666663</v>
      </c>
      <c r="H516" s="17">
        <f t="shared" si="57"/>
        <v>9.0126627912216658E-5</v>
      </c>
    </row>
    <row r="517" spans="1:8" ht="25.5" x14ac:dyDescent="0.2">
      <c r="A517" s="14"/>
      <c r="B517" s="15" t="s">
        <v>491</v>
      </c>
      <c r="C517" s="16">
        <v>11</v>
      </c>
      <c r="D517" s="16">
        <v>356</v>
      </c>
      <c r="E517" s="17">
        <f t="shared" si="55"/>
        <v>2.4784822675859584E-4</v>
      </c>
      <c r="F517" s="17">
        <f t="shared" si="56"/>
        <v>6.6736652669466103E-3</v>
      </c>
      <c r="G517" s="17">
        <f t="shared" si="58"/>
        <v>31.363636363636363</v>
      </c>
      <c r="H517" s="17">
        <f t="shared" si="57"/>
        <v>7.7734216574286879E-3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80</v>
      </c>
      <c r="D520" s="16">
        <v>133</v>
      </c>
      <c r="E520" s="17">
        <f t="shared" si="55"/>
        <v>1.8025325582443333E-3</v>
      </c>
      <c r="F520" s="17">
        <f t="shared" si="56"/>
        <v>2.4932513497300541E-3</v>
      </c>
      <c r="G520" s="17">
        <f t="shared" si="58"/>
        <v>0.66249999999999998</v>
      </c>
      <c r="H520" s="17">
        <f t="shared" si="57"/>
        <v>1.1941778198368707E-3</v>
      </c>
    </row>
    <row r="521" spans="1:8" x14ac:dyDescent="0.2">
      <c r="A521" s="14"/>
      <c r="B521" s="15" t="s">
        <v>495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3.7492501499700057E-5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21</v>
      </c>
      <c r="E522" s="17" t="str">
        <f t="shared" si="55"/>
        <v/>
      </c>
      <c r="F522" s="17">
        <f t="shared" si="56"/>
        <v>3.9367126574685064E-4</v>
      </c>
      <c r="G522" s="17">
        <f t="shared" si="58"/>
        <v>1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2</v>
      </c>
      <c r="D523" s="16">
        <v>26</v>
      </c>
      <c r="E523" s="17">
        <f t="shared" si="55"/>
        <v>4.5063313956108329E-5</v>
      </c>
      <c r="F523" s="17">
        <f t="shared" si="56"/>
        <v>4.8740251949610077E-4</v>
      </c>
      <c r="G523" s="17">
        <f t="shared" si="58"/>
        <v>12</v>
      </c>
      <c r="H523" s="17">
        <f t="shared" si="57"/>
        <v>5.407597674733E-4</v>
      </c>
    </row>
    <row r="524" spans="1:8" ht="25.5" x14ac:dyDescent="0.2">
      <c r="A524" s="14"/>
      <c r="B524" s="15" t="s">
        <v>498</v>
      </c>
      <c r="C524" s="16">
        <v>17</v>
      </c>
      <c r="D524" s="16">
        <v>2</v>
      </c>
      <c r="E524" s="17">
        <f t="shared" si="55"/>
        <v>3.8303816862692085E-4</v>
      </c>
      <c r="F524" s="17">
        <f t="shared" si="56"/>
        <v>3.7492501499700057E-5</v>
      </c>
      <c r="G524" s="17">
        <f t="shared" si="58"/>
        <v>-0.88235294117647056</v>
      </c>
      <c r="H524" s="17">
        <f t="shared" si="57"/>
        <v>-3.3797485467081248E-4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21</v>
      </c>
      <c r="D528" s="16">
        <v>2</v>
      </c>
      <c r="E528" s="17">
        <f t="shared" si="55"/>
        <v>4.7316479653913748E-4</v>
      </c>
      <c r="F528" s="17">
        <f t="shared" si="56"/>
        <v>3.7492501499700057E-5</v>
      </c>
      <c r="G528" s="17">
        <f t="shared" si="58"/>
        <v>-0.90476190476190477</v>
      </c>
      <c r="H528" s="17">
        <f t="shared" si="57"/>
        <v>-4.2810148258302916E-4</v>
      </c>
    </row>
    <row r="529" spans="1:8" x14ac:dyDescent="0.2">
      <c r="A529" s="14"/>
      <c r="B529" s="15" t="s">
        <v>503</v>
      </c>
      <c r="C529" s="16">
        <v>3</v>
      </c>
      <c r="D529" s="16">
        <v>0</v>
      </c>
      <c r="E529" s="17">
        <f t="shared" si="55"/>
        <v>6.75949709341625E-5</v>
      </c>
      <c r="F529" s="17" t="str">
        <f t="shared" si="56"/>
        <v/>
      </c>
      <c r="G529" s="17">
        <f t="shared" si="58"/>
        <v>-1</v>
      </c>
      <c r="H529" s="17">
        <f t="shared" si="57"/>
        <v>-6.75949709341625E-5</v>
      </c>
    </row>
    <row r="530" spans="1:8" ht="25.5" x14ac:dyDescent="0.2">
      <c r="A530" s="14"/>
      <c r="B530" s="15" t="s">
        <v>504</v>
      </c>
      <c r="C530" s="16">
        <v>9</v>
      </c>
      <c r="D530" s="16">
        <v>217</v>
      </c>
      <c r="E530" s="17">
        <f t="shared" si="55"/>
        <v>2.027849128024875E-4</v>
      </c>
      <c r="F530" s="17">
        <f t="shared" si="56"/>
        <v>4.0679364127174569E-3</v>
      </c>
      <c r="G530" s="17">
        <f t="shared" si="58"/>
        <v>23.111111111111111</v>
      </c>
      <c r="H530" s="17">
        <f t="shared" si="57"/>
        <v>4.6865846514352666E-3</v>
      </c>
    </row>
    <row r="531" spans="1:8" x14ac:dyDescent="0.2">
      <c r="A531" s="14"/>
      <c r="B531" s="15" t="s">
        <v>505</v>
      </c>
      <c r="C531" s="16">
        <v>8</v>
      </c>
      <c r="D531" s="16">
        <v>2</v>
      </c>
      <c r="E531" s="17">
        <f t="shared" si="55"/>
        <v>1.8025325582443332E-4</v>
      </c>
      <c r="F531" s="17">
        <f t="shared" si="56"/>
        <v>3.7492501499700057E-5</v>
      </c>
      <c r="G531" s="17">
        <f t="shared" si="58"/>
        <v>-0.75</v>
      </c>
      <c r="H531" s="17">
        <f t="shared" si="57"/>
        <v>-1.35189941868325E-4</v>
      </c>
    </row>
    <row r="532" spans="1:8" x14ac:dyDescent="0.2">
      <c r="A532" s="14"/>
      <c r="B532" s="15" t="s">
        <v>506</v>
      </c>
      <c r="C532" s="16">
        <v>68</v>
      </c>
      <c r="D532" s="16">
        <v>16</v>
      </c>
      <c r="E532" s="17">
        <f t="shared" si="55"/>
        <v>1.5321526745076834E-3</v>
      </c>
      <c r="F532" s="17">
        <f t="shared" si="56"/>
        <v>2.9994001199760045E-4</v>
      </c>
      <c r="G532" s="17">
        <f t="shared" si="58"/>
        <v>-0.76470588235294112</v>
      </c>
      <c r="H532" s="17">
        <f t="shared" si="57"/>
        <v>-1.1716461628588166E-3</v>
      </c>
    </row>
    <row r="533" spans="1:8" x14ac:dyDescent="0.2">
      <c r="A533" s="14"/>
      <c r="B533" s="15" t="s">
        <v>507</v>
      </c>
      <c r="C533" s="16">
        <v>2</v>
      </c>
      <c r="D533" s="16">
        <v>0</v>
      </c>
      <c r="E533" s="17">
        <f t="shared" si="55"/>
        <v>4.5063313956108329E-5</v>
      </c>
      <c r="F533" s="17" t="str">
        <f t="shared" si="56"/>
        <v/>
      </c>
      <c r="G533" s="17">
        <f t="shared" si="58"/>
        <v>-1</v>
      </c>
      <c r="H533" s="17">
        <f t="shared" si="57"/>
        <v>-4.5063313956108329E-5</v>
      </c>
    </row>
    <row r="534" spans="1:8" x14ac:dyDescent="0.2">
      <c r="A534" s="14"/>
      <c r="B534" s="15" t="s">
        <v>508</v>
      </c>
      <c r="C534" s="16">
        <v>33</v>
      </c>
      <c r="D534" s="16">
        <v>17</v>
      </c>
      <c r="E534" s="17">
        <f t="shared" si="55"/>
        <v>7.4354468027578748E-4</v>
      </c>
      <c r="F534" s="17">
        <f t="shared" si="56"/>
        <v>3.1868626274745052E-4</v>
      </c>
      <c r="G534" s="17">
        <f t="shared" si="58"/>
        <v>-0.48484848484848486</v>
      </c>
      <c r="H534" s="17">
        <f t="shared" si="57"/>
        <v>-3.6050651164886669E-4</v>
      </c>
    </row>
    <row r="535" spans="1:8" x14ac:dyDescent="0.2">
      <c r="A535" s="14"/>
      <c r="B535" s="15" t="s">
        <v>509</v>
      </c>
      <c r="C535" s="16">
        <v>701</v>
      </c>
      <c r="D535" s="16">
        <v>1420</v>
      </c>
      <c r="E535" s="17">
        <f t="shared" si="55"/>
        <v>1.579469154161597E-2</v>
      </c>
      <c r="F535" s="17">
        <f t="shared" si="56"/>
        <v>2.6619676064787042E-2</v>
      </c>
      <c r="G535" s="17">
        <f t="shared" si="58"/>
        <v>1.0256776034236805</v>
      </c>
      <c r="H535" s="17">
        <f t="shared" si="57"/>
        <v>1.6200261367220945E-2</v>
      </c>
    </row>
    <row r="536" spans="1:8" ht="25.5" x14ac:dyDescent="0.2">
      <c r="A536" s="14"/>
      <c r="B536" s="15" t="s">
        <v>510</v>
      </c>
      <c r="C536" s="16">
        <v>197</v>
      </c>
      <c r="D536" s="16">
        <v>23</v>
      </c>
      <c r="E536" s="17">
        <f t="shared" si="55"/>
        <v>4.438736424676671E-3</v>
      </c>
      <c r="F536" s="17">
        <f t="shared" si="56"/>
        <v>4.3116376724655067E-4</v>
      </c>
      <c r="G536" s="17">
        <f t="shared" si="58"/>
        <v>-0.88324873096446699</v>
      </c>
      <c r="H536" s="17">
        <f t="shared" si="57"/>
        <v>-3.9205083141814253E-3</v>
      </c>
    </row>
    <row r="537" spans="1:8" x14ac:dyDescent="0.2">
      <c r="A537" s="14"/>
      <c r="B537" s="15" t="s">
        <v>511</v>
      </c>
      <c r="C537" s="16">
        <v>2</v>
      </c>
      <c r="D537" s="16">
        <v>1</v>
      </c>
      <c r="E537" s="17">
        <f t="shared" si="55"/>
        <v>4.5063313956108329E-5</v>
      </c>
      <c r="F537" s="17">
        <f t="shared" si="56"/>
        <v>1.8746250749850028E-5</v>
      </c>
      <c r="G537" s="17">
        <f t="shared" si="58"/>
        <v>-0.5</v>
      </c>
      <c r="H537" s="17">
        <f t="shared" si="57"/>
        <v>-2.2531656978054165E-5</v>
      </c>
    </row>
    <row r="538" spans="1:8" x14ac:dyDescent="0.2">
      <c r="A538" s="14"/>
      <c r="B538" s="15" t="s">
        <v>512</v>
      </c>
      <c r="C538" s="16">
        <v>109</v>
      </c>
      <c r="D538" s="16">
        <v>242</v>
      </c>
      <c r="E538" s="17">
        <f t="shared" si="55"/>
        <v>2.4559506106079042E-3</v>
      </c>
      <c r="F538" s="17">
        <f t="shared" si="56"/>
        <v>4.5365926814637074E-3</v>
      </c>
      <c r="G538" s="17">
        <f t="shared" si="58"/>
        <v>1.2201834862385321</v>
      </c>
      <c r="H538" s="17">
        <f t="shared" si="57"/>
        <v>2.9967103780812045E-3</v>
      </c>
    </row>
    <row r="539" spans="1:8" x14ac:dyDescent="0.2">
      <c r="A539" s="14"/>
      <c r="B539" s="15" t="s">
        <v>513</v>
      </c>
      <c r="C539" s="16">
        <v>98</v>
      </c>
      <c r="D539" s="16">
        <v>61</v>
      </c>
      <c r="E539" s="17">
        <f t="shared" si="55"/>
        <v>2.2081023838493082E-3</v>
      </c>
      <c r="F539" s="17">
        <f t="shared" si="56"/>
        <v>1.1435212957408519E-3</v>
      </c>
      <c r="G539" s="17">
        <f t="shared" si="58"/>
        <v>-0.37755102040816324</v>
      </c>
      <c r="H539" s="17">
        <f t="shared" si="57"/>
        <v>-8.3367130818800411E-4</v>
      </c>
    </row>
    <row r="540" spans="1:8" x14ac:dyDescent="0.2">
      <c r="A540" s="14"/>
      <c r="B540" s="15" t="s">
        <v>644</v>
      </c>
      <c r="C540" s="16">
        <v>1</v>
      </c>
      <c r="D540" s="16">
        <v>1</v>
      </c>
      <c r="E540" s="17">
        <f t="shared" si="55"/>
        <v>2.2531656978054165E-5</v>
      </c>
      <c r="F540" s="17">
        <f t="shared" si="56"/>
        <v>1.8746250749850028E-5</v>
      </c>
      <c r="G540" s="17">
        <f t="shared" si="58"/>
        <v>0</v>
      </c>
      <c r="H540" s="17">
        <f t="shared" si="57"/>
        <v>0</v>
      </c>
    </row>
    <row r="541" spans="1:8" x14ac:dyDescent="0.2">
      <c r="A541" s="14"/>
      <c r="B541" s="15" t="s">
        <v>514</v>
      </c>
      <c r="C541" s="16">
        <v>6</v>
      </c>
      <c r="D541" s="16">
        <v>8</v>
      </c>
      <c r="E541" s="17">
        <f t="shared" ref="E541:E576" si="59">+IF(C541=0,"",C541/C$349)</f>
        <v>1.35189941868325E-4</v>
      </c>
      <c r="F541" s="17">
        <f t="shared" ref="F541:F576" si="60">+IF(D541=0,"",D541/D$349)</f>
        <v>1.4997000599880023E-4</v>
      </c>
      <c r="G541" s="17">
        <f t="shared" si="58"/>
        <v>0.33333333333333331</v>
      </c>
      <c r="H541" s="17">
        <f t="shared" ref="H541:H576" si="61">+IF(OR(AND(E541=""),(G541="")),"",E541*G541)</f>
        <v>4.5063313956108329E-5</v>
      </c>
    </row>
    <row r="542" spans="1:8" x14ac:dyDescent="0.2">
      <c r="A542" s="14"/>
      <c r="B542" s="15" t="s">
        <v>515</v>
      </c>
      <c r="C542" s="16">
        <v>10</v>
      </c>
      <c r="D542" s="16">
        <v>2</v>
      </c>
      <c r="E542" s="17">
        <f t="shared" si="59"/>
        <v>2.2531656978054166E-4</v>
      </c>
      <c r="F542" s="17">
        <f t="shared" si="60"/>
        <v>3.7492501499700057E-5</v>
      </c>
      <c r="G542" s="17">
        <f t="shared" ref="G542:G576" si="62">+IF(AND(C542=0,D542=0)," ",IF(C542=0,1,IF(D542=0,-1,(D542-C542)/C542)))</f>
        <v>-0.8</v>
      </c>
      <c r="H542" s="17">
        <f t="shared" si="61"/>
        <v>-1.8025325582443334E-4</v>
      </c>
    </row>
    <row r="543" spans="1:8" x14ac:dyDescent="0.2">
      <c r="A543" s="14"/>
      <c r="B543" s="15" t="s">
        <v>516</v>
      </c>
      <c r="C543" s="16">
        <v>2</v>
      </c>
      <c r="D543" s="16">
        <v>0</v>
      </c>
      <c r="E543" s="17">
        <f t="shared" si="59"/>
        <v>4.5063313956108329E-5</v>
      </c>
      <c r="F543" s="17" t="str">
        <f t="shared" si="60"/>
        <v/>
      </c>
      <c r="G543" s="17">
        <f t="shared" si="62"/>
        <v>-1</v>
      </c>
      <c r="H543" s="17">
        <f t="shared" si="61"/>
        <v>-4.5063313956108329E-5</v>
      </c>
    </row>
    <row r="544" spans="1:8" x14ac:dyDescent="0.2">
      <c r="A544" s="14"/>
      <c r="B544" s="15" t="s">
        <v>517</v>
      </c>
      <c r="C544" s="16">
        <v>3</v>
      </c>
      <c r="D544" s="16">
        <v>1</v>
      </c>
      <c r="E544" s="17">
        <f t="shared" si="59"/>
        <v>6.75949709341625E-5</v>
      </c>
      <c r="F544" s="17">
        <f t="shared" si="60"/>
        <v>1.8746250749850028E-5</v>
      </c>
      <c r="G544" s="17">
        <f t="shared" si="62"/>
        <v>-0.66666666666666663</v>
      </c>
      <c r="H544" s="17">
        <f t="shared" si="61"/>
        <v>-4.5063313956108329E-5</v>
      </c>
    </row>
    <row r="545" spans="1:8" x14ac:dyDescent="0.2">
      <c r="A545" s="14"/>
      <c r="B545" s="15" t="s">
        <v>518</v>
      </c>
      <c r="C545" s="16">
        <v>50</v>
      </c>
      <c r="D545" s="16">
        <v>0</v>
      </c>
      <c r="E545" s="17">
        <f t="shared" si="59"/>
        <v>1.1265828489027082E-3</v>
      </c>
      <c r="F545" s="17" t="str">
        <f t="shared" si="60"/>
        <v/>
      </c>
      <c r="G545" s="17">
        <f t="shared" si="62"/>
        <v>-1</v>
      </c>
      <c r="H545" s="17">
        <f t="shared" si="61"/>
        <v>-1.1265828489027082E-3</v>
      </c>
    </row>
    <row r="546" spans="1:8" x14ac:dyDescent="0.2">
      <c r="A546" s="14"/>
      <c r="B546" s="15" t="s">
        <v>519</v>
      </c>
      <c r="C546" s="16">
        <v>0</v>
      </c>
      <c r="D546" s="16">
        <v>1</v>
      </c>
      <c r="E546" s="17" t="str">
        <f t="shared" si="59"/>
        <v/>
      </c>
      <c r="F546" s="17">
        <f t="shared" si="60"/>
        <v>1.8746250749850028E-5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345</v>
      </c>
      <c r="D548" s="16">
        <v>719</v>
      </c>
      <c r="E548" s="17">
        <f t="shared" si="59"/>
        <v>7.773421657428687E-3</v>
      </c>
      <c r="F548" s="17">
        <f t="shared" si="60"/>
        <v>1.3478554289142172E-2</v>
      </c>
      <c r="G548" s="17">
        <f t="shared" si="62"/>
        <v>1.0840579710144929</v>
      </c>
      <c r="H548" s="17">
        <f t="shared" si="61"/>
        <v>8.4268397097922582E-3</v>
      </c>
    </row>
    <row r="549" spans="1:8" ht="25.5" x14ac:dyDescent="0.2">
      <c r="A549" s="14"/>
      <c r="B549" s="15" t="s">
        <v>522</v>
      </c>
      <c r="C549" s="16">
        <v>6</v>
      </c>
      <c r="D549" s="16">
        <v>1</v>
      </c>
      <c r="E549" s="17">
        <f t="shared" si="59"/>
        <v>1.35189941868325E-4</v>
      </c>
      <c r="F549" s="17">
        <f t="shared" si="60"/>
        <v>1.8746250749850028E-5</v>
      </c>
      <c r="G549" s="17">
        <f t="shared" si="62"/>
        <v>-0.83333333333333337</v>
      </c>
      <c r="H549" s="17">
        <f t="shared" si="61"/>
        <v>-1.1265828489027084E-4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38</v>
      </c>
      <c r="E550" s="17" t="str">
        <f t="shared" si="59"/>
        <v/>
      </c>
      <c r="F550" s="17">
        <f t="shared" si="60"/>
        <v>7.1235752849430111E-4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23</v>
      </c>
      <c r="D551" s="16">
        <v>44</v>
      </c>
      <c r="E551" s="17">
        <f t="shared" si="59"/>
        <v>5.1822811049524579E-4</v>
      </c>
      <c r="F551" s="17">
        <f t="shared" si="60"/>
        <v>8.248350329934013E-4</v>
      </c>
      <c r="G551" s="17">
        <f t="shared" si="62"/>
        <v>0.91304347826086951</v>
      </c>
      <c r="H551" s="17">
        <f t="shared" si="61"/>
        <v>4.7316479653913742E-4</v>
      </c>
    </row>
    <row r="552" spans="1:8" ht="25.5" x14ac:dyDescent="0.2">
      <c r="A552" s="14"/>
      <c r="B552" s="15" t="s">
        <v>525</v>
      </c>
      <c r="C552" s="16">
        <v>5</v>
      </c>
      <c r="D552" s="16">
        <v>6</v>
      </c>
      <c r="E552" s="17">
        <f t="shared" si="59"/>
        <v>1.1265828489027083E-4</v>
      </c>
      <c r="F552" s="17">
        <f t="shared" si="60"/>
        <v>1.1247750449910018E-4</v>
      </c>
      <c r="G552" s="17">
        <f t="shared" si="62"/>
        <v>0.2</v>
      </c>
      <c r="H552" s="17">
        <f t="shared" si="61"/>
        <v>2.2531656978054168E-5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90</v>
      </c>
      <c r="D554" s="16">
        <v>227</v>
      </c>
      <c r="E554" s="17">
        <f t="shared" si="59"/>
        <v>2.027849128024875E-3</v>
      </c>
      <c r="F554" s="17">
        <f t="shared" si="60"/>
        <v>4.2553989202159569E-3</v>
      </c>
      <c r="G554" s="17">
        <f t="shared" si="62"/>
        <v>1.5222222222222221</v>
      </c>
      <c r="H554" s="17">
        <f t="shared" si="61"/>
        <v>3.0868370059934204E-3</v>
      </c>
    </row>
    <row r="555" spans="1:8" ht="25.5" x14ac:dyDescent="0.2">
      <c r="A555" s="14"/>
      <c r="B555" s="15" t="s">
        <v>528</v>
      </c>
      <c r="C555" s="16">
        <v>45</v>
      </c>
      <c r="D555" s="16">
        <v>7</v>
      </c>
      <c r="E555" s="17">
        <f t="shared" si="59"/>
        <v>1.0139245640124375E-3</v>
      </c>
      <c r="F555" s="17">
        <f t="shared" si="60"/>
        <v>1.3122375524895021E-4</v>
      </c>
      <c r="G555" s="17">
        <f t="shared" si="62"/>
        <v>-0.84444444444444444</v>
      </c>
      <c r="H555" s="17">
        <f t="shared" si="61"/>
        <v>-8.5620296516605832E-4</v>
      </c>
    </row>
    <row r="556" spans="1:8" x14ac:dyDescent="0.2">
      <c r="A556" s="14"/>
      <c r="B556" s="15" t="s">
        <v>529</v>
      </c>
      <c r="C556" s="16">
        <v>98</v>
      </c>
      <c r="D556" s="16">
        <v>2</v>
      </c>
      <c r="E556" s="17">
        <f t="shared" si="59"/>
        <v>2.2081023838493082E-3</v>
      </c>
      <c r="F556" s="17">
        <f t="shared" si="60"/>
        <v>3.7492501499700057E-5</v>
      </c>
      <c r="G556" s="17">
        <f t="shared" si="62"/>
        <v>-0.97959183673469385</v>
      </c>
      <c r="H556" s="17">
        <f t="shared" si="61"/>
        <v>-2.1630390698932E-3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607</v>
      </c>
      <c r="D559" s="16">
        <v>771</v>
      </c>
      <c r="E559" s="17">
        <f t="shared" si="59"/>
        <v>1.3676715785678879E-2</v>
      </c>
      <c r="F559" s="17">
        <f t="shared" si="60"/>
        <v>1.4453359328134373E-2</v>
      </c>
      <c r="G559" s="17">
        <f t="shared" si="62"/>
        <v>0.2701812191103789</v>
      </c>
      <c r="H559" s="17">
        <f t="shared" si="61"/>
        <v>3.695191744400883E-3</v>
      </c>
    </row>
    <row r="560" spans="1:8" ht="25.5" x14ac:dyDescent="0.2">
      <c r="A560" s="14"/>
      <c r="B560" s="15" t="s">
        <v>533</v>
      </c>
      <c r="C560" s="16">
        <v>858</v>
      </c>
      <c r="D560" s="16">
        <v>331</v>
      </c>
      <c r="E560" s="17">
        <f t="shared" si="59"/>
        <v>1.9332161687170474E-2</v>
      </c>
      <c r="F560" s="17">
        <f t="shared" si="60"/>
        <v>6.2050089982003597E-3</v>
      </c>
      <c r="G560" s="17">
        <f t="shared" si="62"/>
        <v>-0.61421911421911424</v>
      </c>
      <c r="H560" s="17">
        <f t="shared" si="61"/>
        <v>-1.1874183227434545E-2</v>
      </c>
    </row>
    <row r="561" spans="1:8" x14ac:dyDescent="0.2">
      <c r="A561" s="14"/>
      <c r="B561" s="15" t="s">
        <v>534</v>
      </c>
      <c r="C561" s="16">
        <v>654</v>
      </c>
      <c r="D561" s="16">
        <v>296</v>
      </c>
      <c r="E561" s="17">
        <f t="shared" si="59"/>
        <v>1.4735703663647425E-2</v>
      </c>
      <c r="F561" s="17">
        <f t="shared" si="60"/>
        <v>5.5488902219556092E-3</v>
      </c>
      <c r="G561" s="17">
        <f t="shared" si="62"/>
        <v>-0.54740061162079512</v>
      </c>
      <c r="H561" s="17">
        <f t="shared" si="61"/>
        <v>-8.0663331981433908E-3</v>
      </c>
    </row>
    <row r="562" spans="1:8" x14ac:dyDescent="0.2">
      <c r="A562" s="14"/>
      <c r="B562" s="15" t="s">
        <v>535</v>
      </c>
      <c r="C562" s="16">
        <v>46</v>
      </c>
      <c r="D562" s="16">
        <v>17</v>
      </c>
      <c r="E562" s="17">
        <f t="shared" si="59"/>
        <v>1.0364562209904916E-3</v>
      </c>
      <c r="F562" s="17">
        <f t="shared" si="60"/>
        <v>3.1868626274745052E-4</v>
      </c>
      <c r="G562" s="17">
        <f t="shared" si="62"/>
        <v>-0.63043478260869568</v>
      </c>
      <c r="H562" s="17">
        <f t="shared" si="61"/>
        <v>-6.5341805236357085E-4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1</v>
      </c>
      <c r="E565" s="17">
        <f t="shared" si="59"/>
        <v>2.2531656978054165E-5</v>
      </c>
      <c r="F565" s="17">
        <f t="shared" si="60"/>
        <v>1.8746250749850028E-5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539</v>
      </c>
      <c r="C566" s="16">
        <v>167</v>
      </c>
      <c r="D566" s="16">
        <v>167</v>
      </c>
      <c r="E566" s="17">
        <f t="shared" si="59"/>
        <v>3.7627867153350457E-3</v>
      </c>
      <c r="F566" s="17">
        <f t="shared" si="60"/>
        <v>3.1306238752249549E-3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466</v>
      </c>
      <c r="D568" s="16">
        <v>664</v>
      </c>
      <c r="E568" s="17">
        <f t="shared" si="59"/>
        <v>1.0499752151773241E-2</v>
      </c>
      <c r="F568" s="17">
        <f t="shared" si="60"/>
        <v>1.2447510497900421E-2</v>
      </c>
      <c r="G568" s="17">
        <f t="shared" si="62"/>
        <v>0.42489270386266093</v>
      </c>
      <c r="H568" s="17">
        <f t="shared" si="61"/>
        <v>4.4612680816547247E-3</v>
      </c>
    </row>
    <row r="569" spans="1:8" x14ac:dyDescent="0.2">
      <c r="A569" s="14"/>
      <c r="B569" s="15" t="s">
        <v>542</v>
      </c>
      <c r="C569" s="16">
        <v>6</v>
      </c>
      <c r="D569" s="16">
        <v>10</v>
      </c>
      <c r="E569" s="17">
        <f t="shared" si="59"/>
        <v>1.35189941868325E-4</v>
      </c>
      <c r="F569" s="17">
        <f t="shared" si="60"/>
        <v>1.8746250749850031E-4</v>
      </c>
      <c r="G569" s="17">
        <f t="shared" si="62"/>
        <v>0.66666666666666663</v>
      </c>
      <c r="H569" s="17">
        <f t="shared" si="61"/>
        <v>9.0126627912216658E-5</v>
      </c>
    </row>
    <row r="570" spans="1:8" x14ac:dyDescent="0.2">
      <c r="A570" s="14"/>
      <c r="B570" s="15" t="s">
        <v>543</v>
      </c>
      <c r="C570" s="16">
        <v>56</v>
      </c>
      <c r="D570" s="16">
        <v>33</v>
      </c>
      <c r="E570" s="17">
        <f t="shared" si="59"/>
        <v>1.2617727907710333E-3</v>
      </c>
      <c r="F570" s="17">
        <f t="shared" si="60"/>
        <v>6.1862627474505098E-4</v>
      </c>
      <c r="G570" s="17">
        <f t="shared" si="62"/>
        <v>-0.4107142857142857</v>
      </c>
      <c r="H570" s="17">
        <f t="shared" si="61"/>
        <v>-5.1822811049524579E-4</v>
      </c>
    </row>
    <row r="571" spans="1:8" ht="25.5" x14ac:dyDescent="0.2">
      <c r="A571" s="14"/>
      <c r="B571" s="15" t="s">
        <v>544</v>
      </c>
      <c r="C571" s="16">
        <v>8</v>
      </c>
      <c r="D571" s="16">
        <v>4</v>
      </c>
      <c r="E571" s="17">
        <f t="shared" si="59"/>
        <v>1.8025325582443332E-4</v>
      </c>
      <c r="F571" s="17">
        <f t="shared" si="60"/>
        <v>7.4985002999400114E-5</v>
      </c>
      <c r="G571" s="17">
        <f t="shared" si="62"/>
        <v>-0.5</v>
      </c>
      <c r="H571" s="17">
        <f t="shared" si="61"/>
        <v>-9.0126627912216658E-5</v>
      </c>
    </row>
    <row r="572" spans="1:8" x14ac:dyDescent="0.2">
      <c r="A572" s="14"/>
      <c r="B572" s="15" t="s">
        <v>545</v>
      </c>
      <c r="C572" s="16">
        <v>21</v>
      </c>
      <c r="D572" s="16">
        <v>4</v>
      </c>
      <c r="E572" s="17">
        <f t="shared" si="59"/>
        <v>4.7316479653913748E-4</v>
      </c>
      <c r="F572" s="17">
        <f t="shared" si="60"/>
        <v>7.4985002999400114E-5</v>
      </c>
      <c r="G572" s="17">
        <f t="shared" si="62"/>
        <v>-0.80952380952380953</v>
      </c>
      <c r="H572" s="17">
        <f t="shared" si="61"/>
        <v>-3.8303816862692085E-4</v>
      </c>
    </row>
    <row r="573" spans="1:8" x14ac:dyDescent="0.2">
      <c r="A573" s="14"/>
      <c r="B573" s="15" t="s">
        <v>546</v>
      </c>
      <c r="C573" s="16">
        <v>11</v>
      </c>
      <c r="D573" s="16">
        <v>0</v>
      </c>
      <c r="E573" s="17">
        <f t="shared" si="59"/>
        <v>2.4784822675859584E-4</v>
      </c>
      <c r="F573" s="17" t="str">
        <f t="shared" si="60"/>
        <v/>
      </c>
      <c r="G573" s="17">
        <f t="shared" si="62"/>
        <v>-1</v>
      </c>
      <c r="H573" s="17">
        <f t="shared" si="61"/>
        <v>-2.4784822675859584E-4</v>
      </c>
    </row>
    <row r="574" spans="1:8" x14ac:dyDescent="0.2">
      <c r="A574" s="14"/>
      <c r="B574" s="15" t="s">
        <v>547</v>
      </c>
      <c r="C574" s="16">
        <v>3</v>
      </c>
      <c r="D574" s="16">
        <v>1</v>
      </c>
      <c r="E574" s="17">
        <f t="shared" si="59"/>
        <v>6.75949709341625E-5</v>
      </c>
      <c r="F574" s="17">
        <f t="shared" si="60"/>
        <v>1.8746250749850028E-5</v>
      </c>
      <c r="G574" s="17">
        <f t="shared" si="62"/>
        <v>-0.66666666666666663</v>
      </c>
      <c r="H574" s="17">
        <f t="shared" si="61"/>
        <v>-4.5063313956108329E-5</v>
      </c>
    </row>
    <row r="575" spans="1:8" ht="25.5" x14ac:dyDescent="0.2">
      <c r="A575" s="14"/>
      <c r="B575" s="15" t="s">
        <v>548</v>
      </c>
      <c r="C575" s="16">
        <v>1</v>
      </c>
      <c r="D575" s="16">
        <v>1</v>
      </c>
      <c r="E575" s="17">
        <f t="shared" si="59"/>
        <v>2.2531656978054165E-5</v>
      </c>
      <c r="F575" s="17">
        <f t="shared" si="60"/>
        <v>1.8746250749850028E-5</v>
      </c>
      <c r="G575" s="17">
        <f t="shared" si="62"/>
        <v>0</v>
      </c>
      <c r="H575" s="17">
        <f t="shared" si="61"/>
        <v>0</v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14074</v>
      </c>
      <c r="D582" s="19">
        <f>SUM(D583:D609)</f>
        <v>20077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0.42653119226943298</v>
      </c>
      <c r="H582" s="20">
        <f t="shared" ref="H582:H609" si="65">+IF(OR(AND(E582=""),(G582="")),"",E582*G582)</f>
        <v>0.42653119226943298</v>
      </c>
    </row>
    <row r="583" spans="1:8" x14ac:dyDescent="0.2">
      <c r="A583" s="14"/>
      <c r="B583" s="15" t="s">
        <v>550</v>
      </c>
      <c r="C583" s="16">
        <v>82</v>
      </c>
      <c r="D583" s="16">
        <v>7</v>
      </c>
      <c r="E583" s="17">
        <f t="shared" si="63"/>
        <v>5.8263464544550236E-3</v>
      </c>
      <c r="F583" s="17">
        <f t="shared" si="64"/>
        <v>3.4865766797828363E-4</v>
      </c>
      <c r="G583" s="17">
        <f t="shared" ref="G583:G609" si="66">+IF(AND(C583=0,D583=0)," ",IF(C583=0,1,IF(D583=0,-1,(D583-C583)/C583)))</f>
        <v>-0.91463414634146345</v>
      </c>
      <c r="H583" s="17">
        <f t="shared" si="65"/>
        <v>-5.3289754156600824E-3</v>
      </c>
    </row>
    <row r="584" spans="1:8" x14ac:dyDescent="0.2">
      <c r="A584" s="14"/>
      <c r="B584" s="15" t="s">
        <v>551</v>
      </c>
      <c r="C584" s="16">
        <v>130</v>
      </c>
      <c r="D584" s="16">
        <v>538</v>
      </c>
      <c r="E584" s="17">
        <f t="shared" si="63"/>
        <v>9.2368907204774756E-3</v>
      </c>
      <c r="F584" s="17">
        <f t="shared" si="64"/>
        <v>2.6796832196045225E-2</v>
      </c>
      <c r="G584" s="17">
        <f t="shared" si="66"/>
        <v>3.1384615384615384</v>
      </c>
      <c r="H584" s="17">
        <f t="shared" si="65"/>
        <v>2.8989626261190848E-2</v>
      </c>
    </row>
    <row r="585" spans="1:8" ht="25.5" x14ac:dyDescent="0.2">
      <c r="A585" s="14"/>
      <c r="B585" s="15" t="s">
        <v>552</v>
      </c>
      <c r="C585" s="16">
        <v>775</v>
      </c>
      <c r="D585" s="16">
        <v>1145</v>
      </c>
      <c r="E585" s="17">
        <f t="shared" si="63"/>
        <v>5.5066079295154183E-2</v>
      </c>
      <c r="F585" s="17">
        <f t="shared" si="64"/>
        <v>5.7030432833590675E-2</v>
      </c>
      <c r="G585" s="17">
        <f t="shared" si="66"/>
        <v>0.47741935483870968</v>
      </c>
      <c r="H585" s="17">
        <f t="shared" si="65"/>
        <v>2.6289612050589738E-2</v>
      </c>
    </row>
    <row r="586" spans="1:8" x14ac:dyDescent="0.2">
      <c r="A586" s="14"/>
      <c r="B586" s="15" t="s">
        <v>553</v>
      </c>
      <c r="C586" s="16">
        <v>1920</v>
      </c>
      <c r="D586" s="16">
        <v>2429</v>
      </c>
      <c r="E586" s="17">
        <f t="shared" si="63"/>
        <v>0.13642177064089811</v>
      </c>
      <c r="F586" s="17">
        <f t="shared" si="64"/>
        <v>0.12098421078846441</v>
      </c>
      <c r="G586" s="17">
        <f t="shared" si="66"/>
        <v>0.26510416666666664</v>
      </c>
      <c r="H586" s="17">
        <f t="shared" si="65"/>
        <v>3.6165979820946423E-2</v>
      </c>
    </row>
    <row r="587" spans="1:8" x14ac:dyDescent="0.2">
      <c r="A587" s="14"/>
      <c r="B587" s="15" t="s">
        <v>554</v>
      </c>
      <c r="C587" s="16">
        <v>571</v>
      </c>
      <c r="D587" s="16">
        <v>341</v>
      </c>
      <c r="E587" s="17">
        <f t="shared" si="63"/>
        <v>4.0571266164558764E-2</v>
      </c>
      <c r="F587" s="17">
        <f t="shared" si="64"/>
        <v>1.6984609254370672E-2</v>
      </c>
      <c r="G587" s="17">
        <f t="shared" si="66"/>
        <v>-0.40280210157618213</v>
      </c>
      <c r="H587" s="17">
        <f t="shared" si="65"/>
        <v>-1.6342191274690922E-2</v>
      </c>
    </row>
    <row r="588" spans="1:8" x14ac:dyDescent="0.2">
      <c r="A588" s="14"/>
      <c r="B588" s="15" t="s">
        <v>555</v>
      </c>
      <c r="C588" s="16">
        <v>67</v>
      </c>
      <c r="D588" s="16">
        <v>6</v>
      </c>
      <c r="E588" s="17">
        <f t="shared" si="63"/>
        <v>4.7605513713230071E-3</v>
      </c>
      <c r="F588" s="17">
        <f t="shared" si="64"/>
        <v>2.9884942969567169E-4</v>
      </c>
      <c r="G588" s="17">
        <f t="shared" si="66"/>
        <v>-0.91044776119402981</v>
      </c>
      <c r="H588" s="17">
        <f t="shared" si="65"/>
        <v>-4.3342333380702001E-3</v>
      </c>
    </row>
    <row r="589" spans="1:8" x14ac:dyDescent="0.2">
      <c r="A589" s="14"/>
      <c r="B589" s="15" t="s">
        <v>556</v>
      </c>
      <c r="C589" s="16">
        <v>56</v>
      </c>
      <c r="D589" s="16">
        <v>0</v>
      </c>
      <c r="E589" s="17">
        <f t="shared" si="63"/>
        <v>3.9789683103595283E-3</v>
      </c>
      <c r="F589" s="17" t="str">
        <f t="shared" si="64"/>
        <v/>
      </c>
      <c r="G589" s="17">
        <f t="shared" si="66"/>
        <v>-1</v>
      </c>
      <c r="H589" s="17">
        <f t="shared" si="65"/>
        <v>-3.9789683103595283E-3</v>
      </c>
    </row>
    <row r="590" spans="1:8" x14ac:dyDescent="0.2">
      <c r="A590" s="14"/>
      <c r="B590" s="15" t="s">
        <v>557</v>
      </c>
      <c r="C590" s="16">
        <v>58</v>
      </c>
      <c r="D590" s="16">
        <v>18</v>
      </c>
      <c r="E590" s="17">
        <f t="shared" si="63"/>
        <v>4.1210743214437967E-3</v>
      </c>
      <c r="F590" s="17">
        <f t="shared" si="64"/>
        <v>8.9654828908701501E-4</v>
      </c>
      <c r="G590" s="17">
        <f t="shared" si="66"/>
        <v>-0.68965517241379315</v>
      </c>
      <c r="H590" s="17">
        <f t="shared" si="65"/>
        <v>-2.8421202216853771E-3</v>
      </c>
    </row>
    <row r="591" spans="1:8" x14ac:dyDescent="0.2">
      <c r="A591" s="14"/>
      <c r="B591" s="15" t="s">
        <v>558</v>
      </c>
      <c r="C591" s="16">
        <v>9</v>
      </c>
      <c r="D591" s="16">
        <v>3</v>
      </c>
      <c r="E591" s="17">
        <f t="shared" si="63"/>
        <v>6.3947704987920987E-4</v>
      </c>
      <c r="F591" s="17">
        <f t="shared" si="64"/>
        <v>1.4942471484783584E-4</v>
      </c>
      <c r="G591" s="17">
        <f t="shared" si="66"/>
        <v>-0.66666666666666663</v>
      </c>
      <c r="H591" s="17">
        <f t="shared" si="65"/>
        <v>-4.2631803325280656E-4</v>
      </c>
    </row>
    <row r="592" spans="1:8" ht="25.5" x14ac:dyDescent="0.2">
      <c r="A592" s="14"/>
      <c r="B592" s="15" t="s">
        <v>559</v>
      </c>
      <c r="C592" s="16">
        <v>190</v>
      </c>
      <c r="D592" s="16">
        <v>155</v>
      </c>
      <c r="E592" s="17">
        <f t="shared" si="63"/>
        <v>1.3500071053005542E-2</v>
      </c>
      <c r="F592" s="17">
        <f t="shared" si="64"/>
        <v>7.720276933804851E-3</v>
      </c>
      <c r="G592" s="17">
        <f t="shared" si="66"/>
        <v>-0.18421052631578946</v>
      </c>
      <c r="H592" s="17">
        <f t="shared" si="65"/>
        <v>-2.4868551939747048E-3</v>
      </c>
    </row>
    <row r="593" spans="1:8" x14ac:dyDescent="0.2">
      <c r="A593" s="14"/>
      <c r="B593" s="15" t="s">
        <v>560</v>
      </c>
      <c r="C593" s="16">
        <v>85</v>
      </c>
      <c r="D593" s="16">
        <v>38</v>
      </c>
      <c r="E593" s="17">
        <f t="shared" si="63"/>
        <v>6.039505471081427E-3</v>
      </c>
      <c r="F593" s="17">
        <f t="shared" si="64"/>
        <v>1.8927130547392538E-3</v>
      </c>
      <c r="G593" s="17">
        <f t="shared" si="66"/>
        <v>-0.55294117647058827</v>
      </c>
      <c r="H593" s="17">
        <f t="shared" si="65"/>
        <v>-3.3394912604803187E-3</v>
      </c>
    </row>
    <row r="594" spans="1:8" x14ac:dyDescent="0.2">
      <c r="A594" s="14"/>
      <c r="B594" s="15" t="s">
        <v>561</v>
      </c>
      <c r="C594" s="16">
        <v>2</v>
      </c>
      <c r="D594" s="16">
        <v>0</v>
      </c>
      <c r="E594" s="17">
        <f t="shared" si="63"/>
        <v>1.4210601108426886E-4</v>
      </c>
      <c r="F594" s="17" t="str">
        <f t="shared" si="64"/>
        <v/>
      </c>
      <c r="G594" s="17">
        <f t="shared" si="66"/>
        <v>-1</v>
      </c>
      <c r="H594" s="17">
        <f t="shared" si="65"/>
        <v>-1.4210601108426886E-4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29</v>
      </c>
      <c r="E595" s="17" t="str">
        <f t="shared" si="63"/>
        <v/>
      </c>
      <c r="F595" s="17">
        <f t="shared" si="64"/>
        <v>1.4444389101957464E-3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</v>
      </c>
      <c r="D596" s="16">
        <v>1</v>
      </c>
      <c r="E596" s="17">
        <f t="shared" si="63"/>
        <v>7.1053005542134431E-5</v>
      </c>
      <c r="F596" s="17">
        <f t="shared" si="64"/>
        <v>4.9808238282611946E-5</v>
      </c>
      <c r="G596" s="17">
        <f t="shared" si="66"/>
        <v>0</v>
      </c>
      <c r="H596" s="17">
        <f t="shared" si="65"/>
        <v>0</v>
      </c>
    </row>
    <row r="597" spans="1:8" ht="25.5" x14ac:dyDescent="0.2">
      <c r="A597" s="14"/>
      <c r="B597" s="15" t="s">
        <v>564</v>
      </c>
      <c r="C597" s="16">
        <v>184</v>
      </c>
      <c r="D597" s="16">
        <v>137</v>
      </c>
      <c r="E597" s="17">
        <f t="shared" si="63"/>
        <v>1.3073753019752736E-2</v>
      </c>
      <c r="F597" s="17">
        <f t="shared" si="64"/>
        <v>6.8237286447178367E-3</v>
      </c>
      <c r="G597" s="17">
        <f t="shared" si="66"/>
        <v>-0.25543478260869568</v>
      </c>
      <c r="H597" s="17">
        <f t="shared" si="65"/>
        <v>-3.3394912604803187E-3</v>
      </c>
    </row>
    <row r="598" spans="1:8" x14ac:dyDescent="0.2">
      <c r="A598" s="14"/>
      <c r="B598" s="15" t="s">
        <v>565</v>
      </c>
      <c r="C598" s="16">
        <v>729</v>
      </c>
      <c r="D598" s="16">
        <v>1174</v>
      </c>
      <c r="E598" s="17">
        <f t="shared" si="63"/>
        <v>5.1797641040216003E-2</v>
      </c>
      <c r="F598" s="17">
        <f t="shared" si="64"/>
        <v>5.8474871743786419E-2</v>
      </c>
      <c r="G598" s="17">
        <f t="shared" si="66"/>
        <v>0.61042524005486964</v>
      </c>
      <c r="H598" s="17">
        <f t="shared" si="65"/>
        <v>3.161858746624982E-2</v>
      </c>
    </row>
    <row r="599" spans="1:8" x14ac:dyDescent="0.2">
      <c r="A599" s="14"/>
      <c r="B599" s="15" t="s">
        <v>566</v>
      </c>
      <c r="C599" s="16">
        <v>267</v>
      </c>
      <c r="D599" s="16">
        <v>168</v>
      </c>
      <c r="E599" s="17">
        <f t="shared" si="63"/>
        <v>1.8971152479749894E-2</v>
      </c>
      <c r="F599" s="17">
        <f t="shared" si="64"/>
        <v>8.367784031478807E-3</v>
      </c>
      <c r="G599" s="17">
        <f t="shared" si="66"/>
        <v>-0.3707865168539326</v>
      </c>
      <c r="H599" s="17">
        <f t="shared" si="65"/>
        <v>-7.0342475486713093E-3</v>
      </c>
    </row>
    <row r="600" spans="1:8" x14ac:dyDescent="0.2">
      <c r="A600" s="14"/>
      <c r="B600" s="15" t="s">
        <v>567</v>
      </c>
      <c r="C600" s="16">
        <v>1816</v>
      </c>
      <c r="D600" s="16">
        <v>1480</v>
      </c>
      <c r="E600" s="17">
        <f t="shared" si="63"/>
        <v>0.12903225806451613</v>
      </c>
      <c r="F600" s="17">
        <f t="shared" si="64"/>
        <v>7.3716192658265678E-2</v>
      </c>
      <c r="G600" s="17">
        <f t="shared" si="66"/>
        <v>-0.18502202643171806</v>
      </c>
      <c r="H600" s="17">
        <f t="shared" si="65"/>
        <v>-2.3873809862157168E-2</v>
      </c>
    </row>
    <row r="601" spans="1:8" x14ac:dyDescent="0.2">
      <c r="A601" s="14"/>
      <c r="B601" s="15" t="s">
        <v>568</v>
      </c>
      <c r="C601" s="16">
        <v>439</v>
      </c>
      <c r="D601" s="16">
        <v>225</v>
      </c>
      <c r="E601" s="17">
        <f t="shared" si="63"/>
        <v>3.1192269432997015E-2</v>
      </c>
      <c r="F601" s="17">
        <f t="shared" si="64"/>
        <v>1.1206853613587687E-2</v>
      </c>
      <c r="G601" s="17">
        <f t="shared" si="66"/>
        <v>-0.48747152619589978</v>
      </c>
      <c r="H601" s="17">
        <f t="shared" si="65"/>
        <v>-1.5205343186016768E-2</v>
      </c>
    </row>
    <row r="602" spans="1:8" x14ac:dyDescent="0.2">
      <c r="A602" s="14"/>
      <c r="B602" s="15" t="s">
        <v>569</v>
      </c>
      <c r="C602" s="16">
        <v>21</v>
      </c>
      <c r="D602" s="16">
        <v>84</v>
      </c>
      <c r="E602" s="17">
        <f t="shared" si="63"/>
        <v>1.492113116384823E-3</v>
      </c>
      <c r="F602" s="17">
        <f t="shared" si="64"/>
        <v>4.1838920157394035E-3</v>
      </c>
      <c r="G602" s="17">
        <f t="shared" si="66"/>
        <v>3</v>
      </c>
      <c r="H602" s="17">
        <f t="shared" si="65"/>
        <v>4.4763393491544685E-3</v>
      </c>
    </row>
    <row r="603" spans="1:8" x14ac:dyDescent="0.2">
      <c r="A603" s="14"/>
      <c r="B603" s="15" t="s">
        <v>570</v>
      </c>
      <c r="C603" s="16">
        <v>880</v>
      </c>
      <c r="D603" s="16">
        <v>1057</v>
      </c>
      <c r="E603" s="17">
        <f t="shared" si="63"/>
        <v>6.2526644877078305E-2</v>
      </c>
      <c r="F603" s="17">
        <f t="shared" si="64"/>
        <v>5.2647307864720827E-2</v>
      </c>
      <c r="G603" s="17">
        <f t="shared" si="66"/>
        <v>0.20113636363636364</v>
      </c>
      <c r="H603" s="17">
        <f t="shared" si="65"/>
        <v>1.2576381980957795E-2</v>
      </c>
    </row>
    <row r="604" spans="1:8" ht="25.5" x14ac:dyDescent="0.2">
      <c r="A604" s="14"/>
      <c r="B604" s="15" t="s">
        <v>571</v>
      </c>
      <c r="C604" s="16">
        <v>4</v>
      </c>
      <c r="D604" s="16">
        <v>301</v>
      </c>
      <c r="E604" s="17">
        <f t="shared" si="63"/>
        <v>2.8421202216853773E-4</v>
      </c>
      <c r="F604" s="17">
        <f t="shared" si="64"/>
        <v>1.4992279723066194E-2</v>
      </c>
      <c r="G604" s="17">
        <f t="shared" si="66"/>
        <v>74.25</v>
      </c>
      <c r="H604" s="17">
        <f t="shared" si="65"/>
        <v>2.1102742646013927E-2</v>
      </c>
    </row>
    <row r="605" spans="1:8" x14ac:dyDescent="0.2">
      <c r="A605" s="14"/>
      <c r="B605" s="15" t="s">
        <v>572</v>
      </c>
      <c r="C605" s="16">
        <v>348</v>
      </c>
      <c r="D605" s="16">
        <v>81</v>
      </c>
      <c r="E605" s="17">
        <f t="shared" si="63"/>
        <v>2.4726445928662782E-2</v>
      </c>
      <c r="F605" s="17">
        <f t="shared" si="64"/>
        <v>4.0344673008915677E-3</v>
      </c>
      <c r="G605" s="17">
        <f t="shared" si="66"/>
        <v>-0.76724137931034486</v>
      </c>
      <c r="H605" s="17">
        <f t="shared" si="65"/>
        <v>-1.8971152479749894E-2</v>
      </c>
    </row>
    <row r="606" spans="1:8" x14ac:dyDescent="0.2">
      <c r="A606" s="14"/>
      <c r="B606" s="15" t="s">
        <v>573</v>
      </c>
      <c r="C606" s="16">
        <v>100</v>
      </c>
      <c r="D606" s="16">
        <v>257</v>
      </c>
      <c r="E606" s="17">
        <f t="shared" si="63"/>
        <v>7.1053005542134435E-3</v>
      </c>
      <c r="F606" s="17">
        <f t="shared" si="64"/>
        <v>1.2800717238631269E-2</v>
      </c>
      <c r="G606" s="17">
        <f t="shared" si="66"/>
        <v>1.57</v>
      </c>
      <c r="H606" s="17">
        <f t="shared" si="65"/>
        <v>1.1155321870115106E-2</v>
      </c>
    </row>
    <row r="607" spans="1:8" ht="25.5" x14ac:dyDescent="0.2">
      <c r="A607" s="14"/>
      <c r="B607" s="15" t="s">
        <v>574</v>
      </c>
      <c r="C607" s="16">
        <v>2</v>
      </c>
      <c r="D607" s="16">
        <v>2</v>
      </c>
      <c r="E607" s="17">
        <f t="shared" si="63"/>
        <v>1.4210601108426886E-4</v>
      </c>
      <c r="F607" s="17">
        <f t="shared" si="64"/>
        <v>9.9616476565223891E-5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24" t="s">
        <v>575</v>
      </c>
      <c r="C608" s="25">
        <v>508</v>
      </c>
      <c r="D608" s="25">
        <v>410</v>
      </c>
      <c r="E608" s="26">
        <f t="shared" si="63"/>
        <v>3.6094926815404292E-2</v>
      </c>
      <c r="F608" s="26">
        <f t="shared" si="64"/>
        <v>2.0421377695870897E-2</v>
      </c>
      <c r="G608" s="26">
        <f t="shared" si="66"/>
        <v>-0.19291338582677164</v>
      </c>
      <c r="H608" s="26">
        <f t="shared" si="65"/>
        <v>-6.9631945431291743E-3</v>
      </c>
    </row>
    <row r="609" spans="1:8" ht="25.5" x14ac:dyDescent="0.2">
      <c r="A609" s="14"/>
      <c r="B609" s="31" t="s">
        <v>576</v>
      </c>
      <c r="C609" s="32">
        <v>4830</v>
      </c>
      <c r="D609" s="32">
        <v>9991</v>
      </c>
      <c r="E609" s="33">
        <f t="shared" si="63"/>
        <v>0.34318601676850929</v>
      </c>
      <c r="F609" s="33">
        <f t="shared" si="64"/>
        <v>0.49763410868157593</v>
      </c>
      <c r="G609" s="33">
        <f t="shared" si="66"/>
        <v>1.0685300207039337</v>
      </c>
      <c r="H609" s="33">
        <f t="shared" si="65"/>
        <v>0.36670456160295578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606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607</v>
      </c>
      <c r="C8" s="12">
        <f>+C19+C75+C173+C349+C582</f>
        <v>469</v>
      </c>
      <c r="D8" s="13">
        <f>+D19+D75+D173+D349+D582</f>
        <v>495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5.5437100213219619E-2</v>
      </c>
      <c r="H8" s="10">
        <f t="shared" ref="H8:H13" si="1">+IF(OR(AND(E8=""),(G8="")),"",E8*G8)</f>
        <v>5.5437100213219619E-2</v>
      </c>
    </row>
    <row r="9" spans="1:8" x14ac:dyDescent="0.2">
      <c r="A9" s="14"/>
      <c r="B9" s="15" t="s">
        <v>7</v>
      </c>
      <c r="C9" s="16">
        <f>+C19</f>
        <v>2</v>
      </c>
      <c r="D9" s="16">
        <f>+D19</f>
        <v>2</v>
      </c>
      <c r="E9" s="17">
        <f t="shared" ref="E9:F13" si="2">+C9/C$8</f>
        <v>4.2643923240938165E-3</v>
      </c>
      <c r="F9" s="17">
        <f t="shared" si="2"/>
        <v>4.0404040404040404E-3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8</v>
      </c>
      <c r="C10" s="16">
        <f>+C75</f>
        <v>111</v>
      </c>
      <c r="D10" s="16">
        <f>+D75</f>
        <v>62</v>
      </c>
      <c r="E10" s="17">
        <f t="shared" si="2"/>
        <v>0.23667377398720682</v>
      </c>
      <c r="F10" s="17">
        <f t="shared" si="2"/>
        <v>0.12525252525252525</v>
      </c>
      <c r="G10" s="17">
        <f t="shared" si="0"/>
        <v>-0.44144144144144143</v>
      </c>
      <c r="H10" s="17">
        <f t="shared" si="1"/>
        <v>-0.1044776119402985</v>
      </c>
    </row>
    <row r="11" spans="1:8" ht="25.5" x14ac:dyDescent="0.2">
      <c r="A11" s="14"/>
      <c r="B11" s="15" t="s">
        <v>9</v>
      </c>
      <c r="C11" s="16">
        <f>+C173</f>
        <v>157</v>
      </c>
      <c r="D11" s="16">
        <f>+D173</f>
        <v>98</v>
      </c>
      <c r="E11" s="17">
        <f t="shared" si="2"/>
        <v>0.3347547974413646</v>
      </c>
      <c r="F11" s="17">
        <f t="shared" si="2"/>
        <v>0.19797979797979798</v>
      </c>
      <c r="G11" s="17">
        <f t="shared" si="0"/>
        <v>-0.37579617834394907</v>
      </c>
      <c r="H11" s="17">
        <f t="shared" si="1"/>
        <v>-0.1257995735607676</v>
      </c>
    </row>
    <row r="12" spans="1:8" x14ac:dyDescent="0.2">
      <c r="A12" s="14"/>
      <c r="B12" s="15" t="s">
        <v>10</v>
      </c>
      <c r="C12" s="16">
        <f>+C349</f>
        <v>121</v>
      </c>
      <c r="D12" s="16">
        <f>+D349</f>
        <v>302</v>
      </c>
      <c r="E12" s="17">
        <f t="shared" si="2"/>
        <v>0.25799573560767591</v>
      </c>
      <c r="F12" s="17">
        <f t="shared" si="2"/>
        <v>0.61010101010101014</v>
      </c>
      <c r="G12" s="17">
        <f t="shared" si="0"/>
        <v>1.4958677685950412</v>
      </c>
      <c r="H12" s="17">
        <f t="shared" si="1"/>
        <v>0.38592750533049042</v>
      </c>
    </row>
    <row r="13" spans="1:8" x14ac:dyDescent="0.2">
      <c r="A13" s="14"/>
      <c r="B13" s="15" t="s">
        <v>11</v>
      </c>
      <c r="C13" s="16">
        <f>+C582</f>
        <v>78</v>
      </c>
      <c r="D13" s="16">
        <f>+D582</f>
        <v>31</v>
      </c>
      <c r="E13" s="17">
        <f t="shared" si="2"/>
        <v>0.16631130063965885</v>
      </c>
      <c r="F13" s="17">
        <f t="shared" si="2"/>
        <v>6.2626262626262627E-2</v>
      </c>
      <c r="G13" s="17">
        <f t="shared" si="0"/>
        <v>-0.60256410256410253</v>
      </c>
      <c r="H13" s="17">
        <f t="shared" si="1"/>
        <v>-0.10021321961620469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2</v>
      </c>
      <c r="D19" s="19">
        <f>SUM(D20:D69)</f>
        <v>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1</v>
      </c>
      <c r="D30" s="16">
        <v>1</v>
      </c>
      <c r="E30" s="17">
        <f t="shared" si="3"/>
        <v>0.5</v>
      </c>
      <c r="F30" s="17">
        <f t="shared" si="4"/>
        <v>0.5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0.5</v>
      </c>
      <c r="F37" s="17" t="str">
        <f t="shared" si="4"/>
        <v/>
      </c>
      <c r="G37" s="17">
        <f t="shared" si="6"/>
        <v>-1</v>
      </c>
      <c r="H37" s="17">
        <f t="shared" si="5"/>
        <v>-0.5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0.5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111</v>
      </c>
      <c r="D75" s="19">
        <f>SUM(D76:D167)</f>
        <v>62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-0.44144144144144143</v>
      </c>
      <c r="H75" s="20">
        <f t="shared" ref="H75:H106" si="13">+IF(OR(AND(E75=""),(G75="")),"",E75*G75)</f>
        <v>-0.44144144144144143</v>
      </c>
    </row>
    <row r="76" spans="1:8" x14ac:dyDescent="0.2">
      <c r="A76" s="14"/>
      <c r="B76" s="15" t="s">
        <v>63</v>
      </c>
      <c r="C76" s="16">
        <v>1</v>
      </c>
      <c r="D76" s="16">
        <v>2</v>
      </c>
      <c r="E76" s="17">
        <f t="shared" si="11"/>
        <v>9.0090090090090089E-3</v>
      </c>
      <c r="F76" s="17">
        <f t="shared" si="12"/>
        <v>3.2258064516129031E-2</v>
      </c>
      <c r="G76" s="17">
        <f t="shared" ref="G76:G107" si="14">+IF(AND(C76=0,D76=0)," ",IF(C76=0,1,IF(D76=0,-1,(D76-C76)/C76)))</f>
        <v>1</v>
      </c>
      <c r="H76" s="17">
        <f t="shared" si="13"/>
        <v>9.0090090090090089E-3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2</v>
      </c>
      <c r="D78" s="16">
        <v>0</v>
      </c>
      <c r="E78" s="17">
        <f t="shared" si="11"/>
        <v>1.8018018018018018E-2</v>
      </c>
      <c r="F78" s="17" t="str">
        <f t="shared" si="12"/>
        <v/>
      </c>
      <c r="G78" s="17">
        <f t="shared" si="14"/>
        <v>-1</v>
      </c>
      <c r="H78" s="17">
        <f t="shared" si="13"/>
        <v>-1.8018018018018018E-2</v>
      </c>
    </row>
    <row r="79" spans="1:8" x14ac:dyDescent="0.2">
      <c r="A79" s="14"/>
      <c r="B79" s="15" t="s">
        <v>66</v>
      </c>
      <c r="C79" s="16">
        <v>1</v>
      </c>
      <c r="D79" s="16">
        <v>6</v>
      </c>
      <c r="E79" s="17">
        <f t="shared" si="11"/>
        <v>9.0090090090090089E-3</v>
      </c>
      <c r="F79" s="17">
        <f t="shared" si="12"/>
        <v>9.6774193548387094E-2</v>
      </c>
      <c r="G79" s="17">
        <f t="shared" si="14"/>
        <v>5</v>
      </c>
      <c r="H79" s="17">
        <f t="shared" si="13"/>
        <v>4.5045045045045043E-2</v>
      </c>
    </row>
    <row r="80" spans="1:8" ht="25.5" x14ac:dyDescent="0.2">
      <c r="A80" s="14"/>
      <c r="B80" s="15" t="s">
        <v>67</v>
      </c>
      <c r="C80" s="16">
        <v>5</v>
      </c>
      <c r="D80" s="16">
        <v>2</v>
      </c>
      <c r="E80" s="17">
        <f t="shared" si="11"/>
        <v>4.5045045045045043E-2</v>
      </c>
      <c r="F80" s="17">
        <f t="shared" si="12"/>
        <v>3.2258064516129031E-2</v>
      </c>
      <c r="G80" s="17">
        <f t="shared" si="14"/>
        <v>-0.6</v>
      </c>
      <c r="H80" s="17">
        <f t="shared" si="13"/>
        <v>-2.7027027027027025E-2</v>
      </c>
    </row>
    <row r="81" spans="1:8" x14ac:dyDescent="0.2">
      <c r="A81" s="14"/>
      <c r="B81" s="15" t="s">
        <v>68</v>
      </c>
      <c r="C81" s="16">
        <v>2</v>
      </c>
      <c r="D81" s="16">
        <v>2</v>
      </c>
      <c r="E81" s="17">
        <f t="shared" si="11"/>
        <v>1.8018018018018018E-2</v>
      </c>
      <c r="F81" s="17">
        <f t="shared" si="12"/>
        <v>3.2258064516129031E-2</v>
      </c>
      <c r="G81" s="17">
        <f t="shared" si="14"/>
        <v>0</v>
      </c>
      <c r="H81" s="17">
        <f t="shared" si="13"/>
        <v>0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0</v>
      </c>
      <c r="E87" s="17">
        <f t="shared" si="11"/>
        <v>9.0090090090090089E-3</v>
      </c>
      <c r="F87" s="17" t="str">
        <f t="shared" si="12"/>
        <v/>
      </c>
      <c r="G87" s="17">
        <f t="shared" si="14"/>
        <v>-1</v>
      </c>
      <c r="H87" s="17">
        <f t="shared" si="13"/>
        <v>-9.0090090090090089E-3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1</v>
      </c>
      <c r="E89" s="17">
        <f t="shared" si="11"/>
        <v>1.8018018018018018E-2</v>
      </c>
      <c r="F89" s="17">
        <f t="shared" si="12"/>
        <v>1.6129032258064516E-2</v>
      </c>
      <c r="G89" s="17">
        <f t="shared" si="14"/>
        <v>-0.5</v>
      </c>
      <c r="H89" s="17">
        <f t="shared" si="13"/>
        <v>-9.0090090090090089E-3</v>
      </c>
    </row>
    <row r="90" spans="1:8" x14ac:dyDescent="0.2">
      <c r="A90" s="14"/>
      <c r="B90" s="15" t="s">
        <v>77</v>
      </c>
      <c r="C90" s="16">
        <v>1</v>
      </c>
      <c r="D90" s="16">
        <v>0</v>
      </c>
      <c r="E90" s="17">
        <f t="shared" si="11"/>
        <v>9.0090090090090089E-3</v>
      </c>
      <c r="F90" s="17" t="str">
        <f t="shared" si="12"/>
        <v/>
      </c>
      <c r="G90" s="17">
        <f t="shared" si="14"/>
        <v>-1</v>
      </c>
      <c r="H90" s="17">
        <f t="shared" si="13"/>
        <v>-9.0090090090090089E-3</v>
      </c>
    </row>
    <row r="91" spans="1:8" x14ac:dyDescent="0.2">
      <c r="A91" s="14"/>
      <c r="B91" s="15" t="s">
        <v>78</v>
      </c>
      <c r="C91" s="16">
        <v>2</v>
      </c>
      <c r="D91" s="16">
        <v>6</v>
      </c>
      <c r="E91" s="17">
        <f t="shared" si="11"/>
        <v>1.8018018018018018E-2</v>
      </c>
      <c r="F91" s="17">
        <f t="shared" si="12"/>
        <v>9.6774193548387094E-2</v>
      </c>
      <c r="G91" s="17">
        <f t="shared" si="14"/>
        <v>2</v>
      </c>
      <c r="H91" s="17">
        <f t="shared" si="13"/>
        <v>3.6036036036036036E-2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1</v>
      </c>
      <c r="D94" s="16">
        <v>0</v>
      </c>
      <c r="E94" s="17">
        <f t="shared" si="11"/>
        <v>9.0090090090090089E-3</v>
      </c>
      <c r="F94" s="17" t="str">
        <f t="shared" si="12"/>
        <v/>
      </c>
      <c r="G94" s="17">
        <f t="shared" si="14"/>
        <v>-1</v>
      </c>
      <c r="H94" s="17">
        <f t="shared" si="13"/>
        <v>-9.0090090090090089E-3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0</v>
      </c>
      <c r="E99" s="17">
        <f t="shared" si="11"/>
        <v>9.0090090090090089E-3</v>
      </c>
      <c r="F99" s="17" t="str">
        <f t="shared" si="12"/>
        <v/>
      </c>
      <c r="G99" s="17">
        <f t="shared" si="14"/>
        <v>-1</v>
      </c>
      <c r="H99" s="17">
        <f t="shared" si="13"/>
        <v>-9.0090090090090089E-3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2</v>
      </c>
      <c r="D104" s="16">
        <v>0</v>
      </c>
      <c r="E104" s="17">
        <f t="shared" si="11"/>
        <v>1.8018018018018018E-2</v>
      </c>
      <c r="F104" s="17" t="str">
        <f t="shared" si="12"/>
        <v/>
      </c>
      <c r="G104" s="17">
        <f t="shared" si="14"/>
        <v>-1</v>
      </c>
      <c r="H104" s="17">
        <f t="shared" si="13"/>
        <v>-1.8018018018018018E-2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1.6129032258064516E-2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2</v>
      </c>
      <c r="D111" s="16">
        <v>2</v>
      </c>
      <c r="E111" s="17">
        <f t="shared" si="15"/>
        <v>1.8018018018018018E-2</v>
      </c>
      <c r="F111" s="17">
        <f t="shared" si="16"/>
        <v>3.2258064516129031E-2</v>
      </c>
      <c r="G111" s="17">
        <f t="shared" si="18"/>
        <v>0</v>
      </c>
      <c r="H111" s="17">
        <f t="shared" si="17"/>
        <v>0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9.0090090090090089E-3</v>
      </c>
      <c r="F112" s="17" t="str">
        <f t="shared" si="16"/>
        <v/>
      </c>
      <c r="G112" s="17">
        <f t="shared" si="18"/>
        <v>-1</v>
      </c>
      <c r="H112" s="17">
        <f t="shared" si="17"/>
        <v>-9.0090090090090089E-3</v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1</v>
      </c>
      <c r="E114" s="17" t="str">
        <f t="shared" si="15"/>
        <v/>
      </c>
      <c r="F114" s="17">
        <f t="shared" si="16"/>
        <v>1.6129032258064516E-2</v>
      </c>
      <c r="G114" s="17">
        <f t="shared" si="18"/>
        <v>1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9.0090090090090089E-3</v>
      </c>
      <c r="F120" s="17" t="str">
        <f t="shared" si="16"/>
        <v/>
      </c>
      <c r="G120" s="17">
        <f t="shared" si="18"/>
        <v>-1</v>
      </c>
      <c r="H120" s="17">
        <f t="shared" si="17"/>
        <v>-9.0090090090090089E-3</v>
      </c>
    </row>
    <row r="121" spans="1:8" x14ac:dyDescent="0.2">
      <c r="A121" s="14"/>
      <c r="B121" s="15" t="s">
        <v>109</v>
      </c>
      <c r="C121" s="16">
        <v>5</v>
      </c>
      <c r="D121" s="16">
        <v>1</v>
      </c>
      <c r="E121" s="17">
        <f t="shared" si="15"/>
        <v>4.5045045045045043E-2</v>
      </c>
      <c r="F121" s="17">
        <f t="shared" si="16"/>
        <v>1.6129032258064516E-2</v>
      </c>
      <c r="G121" s="17">
        <f t="shared" si="18"/>
        <v>-0.8</v>
      </c>
      <c r="H121" s="17">
        <f t="shared" si="17"/>
        <v>-3.6036036036036036E-2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9.0090090090090089E-3</v>
      </c>
      <c r="F123" s="17" t="str">
        <f t="shared" si="16"/>
        <v/>
      </c>
      <c r="G123" s="17">
        <f t="shared" si="18"/>
        <v>-1</v>
      </c>
      <c r="H123" s="17">
        <f t="shared" si="17"/>
        <v>-9.0090090090090089E-3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3</v>
      </c>
      <c r="D125" s="16">
        <v>1</v>
      </c>
      <c r="E125" s="17">
        <f t="shared" si="15"/>
        <v>2.7027027027027029E-2</v>
      </c>
      <c r="F125" s="17">
        <f t="shared" si="16"/>
        <v>1.6129032258064516E-2</v>
      </c>
      <c r="G125" s="17">
        <f t="shared" si="18"/>
        <v>-0.66666666666666663</v>
      </c>
      <c r="H125" s="17">
        <f t="shared" si="17"/>
        <v>-1.8018018018018018E-2</v>
      </c>
    </row>
    <row r="126" spans="1:8" x14ac:dyDescent="0.2">
      <c r="A126" s="14"/>
      <c r="B126" s="15" t="s">
        <v>114</v>
      </c>
      <c r="C126" s="16">
        <v>3</v>
      </c>
      <c r="D126" s="16">
        <v>1</v>
      </c>
      <c r="E126" s="17">
        <f t="shared" si="15"/>
        <v>2.7027027027027029E-2</v>
      </c>
      <c r="F126" s="17">
        <f t="shared" si="16"/>
        <v>1.6129032258064516E-2</v>
      </c>
      <c r="G126" s="17">
        <f t="shared" si="18"/>
        <v>-0.66666666666666663</v>
      </c>
      <c r="H126" s="17">
        <f t="shared" si="17"/>
        <v>-1.8018018018018018E-2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1</v>
      </c>
      <c r="E128" s="17">
        <f t="shared" si="15"/>
        <v>1.8018018018018018E-2</v>
      </c>
      <c r="F128" s="17">
        <f t="shared" si="16"/>
        <v>1.6129032258064516E-2</v>
      </c>
      <c r="G128" s="17">
        <f t="shared" si="18"/>
        <v>-0.5</v>
      </c>
      <c r="H128" s="17">
        <f t="shared" si="17"/>
        <v>-9.0090090090090089E-3</v>
      </c>
    </row>
    <row r="129" spans="1:8" x14ac:dyDescent="0.2">
      <c r="A129" s="14"/>
      <c r="B129" s="15" t="s">
        <v>117</v>
      </c>
      <c r="C129" s="16">
        <v>2</v>
      </c>
      <c r="D129" s="16">
        <v>1</v>
      </c>
      <c r="E129" s="17">
        <f t="shared" si="15"/>
        <v>1.8018018018018018E-2</v>
      </c>
      <c r="F129" s="17">
        <f t="shared" si="16"/>
        <v>1.6129032258064516E-2</v>
      </c>
      <c r="G129" s="17">
        <f t="shared" si="18"/>
        <v>-0.5</v>
      </c>
      <c r="H129" s="17">
        <f t="shared" si="17"/>
        <v>-9.0090090090090089E-3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47</v>
      </c>
      <c r="D131" s="16">
        <v>26</v>
      </c>
      <c r="E131" s="17">
        <f t="shared" si="15"/>
        <v>0.42342342342342343</v>
      </c>
      <c r="F131" s="17">
        <f t="shared" si="16"/>
        <v>0.41935483870967744</v>
      </c>
      <c r="G131" s="17">
        <f t="shared" si="18"/>
        <v>-0.44680851063829785</v>
      </c>
      <c r="H131" s="17">
        <f t="shared" si="17"/>
        <v>-0.18918918918918917</v>
      </c>
    </row>
    <row r="132" spans="1:8" ht="25.5" x14ac:dyDescent="0.2">
      <c r="A132" s="14"/>
      <c r="B132" s="15" t="s">
        <v>120</v>
      </c>
      <c r="C132" s="16">
        <v>0</v>
      </c>
      <c r="D132" s="16">
        <v>2</v>
      </c>
      <c r="E132" s="17" t="str">
        <f t="shared" si="15"/>
        <v/>
      </c>
      <c r="F132" s="17">
        <f t="shared" si="16"/>
        <v>3.2258064516129031E-2</v>
      </c>
      <c r="G132" s="17">
        <f t="shared" si="18"/>
        <v>1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9.0090090090090089E-3</v>
      </c>
      <c r="F135" s="17" t="str">
        <f t="shared" si="16"/>
        <v/>
      </c>
      <c r="G135" s="17">
        <f t="shared" si="18"/>
        <v>-1</v>
      </c>
      <c r="H135" s="17">
        <f t="shared" si="17"/>
        <v>-9.0090090090090089E-3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9.0090090090090089E-3</v>
      </c>
      <c r="F137" s="17" t="str">
        <f t="shared" si="16"/>
        <v/>
      </c>
      <c r="G137" s="17">
        <f t="shared" si="18"/>
        <v>-1</v>
      </c>
      <c r="H137" s="17">
        <f t="shared" si="17"/>
        <v>-9.0090090090090089E-3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9.0090090090090089E-3</v>
      </c>
      <c r="F138" s="17" t="str">
        <f t="shared" si="16"/>
        <v/>
      </c>
      <c r="G138" s="17">
        <f t="shared" si="18"/>
        <v>-1</v>
      </c>
      <c r="H138" s="17">
        <f t="shared" si="17"/>
        <v>-9.0090090090090089E-3</v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ref="E139:E167" si="19">+IF(C139=0,"",C139/C$75)</f>
        <v>9.0090090090090089E-3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-9.0090090090090089E-3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4</v>
      </c>
      <c r="D142" s="16">
        <v>1</v>
      </c>
      <c r="E142" s="17">
        <f t="shared" si="19"/>
        <v>3.6036036036036036E-2</v>
      </c>
      <c r="F142" s="17">
        <f t="shared" si="20"/>
        <v>1.6129032258064516E-2</v>
      </c>
      <c r="G142" s="17">
        <f t="shared" si="22"/>
        <v>-0.75</v>
      </c>
      <c r="H142" s="17">
        <f t="shared" si="21"/>
        <v>-2.7027027027027029E-2</v>
      </c>
    </row>
    <row r="143" spans="1:8" ht="25.5" x14ac:dyDescent="0.2">
      <c r="A143" s="14"/>
      <c r="B143" s="15" t="s">
        <v>131</v>
      </c>
      <c r="C143" s="16">
        <v>2</v>
      </c>
      <c r="D143" s="16">
        <v>1</v>
      </c>
      <c r="E143" s="17">
        <f t="shared" si="19"/>
        <v>1.8018018018018018E-2</v>
      </c>
      <c r="F143" s="17">
        <f t="shared" si="20"/>
        <v>1.6129032258064516E-2</v>
      </c>
      <c r="G143" s="17">
        <f t="shared" si="22"/>
        <v>-0.5</v>
      </c>
      <c r="H143" s="17">
        <f t="shared" si="21"/>
        <v>-9.0090090090090089E-3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3</v>
      </c>
      <c r="D145" s="16">
        <v>0</v>
      </c>
      <c r="E145" s="17">
        <f t="shared" si="19"/>
        <v>2.7027027027027029E-2</v>
      </c>
      <c r="F145" s="17" t="str">
        <f t="shared" si="20"/>
        <v/>
      </c>
      <c r="G145" s="17">
        <f t="shared" si="22"/>
        <v>-1</v>
      </c>
      <c r="H145" s="17">
        <f t="shared" si="21"/>
        <v>-2.7027027027027029E-2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2</v>
      </c>
      <c r="D148" s="16">
        <v>2</v>
      </c>
      <c r="E148" s="17">
        <f t="shared" si="19"/>
        <v>1.8018018018018018E-2</v>
      </c>
      <c r="F148" s="17">
        <f t="shared" si="20"/>
        <v>3.2258064516129031E-2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2</v>
      </c>
      <c r="E153" s="17">
        <f t="shared" si="19"/>
        <v>9.0090090090090089E-3</v>
      </c>
      <c r="F153" s="17">
        <f t="shared" si="20"/>
        <v>3.2258064516129031E-2</v>
      </c>
      <c r="G153" s="17">
        <f t="shared" si="22"/>
        <v>1</v>
      </c>
      <c r="H153" s="17">
        <f t="shared" si="21"/>
        <v>9.0090090090090089E-3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7</v>
      </c>
      <c r="D158" s="16">
        <v>0</v>
      </c>
      <c r="E158" s="17">
        <f t="shared" si="19"/>
        <v>6.3063063063063057E-2</v>
      </c>
      <c r="F158" s="17" t="str">
        <f t="shared" si="20"/>
        <v/>
      </c>
      <c r="G158" s="17">
        <f t="shared" si="22"/>
        <v>-1</v>
      </c>
      <c r="H158" s="17">
        <f t="shared" si="21"/>
        <v>-6.3063063063063057E-2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157</v>
      </c>
      <c r="D173" s="19">
        <f>SUM(D174:D343)</f>
        <v>98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-0.37579617834394907</v>
      </c>
      <c r="H173" s="20">
        <f t="shared" ref="H173:H204" si="25">+IF(OR(AND(E173=""),(G173="")),"",E173*G173)</f>
        <v>-0.37579617834394907</v>
      </c>
    </row>
    <row r="174" spans="1:8" x14ac:dyDescent="0.2">
      <c r="A174" s="14"/>
      <c r="B174" s="15" t="s">
        <v>156</v>
      </c>
      <c r="C174" s="16">
        <v>3</v>
      </c>
      <c r="D174" s="16">
        <v>3</v>
      </c>
      <c r="E174" s="17">
        <f t="shared" si="23"/>
        <v>1.9108280254777069E-2</v>
      </c>
      <c r="F174" s="17">
        <f t="shared" si="24"/>
        <v>3.0612244897959183E-2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4</v>
      </c>
      <c r="D176" s="16">
        <v>2</v>
      </c>
      <c r="E176" s="17">
        <f t="shared" si="23"/>
        <v>2.5477707006369428E-2</v>
      </c>
      <c r="F176" s="17">
        <f t="shared" si="24"/>
        <v>2.0408163265306121E-2</v>
      </c>
      <c r="G176" s="17">
        <f t="shared" si="26"/>
        <v>-0.5</v>
      </c>
      <c r="H176" s="17">
        <f t="shared" si="25"/>
        <v>-1.2738853503184714E-2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8</v>
      </c>
      <c r="D179" s="16">
        <v>1</v>
      </c>
      <c r="E179" s="17">
        <f t="shared" si="23"/>
        <v>5.0955414012738856E-2</v>
      </c>
      <c r="F179" s="17">
        <f t="shared" si="24"/>
        <v>1.020408163265306E-2</v>
      </c>
      <c r="G179" s="17">
        <f t="shared" si="26"/>
        <v>-0.875</v>
      </c>
      <c r="H179" s="17">
        <f t="shared" si="25"/>
        <v>-4.4585987261146501E-2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7</v>
      </c>
      <c r="E186" s="17" t="str">
        <f t="shared" si="23"/>
        <v/>
      </c>
      <c r="F186" s="17">
        <f t="shared" si="24"/>
        <v>7.1428571428571425E-2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6.369426751592357E-3</v>
      </c>
      <c r="F187" s="17" t="str">
        <f t="shared" si="24"/>
        <v/>
      </c>
      <c r="G187" s="17">
        <f t="shared" si="26"/>
        <v>-1</v>
      </c>
      <c r="H187" s="17">
        <f t="shared" si="25"/>
        <v>-6.369426751592357E-3</v>
      </c>
    </row>
    <row r="188" spans="1:8" ht="25.5" x14ac:dyDescent="0.2">
      <c r="A188" s="14"/>
      <c r="B188" s="15" t="s">
        <v>170</v>
      </c>
      <c r="C188" s="16">
        <v>1</v>
      </c>
      <c r="D188" s="16">
        <v>1</v>
      </c>
      <c r="E188" s="17">
        <f t="shared" si="23"/>
        <v>6.369426751592357E-3</v>
      </c>
      <c r="F188" s="17">
        <f t="shared" si="24"/>
        <v>1.020408163265306E-2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6.369426751592357E-3</v>
      </c>
      <c r="F191" s="17" t="str">
        <f t="shared" si="24"/>
        <v/>
      </c>
      <c r="G191" s="17">
        <f t="shared" si="26"/>
        <v>-1</v>
      </c>
      <c r="H191" s="17">
        <f t="shared" si="25"/>
        <v>-6.369426751592357E-3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6.369426751592357E-3</v>
      </c>
      <c r="F197" s="17" t="str">
        <f t="shared" si="24"/>
        <v/>
      </c>
      <c r="G197" s="17">
        <f t="shared" si="26"/>
        <v>-1</v>
      </c>
      <c r="H197" s="17">
        <f t="shared" si="25"/>
        <v>-6.369426751592357E-3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18</v>
      </c>
      <c r="E199" s="17" t="str">
        <f t="shared" si="23"/>
        <v/>
      </c>
      <c r="F199" s="17">
        <f t="shared" si="24"/>
        <v>0.18367346938775511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1</v>
      </c>
      <c r="D200" s="16">
        <v>3</v>
      </c>
      <c r="E200" s="17">
        <f t="shared" si="23"/>
        <v>6.369426751592357E-3</v>
      </c>
      <c r="F200" s="17">
        <f t="shared" si="24"/>
        <v>3.0612244897959183E-2</v>
      </c>
      <c r="G200" s="17">
        <f t="shared" si="26"/>
        <v>2</v>
      </c>
      <c r="H200" s="17">
        <f t="shared" si="25"/>
        <v>1.2738853503184714E-2</v>
      </c>
    </row>
    <row r="201" spans="1:8" x14ac:dyDescent="0.2">
      <c r="A201" s="14"/>
      <c r="B201" s="15" t="s">
        <v>183</v>
      </c>
      <c r="C201" s="16">
        <v>0</v>
      </c>
      <c r="D201" s="16">
        <v>4</v>
      </c>
      <c r="E201" s="17" t="str">
        <f t="shared" si="23"/>
        <v/>
      </c>
      <c r="F201" s="17">
        <f t="shared" si="24"/>
        <v>4.0816326530612242E-2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1</v>
      </c>
      <c r="D203" s="16">
        <v>1</v>
      </c>
      <c r="E203" s="17">
        <f t="shared" si="23"/>
        <v>6.369426751592357E-3</v>
      </c>
      <c r="F203" s="17">
        <f t="shared" si="24"/>
        <v>1.020408163265306E-2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186</v>
      </c>
      <c r="C204" s="16">
        <v>0</v>
      </c>
      <c r="D204" s="16">
        <v>5</v>
      </c>
      <c r="E204" s="17" t="str">
        <f t="shared" si="23"/>
        <v/>
      </c>
      <c r="F204" s="17">
        <f t="shared" si="24"/>
        <v>5.1020408163265307E-2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1.020408163265306E-2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3</v>
      </c>
      <c r="D213" s="16">
        <v>0</v>
      </c>
      <c r="E213" s="17">
        <f t="shared" si="27"/>
        <v>1.9108280254777069E-2</v>
      </c>
      <c r="F213" s="17" t="str">
        <f t="shared" si="28"/>
        <v/>
      </c>
      <c r="G213" s="17">
        <f t="shared" si="30"/>
        <v>-1</v>
      </c>
      <c r="H213" s="17">
        <f t="shared" si="29"/>
        <v>-1.9108280254777069E-2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</v>
      </c>
      <c r="E218" s="17" t="str">
        <f t="shared" si="27"/>
        <v/>
      </c>
      <c r="F218" s="17">
        <f t="shared" si="28"/>
        <v>1.020408163265306E-2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</v>
      </c>
      <c r="D225" s="16">
        <v>1</v>
      </c>
      <c r="E225" s="17">
        <f t="shared" si="27"/>
        <v>6.369426751592357E-3</v>
      </c>
      <c r="F225" s="17">
        <f t="shared" si="28"/>
        <v>1.020408163265306E-2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</v>
      </c>
      <c r="D238" s="16">
        <v>0</v>
      </c>
      <c r="E238" s="17">
        <f t="shared" si="31"/>
        <v>1.2738853503184714E-2</v>
      </c>
      <c r="F238" s="17" t="str">
        <f t="shared" si="32"/>
        <v/>
      </c>
      <c r="G238" s="17">
        <f t="shared" ref="G238:G269" si="34">+IF(AND(C238=0,D238=0)," ",IF(C238=0,1,IF(D238=0,-1,(D238-C238)/C238)))</f>
        <v>-1</v>
      </c>
      <c r="H238" s="17">
        <f t="shared" si="33"/>
        <v>-1.2738853503184714E-2</v>
      </c>
    </row>
    <row r="239" spans="1:8" x14ac:dyDescent="0.2">
      <c r="A239" s="14"/>
      <c r="B239" s="15" t="s">
        <v>221</v>
      </c>
      <c r="C239" s="16">
        <v>3</v>
      </c>
      <c r="D239" s="16">
        <v>6</v>
      </c>
      <c r="E239" s="17">
        <f t="shared" si="31"/>
        <v>1.9108280254777069E-2</v>
      </c>
      <c r="F239" s="17">
        <f t="shared" si="32"/>
        <v>6.1224489795918366E-2</v>
      </c>
      <c r="G239" s="17">
        <f t="shared" si="34"/>
        <v>1</v>
      </c>
      <c r="H239" s="17">
        <f t="shared" si="33"/>
        <v>1.9108280254777069E-2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14</v>
      </c>
      <c r="D241" s="16">
        <v>35</v>
      </c>
      <c r="E241" s="17">
        <f t="shared" si="31"/>
        <v>8.9171974522292988E-2</v>
      </c>
      <c r="F241" s="17">
        <f t="shared" si="32"/>
        <v>0.35714285714285715</v>
      </c>
      <c r="G241" s="17">
        <f t="shared" si="34"/>
        <v>1.5</v>
      </c>
      <c r="H241" s="17">
        <f t="shared" si="33"/>
        <v>0.13375796178343949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5</v>
      </c>
      <c r="D264" s="16">
        <v>1</v>
      </c>
      <c r="E264" s="17">
        <f t="shared" si="31"/>
        <v>3.1847133757961783E-2</v>
      </c>
      <c r="F264" s="17">
        <f t="shared" si="32"/>
        <v>1.020408163265306E-2</v>
      </c>
      <c r="G264" s="17">
        <f t="shared" si="34"/>
        <v>-0.8</v>
      </c>
      <c r="H264" s="17">
        <f t="shared" si="33"/>
        <v>-2.5477707006369428E-2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1.020408163265306E-2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3</v>
      </c>
      <c r="E289" s="17" t="str">
        <f t="shared" si="35"/>
        <v/>
      </c>
      <c r="F289" s="17">
        <f t="shared" si="36"/>
        <v>3.0612244897959183E-2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1</v>
      </c>
      <c r="D290" s="16">
        <v>1</v>
      </c>
      <c r="E290" s="17">
        <f t="shared" si="35"/>
        <v>6.369426751592357E-3</v>
      </c>
      <c r="F290" s="17">
        <f t="shared" si="36"/>
        <v>1.020408163265306E-2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</v>
      </c>
      <c r="D294" s="16">
        <v>1</v>
      </c>
      <c r="E294" s="17">
        <f t="shared" si="35"/>
        <v>6.369426751592357E-3</v>
      </c>
      <c r="F294" s="17">
        <f t="shared" si="36"/>
        <v>1.020408163265306E-2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1</v>
      </c>
      <c r="D302" s="16">
        <v>0</v>
      </c>
      <c r="E302" s="17">
        <f t="shared" si="39"/>
        <v>6.369426751592357E-3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-6.369426751592357E-3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1.020408163265306E-2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104</v>
      </c>
      <c r="D319" s="16">
        <v>0</v>
      </c>
      <c r="E319" s="17">
        <f t="shared" si="39"/>
        <v>0.66242038216560506</v>
      </c>
      <c r="F319" s="17" t="str">
        <f t="shared" si="40"/>
        <v/>
      </c>
      <c r="G319" s="17">
        <f t="shared" si="42"/>
        <v>-1</v>
      </c>
      <c r="H319" s="17">
        <f t="shared" si="41"/>
        <v>-0.66242038216560506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1</v>
      </c>
      <c r="E341" s="17">
        <f t="shared" si="43"/>
        <v>6.369426751592357E-3</v>
      </c>
      <c r="F341" s="17">
        <f t="shared" si="44"/>
        <v>1.020408163265306E-2</v>
      </c>
      <c r="G341" s="17">
        <f t="shared" si="46"/>
        <v>0</v>
      </c>
      <c r="H341" s="17">
        <f t="shared" si="45"/>
        <v>0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121</v>
      </c>
      <c r="D349" s="19">
        <f>SUM(D350:D576)</f>
        <v>302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1.4958677685950412</v>
      </c>
      <c r="H349" s="20">
        <f t="shared" ref="H349:H412" si="49">+IF(OR(AND(E349=""),(G349="")),"",E349*G349)</f>
        <v>1.4958677685950412</v>
      </c>
    </row>
    <row r="350" spans="1:8" x14ac:dyDescent="0.2">
      <c r="A350" s="14"/>
      <c r="B350" s="15" t="s">
        <v>324</v>
      </c>
      <c r="C350" s="16">
        <v>4</v>
      </c>
      <c r="D350" s="16">
        <v>0</v>
      </c>
      <c r="E350" s="17">
        <f t="shared" si="47"/>
        <v>3.3057851239669422E-2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-3.3057851239669422E-2</v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19</v>
      </c>
      <c r="D352" s="16">
        <v>1</v>
      </c>
      <c r="E352" s="17">
        <f t="shared" si="47"/>
        <v>0.15702479338842976</v>
      </c>
      <c r="F352" s="17">
        <f t="shared" si="48"/>
        <v>3.3112582781456954E-3</v>
      </c>
      <c r="G352" s="17">
        <f t="shared" si="50"/>
        <v>-0.94736842105263153</v>
      </c>
      <c r="H352" s="17">
        <f t="shared" si="49"/>
        <v>-0.1487603305785124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3</v>
      </c>
      <c r="D355" s="16">
        <v>5</v>
      </c>
      <c r="E355" s="17">
        <f t="shared" si="47"/>
        <v>2.4793388429752067E-2</v>
      </c>
      <c r="F355" s="17">
        <f t="shared" si="48"/>
        <v>1.6556291390728478E-2</v>
      </c>
      <c r="G355" s="17">
        <f t="shared" si="50"/>
        <v>0.66666666666666663</v>
      </c>
      <c r="H355" s="17">
        <f t="shared" si="49"/>
        <v>1.6528925619834711E-2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7</v>
      </c>
      <c r="D361" s="16">
        <v>88</v>
      </c>
      <c r="E361" s="17">
        <f t="shared" si="47"/>
        <v>5.7851239669421489E-2</v>
      </c>
      <c r="F361" s="17">
        <f t="shared" si="48"/>
        <v>0.29139072847682118</v>
      </c>
      <c r="G361" s="17">
        <f t="shared" si="50"/>
        <v>11.571428571428571</v>
      </c>
      <c r="H361" s="17">
        <f t="shared" si="49"/>
        <v>0.66942148760330578</v>
      </c>
    </row>
    <row r="362" spans="1:8" x14ac:dyDescent="0.2">
      <c r="A362" s="14"/>
      <c r="B362" s="15" t="s">
        <v>336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</v>
      </c>
      <c r="D364" s="16">
        <v>2</v>
      </c>
      <c r="E364" s="17">
        <f t="shared" si="47"/>
        <v>1.6528925619834711E-2</v>
      </c>
      <c r="F364" s="17">
        <f t="shared" si="48"/>
        <v>6.6225165562913907E-3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339</v>
      </c>
      <c r="C365" s="16">
        <v>1</v>
      </c>
      <c r="D365" s="16">
        <v>0</v>
      </c>
      <c r="E365" s="17">
        <f t="shared" si="47"/>
        <v>8.2644628099173556E-3</v>
      </c>
      <c r="F365" s="17" t="str">
        <f t="shared" si="48"/>
        <v/>
      </c>
      <c r="G365" s="17">
        <f t="shared" si="50"/>
        <v>-1</v>
      </c>
      <c r="H365" s="17">
        <f t="shared" si="49"/>
        <v>-8.2644628099173556E-3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</v>
      </c>
      <c r="D369" s="16">
        <v>1</v>
      </c>
      <c r="E369" s="17">
        <f t="shared" si="47"/>
        <v>8.2644628099173556E-3</v>
      </c>
      <c r="F369" s="17">
        <f t="shared" si="48"/>
        <v>3.3112582781456954E-3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344</v>
      </c>
      <c r="C370" s="16">
        <v>9</v>
      </c>
      <c r="D370" s="16">
        <v>7</v>
      </c>
      <c r="E370" s="17">
        <f t="shared" si="47"/>
        <v>7.43801652892562E-2</v>
      </c>
      <c r="F370" s="17">
        <f t="shared" si="48"/>
        <v>2.3178807947019868E-2</v>
      </c>
      <c r="G370" s="17">
        <f t="shared" si="50"/>
        <v>-0.22222222222222221</v>
      </c>
      <c r="H370" s="17">
        <f t="shared" si="49"/>
        <v>-1.6528925619834711E-2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1</v>
      </c>
      <c r="D373" s="16">
        <v>2</v>
      </c>
      <c r="E373" s="17">
        <f t="shared" si="47"/>
        <v>8.2644628099173556E-3</v>
      </c>
      <c r="F373" s="17">
        <f t="shared" si="48"/>
        <v>6.6225165562913907E-3</v>
      </c>
      <c r="G373" s="17">
        <f t="shared" si="50"/>
        <v>1</v>
      </c>
      <c r="H373" s="17">
        <f t="shared" si="49"/>
        <v>8.2644628099173556E-3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6</v>
      </c>
      <c r="D384" s="16">
        <v>109</v>
      </c>
      <c r="E384" s="17">
        <f t="shared" si="47"/>
        <v>4.9586776859504134E-2</v>
      </c>
      <c r="F384" s="17">
        <f t="shared" si="48"/>
        <v>0.36092715231788081</v>
      </c>
      <c r="G384" s="17">
        <f t="shared" si="50"/>
        <v>17.166666666666668</v>
      </c>
      <c r="H384" s="17">
        <f t="shared" si="49"/>
        <v>0.85123966942148765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7</v>
      </c>
      <c r="D386" s="16">
        <v>23</v>
      </c>
      <c r="E386" s="17">
        <f t="shared" si="47"/>
        <v>5.7851239669421489E-2</v>
      </c>
      <c r="F386" s="17">
        <f t="shared" si="48"/>
        <v>7.6158940397350994E-2</v>
      </c>
      <c r="G386" s="17">
        <f t="shared" si="50"/>
        <v>2.2857142857142856</v>
      </c>
      <c r="H386" s="17">
        <f t="shared" si="49"/>
        <v>0.13223140495867769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0</v>
      </c>
      <c r="D388" s="16">
        <v>0</v>
      </c>
      <c r="E388" s="17" t="str">
        <f t="shared" si="47"/>
        <v/>
      </c>
      <c r="F388" s="17" t="str">
        <f t="shared" si="48"/>
        <v/>
      </c>
      <c r="G388" s="17" t="str">
        <f t="shared" si="50"/>
        <v xml:space="preserve"> </v>
      </c>
      <c r="H388" s="17" t="str">
        <f t="shared" si="49"/>
        <v/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27</v>
      </c>
      <c r="D391" s="16">
        <v>0</v>
      </c>
      <c r="E391" s="17">
        <f t="shared" si="47"/>
        <v>0.2231404958677686</v>
      </c>
      <c r="F391" s="17" t="str">
        <f t="shared" si="48"/>
        <v/>
      </c>
      <c r="G391" s="17">
        <f t="shared" si="50"/>
        <v>-1</v>
      </c>
      <c r="H391" s="17">
        <f t="shared" si="49"/>
        <v>-0.2231404958677686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0</v>
      </c>
      <c r="E392" s="17">
        <f t="shared" si="47"/>
        <v>8.2644628099173556E-3</v>
      </c>
      <c r="F392" s="17" t="str">
        <f t="shared" si="48"/>
        <v/>
      </c>
      <c r="G392" s="17">
        <f t="shared" si="50"/>
        <v>-1</v>
      </c>
      <c r="H392" s="17">
        <f t="shared" si="49"/>
        <v>-8.2644628099173556E-3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</v>
      </c>
      <c r="D395" s="16">
        <v>3</v>
      </c>
      <c r="E395" s="17">
        <f t="shared" si="47"/>
        <v>8.2644628099173556E-3</v>
      </c>
      <c r="F395" s="17">
        <f t="shared" si="48"/>
        <v>9.9337748344370865E-3</v>
      </c>
      <c r="G395" s="17">
        <f t="shared" si="50"/>
        <v>2</v>
      </c>
      <c r="H395" s="17">
        <f t="shared" si="49"/>
        <v>1.6528925619834711E-2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6</v>
      </c>
      <c r="D397" s="16">
        <v>0</v>
      </c>
      <c r="E397" s="17">
        <f t="shared" si="47"/>
        <v>4.9586776859504134E-2</v>
      </c>
      <c r="F397" s="17" t="str">
        <f t="shared" si="48"/>
        <v/>
      </c>
      <c r="G397" s="17">
        <f t="shared" si="50"/>
        <v>-1</v>
      </c>
      <c r="H397" s="17">
        <f t="shared" si="49"/>
        <v>-4.9586776859504134E-2</v>
      </c>
    </row>
    <row r="398" spans="1:8" x14ac:dyDescent="0.2">
      <c r="A398" s="14"/>
      <c r="B398" s="15" t="s">
        <v>372</v>
      </c>
      <c r="C398" s="16">
        <v>3</v>
      </c>
      <c r="D398" s="16">
        <v>1</v>
      </c>
      <c r="E398" s="17">
        <f t="shared" si="47"/>
        <v>2.4793388429752067E-2</v>
      </c>
      <c r="F398" s="17">
        <f t="shared" si="48"/>
        <v>3.3112582781456954E-3</v>
      </c>
      <c r="G398" s="17">
        <f t="shared" si="50"/>
        <v>-0.66666666666666663</v>
      </c>
      <c r="H398" s="17">
        <f t="shared" si="49"/>
        <v>-1.6528925619834711E-2</v>
      </c>
    </row>
    <row r="399" spans="1:8" x14ac:dyDescent="0.2">
      <c r="A399" s="14"/>
      <c r="B399" s="15" t="s">
        <v>373</v>
      </c>
      <c r="C399" s="16">
        <v>2</v>
      </c>
      <c r="D399" s="16">
        <v>1</v>
      </c>
      <c r="E399" s="17">
        <f t="shared" si="47"/>
        <v>1.6528925619834711E-2</v>
      </c>
      <c r="F399" s="17">
        <f t="shared" si="48"/>
        <v>3.3112582781456954E-3</v>
      </c>
      <c r="G399" s="17">
        <f t="shared" si="50"/>
        <v>-0.5</v>
      </c>
      <c r="H399" s="17">
        <f t="shared" si="49"/>
        <v>-8.2644628099173556E-3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3</v>
      </c>
      <c r="D405" s="16">
        <v>0</v>
      </c>
      <c r="E405" s="17">
        <f t="shared" si="47"/>
        <v>2.4793388429752067E-2</v>
      </c>
      <c r="F405" s="17" t="str">
        <f t="shared" si="48"/>
        <v/>
      </c>
      <c r="G405" s="17">
        <f t="shared" si="50"/>
        <v>-1</v>
      </c>
      <c r="H405" s="17">
        <f t="shared" si="49"/>
        <v>-2.4793388429752067E-2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384</v>
      </c>
      <c r="C410" s="16">
        <v>1</v>
      </c>
      <c r="D410" s="16">
        <v>0</v>
      </c>
      <c r="E410" s="17">
        <f t="shared" si="47"/>
        <v>8.2644628099173556E-3</v>
      </c>
      <c r="F410" s="17" t="str">
        <f t="shared" si="48"/>
        <v/>
      </c>
      <c r="G410" s="17">
        <f t="shared" si="50"/>
        <v>-1</v>
      </c>
      <c r="H410" s="17">
        <f t="shared" si="49"/>
        <v>-8.2644628099173556E-3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4</v>
      </c>
      <c r="D412" s="16">
        <v>0</v>
      </c>
      <c r="E412" s="17">
        <f t="shared" si="47"/>
        <v>3.3057851239669422E-2</v>
      </c>
      <c r="F412" s="17" t="str">
        <f t="shared" si="48"/>
        <v/>
      </c>
      <c r="G412" s="17">
        <f t="shared" si="50"/>
        <v>-1</v>
      </c>
      <c r="H412" s="17">
        <f t="shared" si="49"/>
        <v>-3.3057851239669422E-2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</v>
      </c>
      <c r="D428" s="16">
        <v>0</v>
      </c>
      <c r="E428" s="17">
        <f t="shared" si="51"/>
        <v>8.2644628099173556E-3</v>
      </c>
      <c r="F428" s="17" t="str">
        <f t="shared" si="52"/>
        <v/>
      </c>
      <c r="G428" s="17">
        <f t="shared" si="54"/>
        <v>-1</v>
      </c>
      <c r="H428" s="17">
        <f t="shared" si="53"/>
        <v>-8.2644628099173556E-3</v>
      </c>
    </row>
    <row r="429" spans="1:8" x14ac:dyDescent="0.2">
      <c r="A429" s="14"/>
      <c r="B429" s="15" t="s">
        <v>403</v>
      </c>
      <c r="C429" s="16">
        <v>1</v>
      </c>
      <c r="D429" s="16">
        <v>0</v>
      </c>
      <c r="E429" s="17">
        <f t="shared" si="51"/>
        <v>8.2644628099173556E-3</v>
      </c>
      <c r="F429" s="17" t="str">
        <f t="shared" si="52"/>
        <v/>
      </c>
      <c r="G429" s="17">
        <f t="shared" si="54"/>
        <v>-1</v>
      </c>
      <c r="H429" s="17">
        <f t="shared" si="53"/>
        <v>-8.2644628099173556E-3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6.6225165562913907E-3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</v>
      </c>
      <c r="D445" s="16">
        <v>0</v>
      </c>
      <c r="E445" s="17">
        <f t="shared" si="51"/>
        <v>8.2644628099173556E-3</v>
      </c>
      <c r="F445" s="17" t="str">
        <f t="shared" si="52"/>
        <v/>
      </c>
      <c r="G445" s="17">
        <f t="shared" si="54"/>
        <v>-1</v>
      </c>
      <c r="H445" s="17">
        <f t="shared" si="53"/>
        <v>-8.2644628099173556E-3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1</v>
      </c>
      <c r="D456" s="16">
        <v>8</v>
      </c>
      <c r="E456" s="17">
        <f t="shared" si="51"/>
        <v>8.2644628099173556E-3</v>
      </c>
      <c r="F456" s="17">
        <f t="shared" si="52"/>
        <v>2.6490066225165563E-2</v>
      </c>
      <c r="G456" s="17">
        <f t="shared" si="54"/>
        <v>7</v>
      </c>
      <c r="H456" s="17">
        <f t="shared" si="53"/>
        <v>5.7851239669421489E-2</v>
      </c>
    </row>
    <row r="457" spans="1:8" x14ac:dyDescent="0.2">
      <c r="A457" s="14"/>
      <c r="B457" s="15" t="s">
        <v>431</v>
      </c>
      <c r="C457" s="16">
        <v>0</v>
      </c>
      <c r="D457" s="16">
        <v>8</v>
      </c>
      <c r="E457" s="17" t="str">
        <f t="shared" si="51"/>
        <v/>
      </c>
      <c r="F457" s="17">
        <f t="shared" si="52"/>
        <v>2.6490066225165563E-2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3.3112582781456954E-3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1</v>
      </c>
      <c r="D465" s="16">
        <v>0</v>
      </c>
      <c r="E465" s="17">
        <f t="shared" si="51"/>
        <v>8.2644628099173556E-3</v>
      </c>
      <c r="F465" s="17" t="str">
        <f t="shared" si="52"/>
        <v/>
      </c>
      <c r="G465" s="17">
        <f t="shared" si="54"/>
        <v>-1</v>
      </c>
      <c r="H465" s="17">
        <f t="shared" si="53"/>
        <v>-8.2644628099173556E-3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5</v>
      </c>
      <c r="E469" s="17" t="str">
        <f t="shared" si="51"/>
        <v/>
      </c>
      <c r="F469" s="17">
        <f t="shared" si="52"/>
        <v>1.6556291390728478E-2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0</v>
      </c>
      <c r="D471" s="16">
        <v>14</v>
      </c>
      <c r="E471" s="17" t="str">
        <f t="shared" si="51"/>
        <v/>
      </c>
      <c r="F471" s="17">
        <f t="shared" si="52"/>
        <v>4.6357615894039736E-2</v>
      </c>
      <c r="G471" s="17">
        <f t="shared" si="54"/>
        <v>1</v>
      </c>
      <c r="H471" s="17" t="str">
        <f t="shared" si="53"/>
        <v/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1.6556291390728478E-2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3.3112582781456956E-2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3</v>
      </c>
      <c r="E500" s="17" t="str">
        <f t="shared" si="55"/>
        <v/>
      </c>
      <c r="F500" s="17">
        <f t="shared" si="56"/>
        <v>9.9337748344370865E-3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3</v>
      </c>
      <c r="E517" s="17" t="str">
        <f t="shared" si="55"/>
        <v/>
      </c>
      <c r="F517" s="17">
        <f t="shared" si="56"/>
        <v>9.9337748344370865E-3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0</v>
      </c>
      <c r="D535" s="16">
        <v>0</v>
      </c>
      <c r="E535" s="17" t="str">
        <f t="shared" si="55"/>
        <v/>
      </c>
      <c r="F535" s="17" t="str">
        <f t="shared" si="56"/>
        <v/>
      </c>
      <c r="G535" s="17" t="str">
        <f t="shared" si="58"/>
        <v xml:space="preserve"> 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4</v>
      </c>
      <c r="D538" s="16">
        <v>0</v>
      </c>
      <c r="E538" s="17">
        <f t="shared" si="55"/>
        <v>3.3057851239669422E-2</v>
      </c>
      <c r="F538" s="17" t="str">
        <f t="shared" si="56"/>
        <v/>
      </c>
      <c r="G538" s="17">
        <f t="shared" si="58"/>
        <v>-1</v>
      </c>
      <c r="H538" s="17">
        <f t="shared" si="57"/>
        <v>-3.3057851239669422E-2</v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1</v>
      </c>
      <c r="D561" s="16">
        <v>0</v>
      </c>
      <c r="E561" s="17">
        <f t="shared" si="59"/>
        <v>8.2644628099173556E-3</v>
      </c>
      <c r="F561" s="17" t="str">
        <f t="shared" si="60"/>
        <v/>
      </c>
      <c r="G561" s="17">
        <f t="shared" si="62"/>
        <v>-1</v>
      </c>
      <c r="H561" s="17">
        <f t="shared" si="61"/>
        <v>-8.2644628099173556E-3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0</v>
      </c>
      <c r="E565" s="17">
        <f t="shared" si="59"/>
        <v>8.2644628099173556E-3</v>
      </c>
      <c r="F565" s="17" t="str">
        <f t="shared" si="60"/>
        <v/>
      </c>
      <c r="G565" s="17">
        <f t="shared" si="62"/>
        <v>-1</v>
      </c>
      <c r="H565" s="17">
        <f t="shared" si="61"/>
        <v>-8.2644628099173556E-3</v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2</v>
      </c>
      <c r="D568" s="16">
        <v>0</v>
      </c>
      <c r="E568" s="17">
        <f t="shared" si="59"/>
        <v>1.6528925619834711E-2</v>
      </c>
      <c r="F568" s="17" t="str">
        <f t="shared" si="60"/>
        <v/>
      </c>
      <c r="G568" s="17">
        <f t="shared" si="62"/>
        <v>-1</v>
      </c>
      <c r="H568" s="17">
        <f t="shared" si="61"/>
        <v>-1.6528925619834711E-2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78</v>
      </c>
      <c r="D582" s="19">
        <f>SUM(D583:D609)</f>
        <v>31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-0.60256410256410253</v>
      </c>
      <c r="H582" s="20">
        <f t="shared" ref="H582:H609" si="65">+IF(OR(AND(E582=""),(G582="")),"",E582*G582)</f>
        <v>-0.60256410256410253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2</v>
      </c>
      <c r="D584" s="16">
        <v>0</v>
      </c>
      <c r="E584" s="17">
        <f t="shared" si="63"/>
        <v>2.564102564102564E-2</v>
      </c>
      <c r="F584" s="17" t="str">
        <f t="shared" si="64"/>
        <v/>
      </c>
      <c r="G584" s="17">
        <f t="shared" si="66"/>
        <v>-1</v>
      </c>
      <c r="H584" s="17">
        <f t="shared" si="65"/>
        <v>-2.564102564102564E-2</v>
      </c>
    </row>
    <row r="585" spans="1:8" ht="25.5" x14ac:dyDescent="0.2">
      <c r="A585" s="14"/>
      <c r="B585" s="15" t="s">
        <v>552</v>
      </c>
      <c r="C585" s="16">
        <v>9</v>
      </c>
      <c r="D585" s="16">
        <v>19</v>
      </c>
      <c r="E585" s="17">
        <f t="shared" si="63"/>
        <v>0.11538461538461539</v>
      </c>
      <c r="F585" s="17">
        <f t="shared" si="64"/>
        <v>0.61290322580645162</v>
      </c>
      <c r="G585" s="17">
        <f t="shared" si="66"/>
        <v>1.1111111111111112</v>
      </c>
      <c r="H585" s="17">
        <f t="shared" si="65"/>
        <v>0.12820512820512822</v>
      </c>
    </row>
    <row r="586" spans="1:8" x14ac:dyDescent="0.2">
      <c r="A586" s="14"/>
      <c r="B586" s="15" t="s">
        <v>553</v>
      </c>
      <c r="C586" s="16">
        <v>9</v>
      </c>
      <c r="D586" s="16">
        <v>0</v>
      </c>
      <c r="E586" s="17">
        <f t="shared" si="63"/>
        <v>0.11538461538461539</v>
      </c>
      <c r="F586" s="17" t="str">
        <f t="shared" si="64"/>
        <v/>
      </c>
      <c r="G586" s="17">
        <f t="shared" si="66"/>
        <v>-1</v>
      </c>
      <c r="H586" s="17">
        <f t="shared" si="65"/>
        <v>-0.11538461538461539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3</v>
      </c>
      <c r="D588" s="16">
        <v>0</v>
      </c>
      <c r="E588" s="17">
        <f t="shared" si="63"/>
        <v>3.8461538461538464E-2</v>
      </c>
      <c r="F588" s="17" t="str">
        <f t="shared" si="64"/>
        <v/>
      </c>
      <c r="G588" s="17">
        <f t="shared" si="66"/>
        <v>-1</v>
      </c>
      <c r="H588" s="17">
        <f t="shared" si="65"/>
        <v>-3.8461538461538464E-2</v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55</v>
      </c>
      <c r="D600" s="16">
        <v>12</v>
      </c>
      <c r="E600" s="17">
        <f t="shared" si="63"/>
        <v>0.70512820512820518</v>
      </c>
      <c r="F600" s="17">
        <f t="shared" si="64"/>
        <v>0.38709677419354838</v>
      </c>
      <c r="G600" s="17">
        <f t="shared" si="66"/>
        <v>-0.78181818181818186</v>
      </c>
      <c r="H600" s="17">
        <f t="shared" si="65"/>
        <v>-0.55128205128205132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0</v>
      </c>
      <c r="D608" s="25">
        <v>0</v>
      </c>
      <c r="E608" s="26" t="str">
        <f t="shared" si="63"/>
        <v/>
      </c>
      <c r="F608" s="26" t="str">
        <f t="shared" si="64"/>
        <v/>
      </c>
      <c r="G608" s="26" t="str">
        <f t="shared" si="66"/>
        <v xml:space="preserve"> </v>
      </c>
      <c r="H608" s="26" t="str">
        <f t="shared" si="65"/>
        <v/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63"/>
        <v/>
      </c>
      <c r="F609" s="33" t="str">
        <f t="shared" si="64"/>
        <v/>
      </c>
      <c r="G609" s="33" t="str">
        <f t="shared" si="66"/>
        <v xml:space="preserve"> 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608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609</v>
      </c>
      <c r="C8" s="12">
        <f>+C19+C75+C173+C349+C582</f>
        <v>5650</v>
      </c>
      <c r="D8" s="13">
        <f>+D19+D75+D173+D349+D582</f>
        <v>5282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-6.5132743362831855E-2</v>
      </c>
      <c r="H8" s="10">
        <f t="shared" ref="H8:H13" si="1">+IF(OR(AND(E8=""),(G8="")),"",E8*G8)</f>
        <v>-6.5132743362831855E-2</v>
      </c>
    </row>
    <row r="9" spans="1:8" x14ac:dyDescent="0.2">
      <c r="A9" s="14"/>
      <c r="B9" s="15" t="s">
        <v>7</v>
      </c>
      <c r="C9" s="16">
        <f>+C19</f>
        <v>23</v>
      </c>
      <c r="D9" s="16">
        <f>+D19</f>
        <v>39</v>
      </c>
      <c r="E9" s="17">
        <f t="shared" ref="E9:F13" si="2">+C9/C$8</f>
        <v>4.0707964601769909E-3</v>
      </c>
      <c r="F9" s="17">
        <f t="shared" si="2"/>
        <v>7.3835668307459298E-3</v>
      </c>
      <c r="G9" s="17">
        <f t="shared" si="0"/>
        <v>0.69565217391304346</v>
      </c>
      <c r="H9" s="17">
        <f t="shared" si="1"/>
        <v>2.8318584070796456E-3</v>
      </c>
    </row>
    <row r="10" spans="1:8" x14ac:dyDescent="0.2">
      <c r="A10" s="14"/>
      <c r="B10" s="15" t="s">
        <v>8</v>
      </c>
      <c r="C10" s="16">
        <f>+C75</f>
        <v>783</v>
      </c>
      <c r="D10" s="16">
        <f>+D75</f>
        <v>1266</v>
      </c>
      <c r="E10" s="17">
        <f t="shared" si="2"/>
        <v>0.13858407079646018</v>
      </c>
      <c r="F10" s="17">
        <f t="shared" si="2"/>
        <v>0.23968193865959864</v>
      </c>
      <c r="G10" s="17">
        <f t="shared" si="0"/>
        <v>0.61685823754789271</v>
      </c>
      <c r="H10" s="17">
        <f t="shared" si="1"/>
        <v>8.5486725663716817E-2</v>
      </c>
    </row>
    <row r="11" spans="1:8" ht="25.5" x14ac:dyDescent="0.2">
      <c r="A11" s="14"/>
      <c r="B11" s="15" t="s">
        <v>9</v>
      </c>
      <c r="C11" s="16">
        <f>+C173</f>
        <v>602</v>
      </c>
      <c r="D11" s="16">
        <f>+D173</f>
        <v>595</v>
      </c>
      <c r="E11" s="17">
        <f t="shared" si="2"/>
        <v>0.10654867256637168</v>
      </c>
      <c r="F11" s="17">
        <f t="shared" si="2"/>
        <v>0.11264672472548277</v>
      </c>
      <c r="G11" s="17">
        <f t="shared" si="0"/>
        <v>-1.1627906976744186E-2</v>
      </c>
      <c r="H11" s="17">
        <f t="shared" si="1"/>
        <v>-1.2389380530973451E-3</v>
      </c>
    </row>
    <row r="12" spans="1:8" x14ac:dyDescent="0.2">
      <c r="A12" s="14"/>
      <c r="B12" s="15" t="s">
        <v>10</v>
      </c>
      <c r="C12" s="16">
        <f>+C349</f>
        <v>2645</v>
      </c>
      <c r="D12" s="16">
        <f>+D349</f>
        <v>2308</v>
      </c>
      <c r="E12" s="17">
        <f t="shared" si="2"/>
        <v>0.46814159292035395</v>
      </c>
      <c r="F12" s="17">
        <f t="shared" si="2"/>
        <v>0.43695569859901551</v>
      </c>
      <c r="G12" s="17">
        <f t="shared" si="0"/>
        <v>-0.1274102079395085</v>
      </c>
      <c r="H12" s="17">
        <f t="shared" si="1"/>
        <v>-5.9646017699115039E-2</v>
      </c>
    </row>
    <row r="13" spans="1:8" x14ac:dyDescent="0.2">
      <c r="A13" s="14"/>
      <c r="B13" s="15" t="s">
        <v>11</v>
      </c>
      <c r="C13" s="16">
        <f>+C582</f>
        <v>1597</v>
      </c>
      <c r="D13" s="16">
        <f>+D582</f>
        <v>1074</v>
      </c>
      <c r="E13" s="17">
        <f t="shared" si="2"/>
        <v>0.28265486725663719</v>
      </c>
      <c r="F13" s="17">
        <f t="shared" si="2"/>
        <v>0.20333207118515714</v>
      </c>
      <c r="G13" s="17">
        <f t="shared" si="0"/>
        <v>-0.32748904195366313</v>
      </c>
      <c r="H13" s="17">
        <f t="shared" si="1"/>
        <v>-9.2566371681415932E-2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23</v>
      </c>
      <c r="D19" s="19">
        <f>SUM(D20:D69)</f>
        <v>39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0.69565217391304346</v>
      </c>
      <c r="H19" s="20">
        <f t="shared" ref="H19:H50" si="5">+IF(OR(AND(E19=""),(G19="")),"",E19*G19)</f>
        <v>0.69565217391304346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2.564102564102564E-2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2.564102564102564E-2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2.564102564102564E-2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10</v>
      </c>
      <c r="E30" s="17">
        <f t="shared" si="3"/>
        <v>0.17391304347826086</v>
      </c>
      <c r="F30" s="17">
        <f t="shared" si="4"/>
        <v>0.25641025641025639</v>
      </c>
      <c r="G30" s="17">
        <f t="shared" si="6"/>
        <v>1.5</v>
      </c>
      <c r="H30" s="17">
        <f t="shared" si="5"/>
        <v>0.2608695652173913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2</v>
      </c>
      <c r="E34" s="17" t="str">
        <f t="shared" si="3"/>
        <v/>
      </c>
      <c r="F34" s="17">
        <f t="shared" si="4"/>
        <v>5.128205128205128E-2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0</v>
      </c>
      <c r="E36" s="17">
        <f t="shared" si="3"/>
        <v>0.21739130434782608</v>
      </c>
      <c r="F36" s="17" t="str">
        <f t="shared" si="4"/>
        <v/>
      </c>
      <c r="G36" s="17">
        <f t="shared" si="6"/>
        <v>-1</v>
      </c>
      <c r="H36" s="17">
        <f t="shared" si="5"/>
        <v>-0.21739130434782608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2</v>
      </c>
      <c r="E39" s="17">
        <f t="shared" si="3"/>
        <v>8.6956521739130432E-2</v>
      </c>
      <c r="F39" s="17">
        <f t="shared" si="4"/>
        <v>5.128205128205128E-2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13</v>
      </c>
      <c r="E45" s="17" t="str">
        <f t="shared" si="3"/>
        <v/>
      </c>
      <c r="F45" s="17">
        <f t="shared" si="4"/>
        <v>0.33333333333333331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1</v>
      </c>
      <c r="E48" s="17" t="str">
        <f t="shared" si="3"/>
        <v/>
      </c>
      <c r="F48" s="17">
        <f t="shared" si="4"/>
        <v>2.564102564102564E-2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</v>
      </c>
      <c r="D50" s="16">
        <v>2</v>
      </c>
      <c r="E50" s="17">
        <f t="shared" si="3"/>
        <v>0.17391304347826086</v>
      </c>
      <c r="F50" s="17">
        <f t="shared" si="4"/>
        <v>5.128205128205128E-2</v>
      </c>
      <c r="G50" s="17">
        <f t="shared" si="6"/>
        <v>-0.5</v>
      </c>
      <c r="H50" s="17">
        <f t="shared" si="5"/>
        <v>-8.6956521739130432E-2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4.3478260869565216E-2</v>
      </c>
      <c r="F60" s="17" t="str">
        <f t="shared" si="8"/>
        <v/>
      </c>
      <c r="G60" s="17">
        <f t="shared" si="10"/>
        <v>-1</v>
      </c>
      <c r="H60" s="17">
        <f t="shared" si="9"/>
        <v>-4.3478260869565216E-2</v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5.128205128205128E-2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4.3478260869565216E-2</v>
      </c>
      <c r="F62" s="17">
        <f t="shared" si="8"/>
        <v>2.564102564102564E-2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2</v>
      </c>
      <c r="E64" s="17" t="str">
        <f t="shared" si="7"/>
        <v/>
      </c>
      <c r="F64" s="17">
        <f t="shared" si="8"/>
        <v>5.128205128205128E-2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1</v>
      </c>
      <c r="E67" s="17" t="str">
        <f t="shared" si="7"/>
        <v/>
      </c>
      <c r="F67" s="17">
        <f t="shared" si="8"/>
        <v>2.564102564102564E-2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6</v>
      </c>
      <c r="D68" s="16">
        <v>0</v>
      </c>
      <c r="E68" s="17">
        <f t="shared" si="7"/>
        <v>0.2608695652173913</v>
      </c>
      <c r="F68" s="17" t="str">
        <f t="shared" si="8"/>
        <v/>
      </c>
      <c r="G68" s="17">
        <f t="shared" si="10"/>
        <v>-1</v>
      </c>
      <c r="H68" s="17">
        <f t="shared" si="9"/>
        <v>-0.2608695652173913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783</v>
      </c>
      <c r="D75" s="19">
        <f>SUM(D76:D167)</f>
        <v>1266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0.61685823754789271</v>
      </c>
      <c r="H75" s="20">
        <f t="shared" ref="H75:H106" si="13">+IF(OR(AND(E75=""),(G75="")),"",E75*G75)</f>
        <v>0.61685823754789271</v>
      </c>
    </row>
    <row r="76" spans="1:8" x14ac:dyDescent="0.2">
      <c r="A76" s="14"/>
      <c r="B76" s="15" t="s">
        <v>63</v>
      </c>
      <c r="C76" s="16">
        <v>4</v>
      </c>
      <c r="D76" s="16">
        <v>11</v>
      </c>
      <c r="E76" s="17">
        <f t="shared" si="11"/>
        <v>5.108556832694764E-3</v>
      </c>
      <c r="F76" s="17">
        <f t="shared" si="12"/>
        <v>8.6887835703001581E-3</v>
      </c>
      <c r="G76" s="17">
        <f t="shared" ref="G76:G107" si="14">+IF(AND(C76=0,D76=0)," ",IF(C76=0,1,IF(D76=0,-1,(D76-C76)/C76)))</f>
        <v>1.75</v>
      </c>
      <c r="H76" s="17">
        <f t="shared" si="13"/>
        <v>8.9399744572158379E-3</v>
      </c>
    </row>
    <row r="77" spans="1:8" ht="25.5" x14ac:dyDescent="0.2">
      <c r="A77" s="14"/>
      <c r="B77" s="15" t="s">
        <v>64</v>
      </c>
      <c r="C77" s="16">
        <v>9</v>
      </c>
      <c r="D77" s="16">
        <v>11</v>
      </c>
      <c r="E77" s="17">
        <f t="shared" si="11"/>
        <v>1.1494252873563218E-2</v>
      </c>
      <c r="F77" s="17">
        <f t="shared" si="12"/>
        <v>8.6887835703001581E-3</v>
      </c>
      <c r="G77" s="17">
        <f t="shared" si="14"/>
        <v>0.22222222222222221</v>
      </c>
      <c r="H77" s="17">
        <f t="shared" si="13"/>
        <v>2.5542784163473816E-3</v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1.277139208173691E-3</v>
      </c>
      <c r="F78" s="17">
        <f t="shared" si="12"/>
        <v>7.8988941548183253E-4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10</v>
      </c>
      <c r="D79" s="16">
        <v>85</v>
      </c>
      <c r="E79" s="17">
        <f t="shared" si="11"/>
        <v>1.277139208173691E-2</v>
      </c>
      <c r="F79" s="17">
        <f t="shared" si="12"/>
        <v>6.714060031595577E-2</v>
      </c>
      <c r="G79" s="17">
        <f t="shared" si="14"/>
        <v>7.5</v>
      </c>
      <c r="H79" s="17">
        <f t="shared" si="13"/>
        <v>9.5785440613026823E-2</v>
      </c>
    </row>
    <row r="80" spans="1:8" ht="25.5" x14ac:dyDescent="0.2">
      <c r="A80" s="14"/>
      <c r="B80" s="15" t="s">
        <v>67</v>
      </c>
      <c r="C80" s="16">
        <v>14</v>
      </c>
      <c r="D80" s="16">
        <v>14</v>
      </c>
      <c r="E80" s="17">
        <f t="shared" si="11"/>
        <v>1.7879948914431672E-2</v>
      </c>
      <c r="F80" s="17">
        <f t="shared" si="12"/>
        <v>1.1058451816745656E-2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68</v>
      </c>
      <c r="C81" s="16">
        <v>1</v>
      </c>
      <c r="D81" s="16">
        <v>0</v>
      </c>
      <c r="E81" s="17">
        <f t="shared" si="11"/>
        <v>1.277139208173691E-3</v>
      </c>
      <c r="F81" s="17" t="str">
        <f t="shared" si="12"/>
        <v/>
      </c>
      <c r="G81" s="17">
        <f t="shared" si="14"/>
        <v>-1</v>
      </c>
      <c r="H81" s="17">
        <f t="shared" si="13"/>
        <v>-1.277139208173691E-3</v>
      </c>
    </row>
    <row r="82" spans="1:8" x14ac:dyDescent="0.2">
      <c r="A82" s="14"/>
      <c r="B82" s="15" t="s">
        <v>69</v>
      </c>
      <c r="C82" s="16">
        <v>4</v>
      </c>
      <c r="D82" s="16">
        <v>0</v>
      </c>
      <c r="E82" s="17">
        <f t="shared" si="11"/>
        <v>5.108556832694764E-3</v>
      </c>
      <c r="F82" s="17" t="str">
        <f t="shared" si="12"/>
        <v/>
      </c>
      <c r="G82" s="17">
        <f t="shared" si="14"/>
        <v>-1</v>
      </c>
      <c r="H82" s="17">
        <f t="shared" si="13"/>
        <v>-5.108556832694764E-3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2</v>
      </c>
      <c r="D84" s="16">
        <v>0</v>
      </c>
      <c r="E84" s="17">
        <f t="shared" si="11"/>
        <v>2.554278416347382E-3</v>
      </c>
      <c r="F84" s="17" t="str">
        <f t="shared" si="12"/>
        <v/>
      </c>
      <c r="G84" s="17">
        <f t="shared" si="14"/>
        <v>-1</v>
      </c>
      <c r="H84" s="17">
        <f t="shared" si="13"/>
        <v>-2.554278416347382E-3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31</v>
      </c>
      <c r="D87" s="16">
        <v>12</v>
      </c>
      <c r="E87" s="17">
        <f t="shared" si="11"/>
        <v>3.9591315453384422E-2</v>
      </c>
      <c r="F87" s="17">
        <f t="shared" si="12"/>
        <v>9.4786729857819912E-3</v>
      </c>
      <c r="G87" s="17">
        <f t="shared" si="14"/>
        <v>-0.61290322580645162</v>
      </c>
      <c r="H87" s="17">
        <f t="shared" si="13"/>
        <v>-2.426564495530013E-2</v>
      </c>
    </row>
    <row r="88" spans="1:8" x14ac:dyDescent="0.2">
      <c r="A88" s="14"/>
      <c r="B88" s="15" t="s">
        <v>75</v>
      </c>
      <c r="C88" s="16">
        <v>2</v>
      </c>
      <c r="D88" s="16">
        <v>0</v>
      </c>
      <c r="E88" s="17">
        <f t="shared" si="11"/>
        <v>2.554278416347382E-3</v>
      </c>
      <c r="F88" s="17" t="str">
        <f t="shared" si="12"/>
        <v/>
      </c>
      <c r="G88" s="17">
        <f t="shared" si="14"/>
        <v>-1</v>
      </c>
      <c r="H88" s="17">
        <f t="shared" si="13"/>
        <v>-2.554278416347382E-3</v>
      </c>
    </row>
    <row r="89" spans="1:8" x14ac:dyDescent="0.2">
      <c r="A89" s="14"/>
      <c r="B89" s="15" t="s">
        <v>76</v>
      </c>
      <c r="C89" s="16">
        <v>1</v>
      </c>
      <c r="D89" s="16">
        <v>1</v>
      </c>
      <c r="E89" s="17">
        <f t="shared" si="11"/>
        <v>1.277139208173691E-3</v>
      </c>
      <c r="F89" s="17">
        <f t="shared" si="12"/>
        <v>7.8988941548183253E-4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4</v>
      </c>
      <c r="D90" s="16">
        <v>4</v>
      </c>
      <c r="E90" s="17">
        <f t="shared" si="11"/>
        <v>5.108556832694764E-3</v>
      </c>
      <c r="F90" s="17">
        <f t="shared" si="12"/>
        <v>3.1595576619273301E-3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78</v>
      </c>
      <c r="C91" s="16">
        <v>40</v>
      </c>
      <c r="D91" s="16">
        <v>28</v>
      </c>
      <c r="E91" s="17">
        <f t="shared" si="11"/>
        <v>5.108556832694764E-2</v>
      </c>
      <c r="F91" s="17">
        <f t="shared" si="12"/>
        <v>2.2116903633491312E-2</v>
      </c>
      <c r="G91" s="17">
        <f t="shared" si="14"/>
        <v>-0.3</v>
      </c>
      <c r="H91" s="17">
        <f t="shared" si="13"/>
        <v>-1.5325670498084292E-2</v>
      </c>
    </row>
    <row r="92" spans="1:8" x14ac:dyDescent="0.2">
      <c r="A92" s="14"/>
      <c r="B92" s="15" t="s">
        <v>79</v>
      </c>
      <c r="C92" s="16">
        <v>14</v>
      </c>
      <c r="D92" s="16">
        <v>2</v>
      </c>
      <c r="E92" s="17">
        <f t="shared" si="11"/>
        <v>1.7879948914431672E-2</v>
      </c>
      <c r="F92" s="17">
        <f t="shared" si="12"/>
        <v>1.5797788309636651E-3</v>
      </c>
      <c r="G92" s="17">
        <f t="shared" si="14"/>
        <v>-0.8571428571428571</v>
      </c>
      <c r="H92" s="17">
        <f t="shared" si="13"/>
        <v>-1.532567049808429E-2</v>
      </c>
    </row>
    <row r="93" spans="1:8" x14ac:dyDescent="0.2">
      <c r="A93" s="14"/>
      <c r="B93" s="15" t="s">
        <v>80</v>
      </c>
      <c r="C93" s="16">
        <v>11</v>
      </c>
      <c r="D93" s="16">
        <v>5</v>
      </c>
      <c r="E93" s="17">
        <f t="shared" si="11"/>
        <v>1.40485312899106E-2</v>
      </c>
      <c r="F93" s="17">
        <f t="shared" si="12"/>
        <v>3.9494470774091624E-3</v>
      </c>
      <c r="G93" s="17">
        <f t="shared" si="14"/>
        <v>-0.54545454545454541</v>
      </c>
      <c r="H93" s="17">
        <f t="shared" si="13"/>
        <v>-7.6628352490421452E-3</v>
      </c>
    </row>
    <row r="94" spans="1:8" x14ac:dyDescent="0.2">
      <c r="A94" s="14"/>
      <c r="B94" s="15" t="s">
        <v>81</v>
      </c>
      <c r="C94" s="16">
        <v>2</v>
      </c>
      <c r="D94" s="16">
        <v>0</v>
      </c>
      <c r="E94" s="17">
        <f t="shared" si="11"/>
        <v>2.554278416347382E-3</v>
      </c>
      <c r="F94" s="17" t="str">
        <f t="shared" si="12"/>
        <v/>
      </c>
      <c r="G94" s="17">
        <f t="shared" si="14"/>
        <v>-1</v>
      </c>
      <c r="H94" s="17">
        <f t="shared" si="13"/>
        <v>-2.554278416347382E-3</v>
      </c>
    </row>
    <row r="95" spans="1:8" x14ac:dyDescent="0.2">
      <c r="A95" s="14"/>
      <c r="B95" s="15" t="s">
        <v>82</v>
      </c>
      <c r="C95" s="16">
        <v>5</v>
      </c>
      <c r="D95" s="16">
        <v>0</v>
      </c>
      <c r="E95" s="17">
        <f t="shared" si="11"/>
        <v>6.3856960408684551E-3</v>
      </c>
      <c r="F95" s="17" t="str">
        <f t="shared" si="12"/>
        <v/>
      </c>
      <c r="G95" s="17">
        <f t="shared" si="14"/>
        <v>-1</v>
      </c>
      <c r="H95" s="17">
        <f t="shared" si="13"/>
        <v>-6.3856960408684551E-3</v>
      </c>
    </row>
    <row r="96" spans="1:8" x14ac:dyDescent="0.2">
      <c r="A96" s="14"/>
      <c r="B96" s="15" t="s">
        <v>83</v>
      </c>
      <c r="C96" s="16">
        <v>2</v>
      </c>
      <c r="D96" s="16">
        <v>1</v>
      </c>
      <c r="E96" s="17">
        <f t="shared" si="11"/>
        <v>2.554278416347382E-3</v>
      </c>
      <c r="F96" s="17">
        <f t="shared" si="12"/>
        <v>7.8988941548183253E-4</v>
      </c>
      <c r="G96" s="17">
        <f t="shared" si="14"/>
        <v>-0.5</v>
      </c>
      <c r="H96" s="17">
        <f t="shared" si="13"/>
        <v>-1.277139208173691E-3</v>
      </c>
    </row>
    <row r="97" spans="1:8" x14ac:dyDescent="0.2">
      <c r="A97" s="14"/>
      <c r="B97" s="15" t="s">
        <v>84</v>
      </c>
      <c r="C97" s="16">
        <v>0</v>
      </c>
      <c r="D97" s="16">
        <v>3</v>
      </c>
      <c r="E97" s="17" t="str">
        <f t="shared" si="11"/>
        <v/>
      </c>
      <c r="F97" s="17">
        <f t="shared" si="12"/>
        <v>2.3696682464454978E-3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35</v>
      </c>
      <c r="D99" s="16">
        <v>0</v>
      </c>
      <c r="E99" s="17">
        <f t="shared" si="11"/>
        <v>4.4699872286079183E-2</v>
      </c>
      <c r="F99" s="17" t="str">
        <f t="shared" si="12"/>
        <v/>
      </c>
      <c r="G99" s="17">
        <f t="shared" si="14"/>
        <v>-1</v>
      </c>
      <c r="H99" s="17">
        <f t="shared" si="13"/>
        <v>-4.4699872286079183E-2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7.8988941548183253E-4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0</v>
      </c>
      <c r="E102" s="17">
        <f t="shared" si="11"/>
        <v>1.277139208173691E-3</v>
      </c>
      <c r="F102" s="17" t="str">
        <f t="shared" si="12"/>
        <v/>
      </c>
      <c r="G102" s="17">
        <f t="shared" si="14"/>
        <v>-1</v>
      </c>
      <c r="H102" s="17">
        <f t="shared" si="13"/>
        <v>-1.277139208173691E-3</v>
      </c>
    </row>
    <row r="103" spans="1:8" x14ac:dyDescent="0.2">
      <c r="A103" s="14"/>
      <c r="B103" s="15" t="s">
        <v>90</v>
      </c>
      <c r="C103" s="16">
        <v>2</v>
      </c>
      <c r="D103" s="16">
        <v>11</v>
      </c>
      <c r="E103" s="17">
        <f t="shared" si="11"/>
        <v>2.554278416347382E-3</v>
      </c>
      <c r="F103" s="17">
        <f t="shared" si="12"/>
        <v>8.6887835703001581E-3</v>
      </c>
      <c r="G103" s="17">
        <f t="shared" si="14"/>
        <v>4.5</v>
      </c>
      <c r="H103" s="17">
        <f t="shared" si="13"/>
        <v>1.1494252873563218E-2</v>
      </c>
    </row>
    <row r="104" spans="1:8" x14ac:dyDescent="0.2">
      <c r="A104" s="14"/>
      <c r="B104" s="15" t="s">
        <v>91</v>
      </c>
      <c r="C104" s="16">
        <v>3</v>
      </c>
      <c r="D104" s="16">
        <v>6</v>
      </c>
      <c r="E104" s="17">
        <f t="shared" si="11"/>
        <v>3.8314176245210726E-3</v>
      </c>
      <c r="F104" s="17">
        <f t="shared" si="12"/>
        <v>4.7393364928909956E-3</v>
      </c>
      <c r="G104" s="17">
        <f t="shared" si="14"/>
        <v>1</v>
      </c>
      <c r="H104" s="17">
        <f t="shared" si="13"/>
        <v>3.8314176245210726E-3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1</v>
      </c>
      <c r="E106" s="17" t="str">
        <f t="shared" si="11"/>
        <v/>
      </c>
      <c r="F106" s="17">
        <f t="shared" si="12"/>
        <v>7.8988941548183253E-4</v>
      </c>
      <c r="G106" s="17">
        <f t="shared" si="14"/>
        <v>1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4</v>
      </c>
      <c r="D111" s="16">
        <v>12</v>
      </c>
      <c r="E111" s="17">
        <f t="shared" si="15"/>
        <v>5.108556832694764E-3</v>
      </c>
      <c r="F111" s="17">
        <f t="shared" si="16"/>
        <v>9.4786729857819912E-3</v>
      </c>
      <c r="G111" s="17">
        <f t="shared" si="18"/>
        <v>2</v>
      </c>
      <c r="H111" s="17">
        <f t="shared" si="17"/>
        <v>1.0217113665389528E-2</v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1</v>
      </c>
      <c r="D113" s="16">
        <v>3</v>
      </c>
      <c r="E113" s="17">
        <f t="shared" si="15"/>
        <v>1.277139208173691E-3</v>
      </c>
      <c r="F113" s="17">
        <f t="shared" si="16"/>
        <v>2.3696682464454978E-3</v>
      </c>
      <c r="G113" s="17">
        <f t="shared" si="18"/>
        <v>2</v>
      </c>
      <c r="H113" s="17">
        <f t="shared" si="17"/>
        <v>2.554278416347382E-3</v>
      </c>
    </row>
    <row r="114" spans="1:8" x14ac:dyDescent="0.2">
      <c r="A114" s="14"/>
      <c r="B114" s="15" t="s">
        <v>102</v>
      </c>
      <c r="C114" s="16">
        <v>1</v>
      </c>
      <c r="D114" s="16">
        <v>31</v>
      </c>
      <c r="E114" s="17">
        <f t="shared" si="15"/>
        <v>1.277139208173691E-3</v>
      </c>
      <c r="F114" s="17">
        <f t="shared" si="16"/>
        <v>2.448657187993681E-2</v>
      </c>
      <c r="G114" s="17">
        <f t="shared" si="18"/>
        <v>30</v>
      </c>
      <c r="H114" s="17">
        <f t="shared" si="17"/>
        <v>3.8314176245210732E-2</v>
      </c>
    </row>
    <row r="115" spans="1:8" x14ac:dyDescent="0.2">
      <c r="A115" s="14"/>
      <c r="B115" s="15" t="s">
        <v>103</v>
      </c>
      <c r="C115" s="16">
        <v>10</v>
      </c>
      <c r="D115" s="16">
        <v>60</v>
      </c>
      <c r="E115" s="17">
        <f t="shared" si="15"/>
        <v>1.277139208173691E-2</v>
      </c>
      <c r="F115" s="17">
        <f t="shared" si="16"/>
        <v>4.7393364928909949E-2</v>
      </c>
      <c r="G115" s="17">
        <f t="shared" si="18"/>
        <v>5</v>
      </c>
      <c r="H115" s="17">
        <f t="shared" si="17"/>
        <v>6.3856960408684549E-2</v>
      </c>
    </row>
    <row r="116" spans="1:8" x14ac:dyDescent="0.2">
      <c r="A116" s="14"/>
      <c r="B116" s="15" t="s">
        <v>104</v>
      </c>
      <c r="C116" s="16">
        <v>0</v>
      </c>
      <c r="D116" s="16">
        <v>2</v>
      </c>
      <c r="E116" s="17" t="str">
        <f t="shared" si="15"/>
        <v/>
      </c>
      <c r="F116" s="17">
        <f t="shared" si="16"/>
        <v>1.5797788309636651E-3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1.277139208173691E-3</v>
      </c>
      <c r="F117" s="17" t="str">
        <f t="shared" si="16"/>
        <v/>
      </c>
      <c r="G117" s="17">
        <f t="shared" si="18"/>
        <v>-1</v>
      </c>
      <c r="H117" s="17">
        <f t="shared" si="17"/>
        <v>-1.277139208173691E-3</v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1.277139208173691E-3</v>
      </c>
      <c r="F118" s="17">
        <f t="shared" si="16"/>
        <v>7.8988941548183253E-4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7</v>
      </c>
      <c r="D120" s="16">
        <v>3</v>
      </c>
      <c r="E120" s="17">
        <f t="shared" si="15"/>
        <v>8.9399744572158362E-3</v>
      </c>
      <c r="F120" s="17">
        <f t="shared" si="16"/>
        <v>2.3696682464454978E-3</v>
      </c>
      <c r="G120" s="17">
        <f t="shared" si="18"/>
        <v>-0.5714285714285714</v>
      </c>
      <c r="H120" s="17">
        <f t="shared" si="17"/>
        <v>-5.1085568326947632E-3</v>
      </c>
    </row>
    <row r="121" spans="1:8" x14ac:dyDescent="0.2">
      <c r="A121" s="14"/>
      <c r="B121" s="15" t="s">
        <v>109</v>
      </c>
      <c r="C121" s="16">
        <v>21</v>
      </c>
      <c r="D121" s="16">
        <v>92</v>
      </c>
      <c r="E121" s="17">
        <f t="shared" si="15"/>
        <v>2.681992337164751E-2</v>
      </c>
      <c r="F121" s="17">
        <f t="shared" si="16"/>
        <v>7.266982622432859E-2</v>
      </c>
      <c r="G121" s="17">
        <f t="shared" si="18"/>
        <v>3.3809523809523809</v>
      </c>
      <c r="H121" s="17">
        <f t="shared" si="17"/>
        <v>9.0676883780332063E-2</v>
      </c>
    </row>
    <row r="122" spans="1:8" x14ac:dyDescent="0.2">
      <c r="A122" s="14"/>
      <c r="B122" s="15" t="s">
        <v>110</v>
      </c>
      <c r="C122" s="16">
        <v>0</v>
      </c>
      <c r="D122" s="16">
        <v>10</v>
      </c>
      <c r="E122" s="17" t="str">
        <f t="shared" si="15"/>
        <v/>
      </c>
      <c r="F122" s="17">
        <f t="shared" si="16"/>
        <v>7.8988941548183249E-3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2</v>
      </c>
      <c r="D123" s="16">
        <v>45</v>
      </c>
      <c r="E123" s="17">
        <f t="shared" si="15"/>
        <v>2.554278416347382E-3</v>
      </c>
      <c r="F123" s="17">
        <f t="shared" si="16"/>
        <v>3.5545023696682464E-2</v>
      </c>
      <c r="G123" s="17">
        <f t="shared" si="18"/>
        <v>21.5</v>
      </c>
      <c r="H123" s="17">
        <f t="shared" si="17"/>
        <v>5.4916985951468711E-2</v>
      </c>
    </row>
    <row r="124" spans="1:8" x14ac:dyDescent="0.2">
      <c r="A124" s="14"/>
      <c r="B124" s="15" t="s">
        <v>112</v>
      </c>
      <c r="C124" s="16">
        <v>1</v>
      </c>
      <c r="D124" s="16">
        <v>17</v>
      </c>
      <c r="E124" s="17">
        <f t="shared" si="15"/>
        <v>1.277139208173691E-3</v>
      </c>
      <c r="F124" s="17">
        <f t="shared" si="16"/>
        <v>1.3428120063191154E-2</v>
      </c>
      <c r="G124" s="17">
        <f t="shared" si="18"/>
        <v>16</v>
      </c>
      <c r="H124" s="17">
        <f t="shared" si="17"/>
        <v>2.0434227330779056E-2</v>
      </c>
    </row>
    <row r="125" spans="1:8" x14ac:dyDescent="0.2">
      <c r="A125" s="14"/>
      <c r="B125" s="15" t="s">
        <v>113</v>
      </c>
      <c r="C125" s="16">
        <v>40</v>
      </c>
      <c r="D125" s="16">
        <v>72</v>
      </c>
      <c r="E125" s="17">
        <f t="shared" si="15"/>
        <v>5.108556832694764E-2</v>
      </c>
      <c r="F125" s="17">
        <f t="shared" si="16"/>
        <v>5.6872037914691941E-2</v>
      </c>
      <c r="G125" s="17">
        <f t="shared" si="18"/>
        <v>0.8</v>
      </c>
      <c r="H125" s="17">
        <f t="shared" si="17"/>
        <v>4.0868454661558112E-2</v>
      </c>
    </row>
    <row r="126" spans="1:8" x14ac:dyDescent="0.2">
      <c r="A126" s="14"/>
      <c r="B126" s="15" t="s">
        <v>114</v>
      </c>
      <c r="C126" s="16">
        <v>16</v>
      </c>
      <c r="D126" s="16">
        <v>26</v>
      </c>
      <c r="E126" s="17">
        <f t="shared" si="15"/>
        <v>2.0434227330779056E-2</v>
      </c>
      <c r="F126" s="17">
        <f t="shared" si="16"/>
        <v>2.0537124802527645E-2</v>
      </c>
      <c r="G126" s="17">
        <f t="shared" si="18"/>
        <v>0.625</v>
      </c>
      <c r="H126" s="17">
        <f t="shared" si="17"/>
        <v>1.277139208173691E-2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30</v>
      </c>
      <c r="E128" s="17" t="str">
        <f t="shared" si="15"/>
        <v/>
      </c>
      <c r="F128" s="17">
        <f t="shared" si="16"/>
        <v>2.3696682464454975E-2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117</v>
      </c>
      <c r="C129" s="16">
        <v>1</v>
      </c>
      <c r="D129" s="16">
        <v>9</v>
      </c>
      <c r="E129" s="17">
        <f t="shared" si="15"/>
        <v>1.277139208173691E-3</v>
      </c>
      <c r="F129" s="17">
        <f t="shared" si="16"/>
        <v>7.1090047393364926E-3</v>
      </c>
      <c r="G129" s="17">
        <f t="shared" si="18"/>
        <v>8</v>
      </c>
      <c r="H129" s="17">
        <f t="shared" si="17"/>
        <v>1.0217113665389528E-2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141</v>
      </c>
      <c r="D131" s="16">
        <v>205</v>
      </c>
      <c r="E131" s="17">
        <f t="shared" si="15"/>
        <v>0.18007662835249041</v>
      </c>
      <c r="F131" s="17">
        <f t="shared" si="16"/>
        <v>0.16192733017377567</v>
      </c>
      <c r="G131" s="17">
        <f t="shared" si="18"/>
        <v>0.45390070921985815</v>
      </c>
      <c r="H131" s="17">
        <f t="shared" si="17"/>
        <v>8.1736909323116211E-2</v>
      </c>
    </row>
    <row r="132" spans="1:8" ht="25.5" x14ac:dyDescent="0.2">
      <c r="A132" s="14"/>
      <c r="B132" s="15" t="s">
        <v>120</v>
      </c>
      <c r="C132" s="16">
        <v>1</v>
      </c>
      <c r="D132" s="16">
        <v>9</v>
      </c>
      <c r="E132" s="17">
        <f t="shared" si="15"/>
        <v>1.277139208173691E-3</v>
      </c>
      <c r="F132" s="17">
        <f t="shared" si="16"/>
        <v>7.1090047393364926E-3</v>
      </c>
      <c r="G132" s="17">
        <f t="shared" si="18"/>
        <v>8</v>
      </c>
      <c r="H132" s="17">
        <f t="shared" si="17"/>
        <v>1.0217113665389528E-2</v>
      </c>
    </row>
    <row r="133" spans="1:8" x14ac:dyDescent="0.2">
      <c r="A133" s="14"/>
      <c r="B133" s="15" t="s">
        <v>121</v>
      </c>
      <c r="C133" s="16">
        <v>28</v>
      </c>
      <c r="D133" s="16">
        <v>87</v>
      </c>
      <c r="E133" s="17">
        <f t="shared" si="15"/>
        <v>3.5759897828863345E-2</v>
      </c>
      <c r="F133" s="17">
        <f t="shared" si="16"/>
        <v>6.8720379146919433E-2</v>
      </c>
      <c r="G133" s="17">
        <f t="shared" si="18"/>
        <v>2.1071428571428572</v>
      </c>
      <c r="H133" s="17">
        <f t="shared" si="17"/>
        <v>7.5351213282247767E-2</v>
      </c>
    </row>
    <row r="134" spans="1:8" x14ac:dyDescent="0.2">
      <c r="A134" s="14"/>
      <c r="B134" s="15" t="s">
        <v>122</v>
      </c>
      <c r="C134" s="16">
        <v>233</v>
      </c>
      <c r="D134" s="16">
        <v>145</v>
      </c>
      <c r="E134" s="17">
        <f t="shared" si="15"/>
        <v>0.29757343550446996</v>
      </c>
      <c r="F134" s="17">
        <f t="shared" si="16"/>
        <v>0.11453396524486571</v>
      </c>
      <c r="G134" s="17">
        <f t="shared" si="18"/>
        <v>-0.37768240343347642</v>
      </c>
      <c r="H134" s="17">
        <f t="shared" si="17"/>
        <v>-0.1123882503192848</v>
      </c>
    </row>
    <row r="135" spans="1:8" x14ac:dyDescent="0.2">
      <c r="A135" s="14"/>
      <c r="B135" s="15" t="s">
        <v>123</v>
      </c>
      <c r="C135" s="16">
        <v>1</v>
      </c>
      <c r="D135" s="16">
        <v>59</v>
      </c>
      <c r="E135" s="17">
        <f t="shared" si="15"/>
        <v>1.277139208173691E-3</v>
      </c>
      <c r="F135" s="17">
        <f t="shared" si="16"/>
        <v>4.6603475513428118E-2</v>
      </c>
      <c r="G135" s="17">
        <f t="shared" si="18"/>
        <v>58</v>
      </c>
      <c r="H135" s="17">
        <f t="shared" si="17"/>
        <v>7.4074074074074084E-2</v>
      </c>
    </row>
    <row r="136" spans="1:8" x14ac:dyDescent="0.2">
      <c r="A136" s="14"/>
      <c r="B136" s="15" t="s">
        <v>124</v>
      </c>
      <c r="C136" s="16">
        <v>16</v>
      </c>
      <c r="D136" s="16">
        <v>124</v>
      </c>
      <c r="E136" s="17">
        <f t="shared" si="15"/>
        <v>2.0434227330779056E-2</v>
      </c>
      <c r="F136" s="17">
        <f t="shared" si="16"/>
        <v>9.7946287519747238E-2</v>
      </c>
      <c r="G136" s="17">
        <f t="shared" si="18"/>
        <v>6.75</v>
      </c>
      <c r="H136" s="17">
        <f t="shared" si="17"/>
        <v>0.13793103448275862</v>
      </c>
    </row>
    <row r="137" spans="1:8" x14ac:dyDescent="0.2">
      <c r="A137" s="14"/>
      <c r="B137" s="15" t="s">
        <v>125</v>
      </c>
      <c r="C137" s="16">
        <v>7</v>
      </c>
      <c r="D137" s="16">
        <v>4</v>
      </c>
      <c r="E137" s="17">
        <f t="shared" si="15"/>
        <v>8.9399744572158362E-3</v>
      </c>
      <c r="F137" s="17">
        <f t="shared" si="16"/>
        <v>3.1595576619273301E-3</v>
      </c>
      <c r="G137" s="17">
        <f t="shared" si="18"/>
        <v>-0.42857142857142855</v>
      </c>
      <c r="H137" s="17">
        <f t="shared" si="17"/>
        <v>-3.8314176245210726E-3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2</v>
      </c>
      <c r="D139" s="16">
        <v>1</v>
      </c>
      <c r="E139" s="17">
        <f t="shared" ref="E139:E167" si="19">+IF(C139=0,"",C139/C$75)</f>
        <v>2.554278416347382E-3</v>
      </c>
      <c r="F139" s="17">
        <f t="shared" ref="F139:F167" si="20">+IF(D139=0,"",D139/D$75)</f>
        <v>7.8988941548183253E-4</v>
      </c>
      <c r="G139" s="17">
        <f t="shared" si="18"/>
        <v>-0.5</v>
      </c>
      <c r="H139" s="17">
        <f t="shared" ref="H139:H167" si="21">+IF(OR(AND(E139=""),(G139="")),"",E139*G139)</f>
        <v>-1.277139208173691E-3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1.277139208173691E-3</v>
      </c>
      <c r="F142" s="17" t="str">
        <f t="shared" si="20"/>
        <v/>
      </c>
      <c r="G142" s="17">
        <f t="shared" si="22"/>
        <v>-1</v>
      </c>
      <c r="H142" s="17">
        <f t="shared" si="21"/>
        <v>-1.277139208173691E-3</v>
      </c>
    </row>
    <row r="143" spans="1:8" ht="25.5" x14ac:dyDescent="0.2">
      <c r="A143" s="14"/>
      <c r="B143" s="15" t="s">
        <v>131</v>
      </c>
      <c r="C143" s="16">
        <v>46</v>
      </c>
      <c r="D143" s="16">
        <v>18</v>
      </c>
      <c r="E143" s="17">
        <f t="shared" si="19"/>
        <v>5.8748403575989781E-2</v>
      </c>
      <c r="F143" s="17">
        <f t="shared" si="20"/>
        <v>1.4218009478672985E-2</v>
      </c>
      <c r="G143" s="17">
        <f t="shared" si="22"/>
        <v>-0.60869565217391308</v>
      </c>
      <c r="H143" s="17">
        <f t="shared" si="21"/>
        <v>-3.5759897828863345E-2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7.8988941548183253E-4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0</v>
      </c>
      <c r="E155" s="17">
        <f t="shared" si="19"/>
        <v>2.554278416347382E-3</v>
      </c>
      <c r="F155" s="17" t="str">
        <f t="shared" si="20"/>
        <v/>
      </c>
      <c r="G155" s="17">
        <f t="shared" si="22"/>
        <v>-1</v>
      </c>
      <c r="H155" s="17">
        <f t="shared" si="21"/>
        <v>-2.554278416347382E-3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7.8988941548183253E-4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7.8988941548183253E-4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</v>
      </c>
      <c r="D164" s="16">
        <v>1</v>
      </c>
      <c r="E164" s="17">
        <f t="shared" si="19"/>
        <v>1.277139208173691E-3</v>
      </c>
      <c r="F164" s="17">
        <f t="shared" si="20"/>
        <v>7.8988941548183253E-4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602</v>
      </c>
      <c r="D173" s="19">
        <f>SUM(D174:D343)</f>
        <v>595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-1.1627906976744186E-2</v>
      </c>
      <c r="H173" s="20">
        <f t="shared" ref="H173:H204" si="25">+IF(OR(AND(E173=""),(G173="")),"",E173*G173)</f>
        <v>-1.1627906976744186E-2</v>
      </c>
    </row>
    <row r="174" spans="1:8" x14ac:dyDescent="0.2">
      <c r="A174" s="14"/>
      <c r="B174" s="15" t="s">
        <v>156</v>
      </c>
      <c r="C174" s="16">
        <v>3</v>
      </c>
      <c r="D174" s="16">
        <v>9</v>
      </c>
      <c r="E174" s="17">
        <f t="shared" si="23"/>
        <v>4.9833887043189366E-3</v>
      </c>
      <c r="F174" s="17">
        <f t="shared" si="24"/>
        <v>1.5126050420168067E-2</v>
      </c>
      <c r="G174" s="17">
        <f t="shared" ref="G174:G205" si="26">+IF(AND(C174=0,D174=0)," ",IF(C174=0,1,IF(D174=0,-1,(D174-C174)/C174)))</f>
        <v>2</v>
      </c>
      <c r="H174" s="17">
        <f t="shared" si="25"/>
        <v>9.9667774086378731E-3</v>
      </c>
    </row>
    <row r="175" spans="1:8" x14ac:dyDescent="0.2">
      <c r="A175" s="14"/>
      <c r="B175" s="15" t="s">
        <v>157</v>
      </c>
      <c r="C175" s="16">
        <v>1</v>
      </c>
      <c r="D175" s="16">
        <v>6</v>
      </c>
      <c r="E175" s="17">
        <f t="shared" si="23"/>
        <v>1.6611295681063123E-3</v>
      </c>
      <c r="F175" s="17">
        <f t="shared" si="24"/>
        <v>1.0084033613445379E-2</v>
      </c>
      <c r="G175" s="17">
        <f t="shared" si="26"/>
        <v>5</v>
      </c>
      <c r="H175" s="17">
        <f t="shared" si="25"/>
        <v>8.3056478405315621E-3</v>
      </c>
    </row>
    <row r="176" spans="1:8" ht="38.25" x14ac:dyDescent="0.2">
      <c r="A176" s="14"/>
      <c r="B176" s="15" t="s">
        <v>158</v>
      </c>
      <c r="C176" s="16">
        <v>32</v>
      </c>
      <c r="D176" s="16">
        <v>19</v>
      </c>
      <c r="E176" s="17">
        <f t="shared" si="23"/>
        <v>5.3156146179401995E-2</v>
      </c>
      <c r="F176" s="17">
        <f t="shared" si="24"/>
        <v>3.1932773109243695E-2</v>
      </c>
      <c r="G176" s="17">
        <f t="shared" si="26"/>
        <v>-0.40625</v>
      </c>
      <c r="H176" s="17">
        <f t="shared" si="25"/>
        <v>-2.1594684385382059E-2</v>
      </c>
    </row>
    <row r="177" spans="1:8" x14ac:dyDescent="0.2">
      <c r="A177" s="14"/>
      <c r="B177" s="15" t="s">
        <v>159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1.6806722689075631E-3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</v>
      </c>
      <c r="D178" s="16">
        <v>5</v>
      </c>
      <c r="E178" s="17">
        <f t="shared" si="23"/>
        <v>6.6445182724252493E-3</v>
      </c>
      <c r="F178" s="17">
        <f t="shared" si="24"/>
        <v>8.4033613445378148E-3</v>
      </c>
      <c r="G178" s="17">
        <f t="shared" si="26"/>
        <v>0.25</v>
      </c>
      <c r="H178" s="17">
        <f t="shared" si="25"/>
        <v>1.6611295681063123E-3</v>
      </c>
    </row>
    <row r="179" spans="1:8" x14ac:dyDescent="0.2">
      <c r="A179" s="14"/>
      <c r="B179" s="15" t="s">
        <v>161</v>
      </c>
      <c r="C179" s="16">
        <v>33</v>
      </c>
      <c r="D179" s="16">
        <v>35</v>
      </c>
      <c r="E179" s="17">
        <f t="shared" si="23"/>
        <v>5.4817275747508304E-2</v>
      </c>
      <c r="F179" s="17">
        <f t="shared" si="24"/>
        <v>5.8823529411764705E-2</v>
      </c>
      <c r="G179" s="17">
        <f t="shared" si="26"/>
        <v>6.0606060606060608E-2</v>
      </c>
      <c r="H179" s="17">
        <f t="shared" si="25"/>
        <v>3.3222591362126247E-3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3</v>
      </c>
      <c r="D181" s="16">
        <v>2</v>
      </c>
      <c r="E181" s="17">
        <f t="shared" si="23"/>
        <v>4.9833887043189366E-3</v>
      </c>
      <c r="F181" s="17">
        <f t="shared" si="24"/>
        <v>3.3613445378151263E-3</v>
      </c>
      <c r="G181" s="17">
        <f t="shared" si="26"/>
        <v>-0.33333333333333331</v>
      </c>
      <c r="H181" s="17">
        <f t="shared" si="25"/>
        <v>-1.6611295681063121E-3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6</v>
      </c>
      <c r="D186" s="16">
        <v>1</v>
      </c>
      <c r="E186" s="17">
        <f t="shared" si="23"/>
        <v>9.9667774086378731E-3</v>
      </c>
      <c r="F186" s="17">
        <f t="shared" si="24"/>
        <v>1.6806722689075631E-3</v>
      </c>
      <c r="G186" s="17">
        <f t="shared" si="26"/>
        <v>-0.83333333333333337</v>
      </c>
      <c r="H186" s="17">
        <f t="shared" si="25"/>
        <v>-8.3056478405315621E-3</v>
      </c>
    </row>
    <row r="187" spans="1:8" x14ac:dyDescent="0.2">
      <c r="A187" s="14"/>
      <c r="B187" s="15" t="s">
        <v>169</v>
      </c>
      <c r="C187" s="16">
        <v>5</v>
      </c>
      <c r="D187" s="16">
        <v>3</v>
      </c>
      <c r="E187" s="17">
        <f t="shared" si="23"/>
        <v>8.3056478405315621E-3</v>
      </c>
      <c r="F187" s="17">
        <f t="shared" si="24"/>
        <v>5.0420168067226894E-3</v>
      </c>
      <c r="G187" s="17">
        <f t="shared" si="26"/>
        <v>-0.4</v>
      </c>
      <c r="H187" s="17">
        <f t="shared" si="25"/>
        <v>-3.3222591362126251E-3</v>
      </c>
    </row>
    <row r="188" spans="1:8" ht="25.5" x14ac:dyDescent="0.2">
      <c r="A188" s="14"/>
      <c r="B188" s="15" t="s">
        <v>170</v>
      </c>
      <c r="C188" s="16">
        <v>1</v>
      </c>
      <c r="D188" s="16">
        <v>15</v>
      </c>
      <c r="E188" s="17">
        <f t="shared" si="23"/>
        <v>1.6611295681063123E-3</v>
      </c>
      <c r="F188" s="17">
        <f t="shared" si="24"/>
        <v>2.5210084033613446E-2</v>
      </c>
      <c r="G188" s="17">
        <f t="shared" si="26"/>
        <v>14</v>
      </c>
      <c r="H188" s="17">
        <f t="shared" si="25"/>
        <v>2.3255813953488372E-2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1.6611295681063123E-3</v>
      </c>
      <c r="F191" s="17" t="str">
        <f t="shared" si="24"/>
        <v/>
      </c>
      <c r="G191" s="17">
        <f t="shared" si="26"/>
        <v>-1</v>
      </c>
      <c r="H191" s="17">
        <f t="shared" si="25"/>
        <v>-1.6611295681063123E-3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1.6611295681063123E-3</v>
      </c>
      <c r="F192" s="17" t="str">
        <f t="shared" si="24"/>
        <v/>
      </c>
      <c r="G192" s="17">
        <f t="shared" si="26"/>
        <v>-1</v>
      </c>
      <c r="H192" s="17">
        <f t="shared" si="25"/>
        <v>-1.6611295681063123E-3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11</v>
      </c>
      <c r="E193" s="17" t="str">
        <f t="shared" si="23"/>
        <v/>
      </c>
      <c r="F193" s="17">
        <f t="shared" si="24"/>
        <v>1.8487394957983194E-2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3</v>
      </c>
      <c r="D199" s="16">
        <v>1</v>
      </c>
      <c r="E199" s="17">
        <f t="shared" si="23"/>
        <v>4.9833887043189366E-3</v>
      </c>
      <c r="F199" s="17">
        <f t="shared" si="24"/>
        <v>1.6806722689075631E-3</v>
      </c>
      <c r="G199" s="17">
        <f t="shared" si="26"/>
        <v>-0.66666666666666663</v>
      </c>
      <c r="H199" s="17">
        <f t="shared" si="25"/>
        <v>-3.3222591362126242E-3</v>
      </c>
    </row>
    <row r="200" spans="1:8" ht="25.5" x14ac:dyDescent="0.2">
      <c r="A200" s="14"/>
      <c r="B200" s="15" t="s">
        <v>182</v>
      </c>
      <c r="C200" s="16">
        <v>2</v>
      </c>
      <c r="D200" s="16">
        <v>0</v>
      </c>
      <c r="E200" s="17">
        <f t="shared" si="23"/>
        <v>3.3222591362126247E-3</v>
      </c>
      <c r="F200" s="17" t="str">
        <f t="shared" si="24"/>
        <v/>
      </c>
      <c r="G200" s="17">
        <f t="shared" si="26"/>
        <v>-1</v>
      </c>
      <c r="H200" s="17">
        <f t="shared" si="25"/>
        <v>-3.3222591362126247E-3</v>
      </c>
    </row>
    <row r="201" spans="1:8" x14ac:dyDescent="0.2">
      <c r="A201" s="14"/>
      <c r="B201" s="15" t="s">
        <v>183</v>
      </c>
      <c r="C201" s="16">
        <v>58</v>
      </c>
      <c r="D201" s="16">
        <v>0</v>
      </c>
      <c r="E201" s="17">
        <f t="shared" si="23"/>
        <v>9.634551495016612E-2</v>
      </c>
      <c r="F201" s="17" t="str">
        <f t="shared" si="24"/>
        <v/>
      </c>
      <c r="G201" s="17">
        <f t="shared" si="26"/>
        <v>-1</v>
      </c>
      <c r="H201" s="17">
        <f t="shared" si="25"/>
        <v>-9.634551495016612E-2</v>
      </c>
    </row>
    <row r="202" spans="1:8" x14ac:dyDescent="0.2">
      <c r="A202" s="14"/>
      <c r="B202" s="15" t="s">
        <v>184</v>
      </c>
      <c r="C202" s="16">
        <v>25</v>
      </c>
      <c r="D202" s="16">
        <v>10</v>
      </c>
      <c r="E202" s="17">
        <f t="shared" si="23"/>
        <v>4.1528239202657809E-2</v>
      </c>
      <c r="F202" s="17">
        <f t="shared" si="24"/>
        <v>1.680672268907563E-2</v>
      </c>
      <c r="G202" s="17">
        <f t="shared" si="26"/>
        <v>-0.6</v>
      </c>
      <c r="H202" s="17">
        <f t="shared" si="25"/>
        <v>-2.4916943521594685E-2</v>
      </c>
    </row>
    <row r="203" spans="1:8" x14ac:dyDescent="0.2">
      <c r="A203" s="14"/>
      <c r="B203" s="15" t="s">
        <v>185</v>
      </c>
      <c r="C203" s="16">
        <v>3</v>
      </c>
      <c r="D203" s="16">
        <v>0</v>
      </c>
      <c r="E203" s="17">
        <f t="shared" si="23"/>
        <v>4.9833887043189366E-3</v>
      </c>
      <c r="F203" s="17" t="str">
        <f t="shared" si="24"/>
        <v/>
      </c>
      <c r="G203" s="17">
        <f t="shared" si="26"/>
        <v>-1</v>
      </c>
      <c r="H203" s="17">
        <f t="shared" si="25"/>
        <v>-4.9833887043189366E-3</v>
      </c>
    </row>
    <row r="204" spans="1:8" x14ac:dyDescent="0.2">
      <c r="A204" s="14"/>
      <c r="B204" s="15" t="s">
        <v>186</v>
      </c>
      <c r="C204" s="16">
        <v>26</v>
      </c>
      <c r="D204" s="16">
        <v>25</v>
      </c>
      <c r="E204" s="17">
        <f t="shared" si="23"/>
        <v>4.3189368770764118E-2</v>
      </c>
      <c r="F204" s="17">
        <f t="shared" si="24"/>
        <v>4.2016806722689079E-2</v>
      </c>
      <c r="G204" s="17">
        <f t="shared" si="26"/>
        <v>-3.8461538461538464E-2</v>
      </c>
      <c r="H204" s="17">
        <f t="shared" si="25"/>
        <v>-1.6611295681063123E-3</v>
      </c>
    </row>
    <row r="205" spans="1:8" x14ac:dyDescent="0.2">
      <c r="A205" s="14"/>
      <c r="B205" s="15" t="s">
        <v>187</v>
      </c>
      <c r="C205" s="16">
        <v>4</v>
      </c>
      <c r="D205" s="16">
        <v>4</v>
      </c>
      <c r="E205" s="17">
        <f t="shared" ref="E205:E236" si="27">+IF(C205=0,"",C205/C$173)</f>
        <v>6.6445182724252493E-3</v>
      </c>
      <c r="F205" s="17">
        <f t="shared" ref="F205:F236" si="28">+IF(D205=0,"",D205/D$173)</f>
        <v>6.7226890756302525E-3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188</v>
      </c>
      <c r="C206" s="16">
        <v>39</v>
      </c>
      <c r="D206" s="16">
        <v>13</v>
      </c>
      <c r="E206" s="17">
        <f t="shared" si="27"/>
        <v>6.4784053156146174E-2</v>
      </c>
      <c r="F206" s="17">
        <f t="shared" si="28"/>
        <v>2.1848739495798318E-2</v>
      </c>
      <c r="G206" s="17">
        <f t="shared" ref="G206:G237" si="30">+IF(AND(C206=0,D206=0)," ",IF(C206=0,1,IF(D206=0,-1,(D206-C206)/C206)))</f>
        <v>-0.66666666666666663</v>
      </c>
      <c r="H206" s="17">
        <f t="shared" si="29"/>
        <v>-4.3189368770764111E-2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1.6806722689075631E-3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2</v>
      </c>
      <c r="D209" s="16">
        <v>0</v>
      </c>
      <c r="E209" s="17">
        <f t="shared" si="27"/>
        <v>3.3222591362126247E-3</v>
      </c>
      <c r="F209" s="17" t="str">
        <f t="shared" si="28"/>
        <v/>
      </c>
      <c r="G209" s="17">
        <f t="shared" si="30"/>
        <v>-1</v>
      </c>
      <c r="H209" s="17">
        <f t="shared" si="29"/>
        <v>-3.3222591362126247E-3</v>
      </c>
    </row>
    <row r="210" spans="1:8" x14ac:dyDescent="0.2">
      <c r="A210" s="14"/>
      <c r="B210" s="15" t="s">
        <v>192</v>
      </c>
      <c r="C210" s="16">
        <v>7</v>
      </c>
      <c r="D210" s="16">
        <v>7</v>
      </c>
      <c r="E210" s="17">
        <f t="shared" si="27"/>
        <v>1.1627906976744186E-2</v>
      </c>
      <c r="F210" s="17">
        <f t="shared" si="28"/>
        <v>1.1764705882352941E-2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1</v>
      </c>
      <c r="D211" s="16">
        <v>0</v>
      </c>
      <c r="E211" s="17">
        <f t="shared" si="27"/>
        <v>1.6611295681063123E-3</v>
      </c>
      <c r="F211" s="17" t="str">
        <f t="shared" si="28"/>
        <v/>
      </c>
      <c r="G211" s="17">
        <f t="shared" si="30"/>
        <v>-1</v>
      </c>
      <c r="H211" s="17">
        <f t="shared" si="29"/>
        <v>-1.6611295681063123E-3</v>
      </c>
    </row>
    <row r="212" spans="1:8" x14ac:dyDescent="0.2">
      <c r="A212" s="14"/>
      <c r="B212" s="15" t="s">
        <v>194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3.3613445378151263E-3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42</v>
      </c>
      <c r="D213" s="16">
        <v>34</v>
      </c>
      <c r="E213" s="17">
        <f t="shared" si="27"/>
        <v>6.9767441860465115E-2</v>
      </c>
      <c r="F213" s="17">
        <f t="shared" si="28"/>
        <v>5.7142857142857141E-2</v>
      </c>
      <c r="G213" s="17">
        <f t="shared" si="30"/>
        <v>-0.19047619047619047</v>
      </c>
      <c r="H213" s="17">
        <f t="shared" si="29"/>
        <v>-1.3289036544850497E-2</v>
      </c>
    </row>
    <row r="214" spans="1:8" x14ac:dyDescent="0.2">
      <c r="A214" s="14"/>
      <c r="B214" s="15" t="s">
        <v>196</v>
      </c>
      <c r="C214" s="16">
        <v>5</v>
      </c>
      <c r="D214" s="16">
        <v>0</v>
      </c>
      <c r="E214" s="17">
        <f t="shared" si="27"/>
        <v>8.3056478405315621E-3</v>
      </c>
      <c r="F214" s="17" t="str">
        <f t="shared" si="28"/>
        <v/>
      </c>
      <c r="G214" s="17">
        <f t="shared" si="30"/>
        <v>-1</v>
      </c>
      <c r="H214" s="17">
        <f t="shared" si="29"/>
        <v>-8.3056478405315621E-3</v>
      </c>
    </row>
    <row r="215" spans="1:8" ht="25.5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1.6806722689075631E-3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9</v>
      </c>
      <c r="E218" s="17" t="str">
        <f t="shared" si="27"/>
        <v/>
      </c>
      <c r="F218" s="17">
        <f t="shared" si="28"/>
        <v>1.5126050420168067E-2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1</v>
      </c>
      <c r="D221" s="16">
        <v>1</v>
      </c>
      <c r="E221" s="17">
        <f t="shared" si="27"/>
        <v>1.6611295681063123E-3</v>
      </c>
      <c r="F221" s="17">
        <f t="shared" si="28"/>
        <v>1.6806722689075631E-3</v>
      </c>
      <c r="G221" s="17">
        <f t="shared" si="30"/>
        <v>0</v>
      </c>
      <c r="H221" s="17">
        <f t="shared" si="29"/>
        <v>0</v>
      </c>
    </row>
    <row r="222" spans="1:8" x14ac:dyDescent="0.2">
      <c r="A222" s="14"/>
      <c r="B222" s="15" t="s">
        <v>204</v>
      </c>
      <c r="C222" s="16">
        <v>1</v>
      </c>
      <c r="D222" s="16">
        <v>0</v>
      </c>
      <c r="E222" s="17">
        <f t="shared" si="27"/>
        <v>1.6611295681063123E-3</v>
      </c>
      <c r="F222" s="17" t="str">
        <f t="shared" si="28"/>
        <v/>
      </c>
      <c r="G222" s="17">
        <f t="shared" si="30"/>
        <v>-1</v>
      </c>
      <c r="H222" s="17">
        <f t="shared" si="29"/>
        <v>-1.6611295681063123E-3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10</v>
      </c>
      <c r="D225" s="16">
        <v>5</v>
      </c>
      <c r="E225" s="17">
        <f t="shared" si="27"/>
        <v>1.6611295681063124E-2</v>
      </c>
      <c r="F225" s="17">
        <f t="shared" si="28"/>
        <v>8.4033613445378148E-3</v>
      </c>
      <c r="G225" s="17">
        <f t="shared" si="30"/>
        <v>-0.5</v>
      </c>
      <c r="H225" s="17">
        <f t="shared" si="29"/>
        <v>-8.3056478405315621E-3</v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1.6611295681063123E-3</v>
      </c>
      <c r="F226" s="17" t="str">
        <f t="shared" si="28"/>
        <v/>
      </c>
      <c r="G226" s="17">
        <f t="shared" si="30"/>
        <v>-1</v>
      </c>
      <c r="H226" s="17">
        <f t="shared" si="29"/>
        <v>-1.6611295681063123E-3</v>
      </c>
    </row>
    <row r="227" spans="1:8" x14ac:dyDescent="0.2">
      <c r="A227" s="14"/>
      <c r="B227" s="15" t="s">
        <v>209</v>
      </c>
      <c r="C227" s="16">
        <v>0</v>
      </c>
      <c r="D227" s="16">
        <v>9</v>
      </c>
      <c r="E227" s="17" t="str">
        <f t="shared" si="27"/>
        <v/>
      </c>
      <c r="F227" s="17">
        <f t="shared" si="28"/>
        <v>1.5126050420168067E-2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4</v>
      </c>
      <c r="D228" s="16">
        <v>3</v>
      </c>
      <c r="E228" s="17">
        <f t="shared" si="27"/>
        <v>6.6445182724252493E-3</v>
      </c>
      <c r="F228" s="17">
        <f t="shared" si="28"/>
        <v>5.0420168067226894E-3</v>
      </c>
      <c r="G228" s="17">
        <f t="shared" si="30"/>
        <v>-0.25</v>
      </c>
      <c r="H228" s="17">
        <f t="shared" si="29"/>
        <v>-1.6611295681063123E-3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3</v>
      </c>
      <c r="D230" s="16">
        <v>1</v>
      </c>
      <c r="E230" s="17">
        <f t="shared" si="27"/>
        <v>4.9833887043189366E-3</v>
      </c>
      <c r="F230" s="17">
        <f t="shared" si="28"/>
        <v>1.6806722689075631E-3</v>
      </c>
      <c r="G230" s="17">
        <f t="shared" si="30"/>
        <v>-0.66666666666666663</v>
      </c>
      <c r="H230" s="17">
        <f t="shared" si="29"/>
        <v>-3.3222591362126242E-3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9</v>
      </c>
      <c r="E232" s="17" t="str">
        <f t="shared" si="27"/>
        <v/>
      </c>
      <c r="F232" s="17">
        <f t="shared" si="28"/>
        <v>1.5126050420168067E-2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1</v>
      </c>
      <c r="E233" s="17" t="str">
        <f t="shared" si="27"/>
        <v/>
      </c>
      <c r="F233" s="17">
        <f t="shared" si="28"/>
        <v>1.6806722689075631E-3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90</v>
      </c>
      <c r="D238" s="16">
        <v>243</v>
      </c>
      <c r="E238" s="17">
        <f t="shared" si="31"/>
        <v>0.14950166112956811</v>
      </c>
      <c r="F238" s="17">
        <f t="shared" si="32"/>
        <v>0.40840336134453781</v>
      </c>
      <c r="G238" s="17">
        <f t="shared" ref="G238:G269" si="34">+IF(AND(C238=0,D238=0)," ",IF(C238=0,1,IF(D238=0,-1,(D238-C238)/C238)))</f>
        <v>1.7</v>
      </c>
      <c r="H238" s="17">
        <f t="shared" si="33"/>
        <v>0.25415282392026578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8</v>
      </c>
      <c r="D241" s="16">
        <v>34</v>
      </c>
      <c r="E241" s="17">
        <f t="shared" si="31"/>
        <v>1.3289036544850499E-2</v>
      </c>
      <c r="F241" s="17">
        <f t="shared" si="32"/>
        <v>5.7142857142857141E-2</v>
      </c>
      <c r="G241" s="17">
        <f t="shared" si="34"/>
        <v>3.25</v>
      </c>
      <c r="H241" s="17">
        <f t="shared" si="33"/>
        <v>4.3189368770764118E-2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5</v>
      </c>
      <c r="E246" s="17" t="str">
        <f t="shared" si="31"/>
        <v/>
      </c>
      <c r="F246" s="17">
        <f t="shared" si="32"/>
        <v>8.4033613445378148E-3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1.6806722689075631E-3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0</v>
      </c>
      <c r="E250" s="17">
        <f t="shared" si="31"/>
        <v>1.6611295681063123E-3</v>
      </c>
      <c r="F250" s="17" t="str">
        <f t="shared" si="32"/>
        <v/>
      </c>
      <c r="G250" s="17">
        <f t="shared" si="34"/>
        <v>-1</v>
      </c>
      <c r="H250" s="17">
        <f t="shared" si="33"/>
        <v>-1.6611295681063123E-3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1.6806722689075631E-3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1</v>
      </c>
      <c r="D260" s="16">
        <v>0</v>
      </c>
      <c r="E260" s="17">
        <f t="shared" si="31"/>
        <v>1.6611295681063123E-3</v>
      </c>
      <c r="F260" s="17" t="str">
        <f t="shared" si="32"/>
        <v/>
      </c>
      <c r="G260" s="17">
        <f t="shared" si="34"/>
        <v>-1</v>
      </c>
      <c r="H260" s="17">
        <f t="shared" si="33"/>
        <v>-1.6611295681063123E-3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5</v>
      </c>
      <c r="D264" s="16">
        <v>2</v>
      </c>
      <c r="E264" s="17">
        <f t="shared" si="31"/>
        <v>8.3056478405315621E-3</v>
      </c>
      <c r="F264" s="17">
        <f t="shared" si="32"/>
        <v>3.3613445378151263E-3</v>
      </c>
      <c r="G264" s="17">
        <f t="shared" si="34"/>
        <v>-0.6</v>
      </c>
      <c r="H264" s="17">
        <f t="shared" si="33"/>
        <v>-4.9833887043189374E-3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27</v>
      </c>
      <c r="D267" s="16">
        <v>0</v>
      </c>
      <c r="E267" s="17">
        <f t="shared" si="31"/>
        <v>4.4850498338870434E-2</v>
      </c>
      <c r="F267" s="17" t="str">
        <f t="shared" si="32"/>
        <v/>
      </c>
      <c r="G267" s="17">
        <f t="shared" si="34"/>
        <v>-1</v>
      </c>
      <c r="H267" s="17">
        <f t="shared" si="33"/>
        <v>-4.4850498338870434E-2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13</v>
      </c>
      <c r="D275" s="16">
        <v>4</v>
      </c>
      <c r="E275" s="17">
        <f t="shared" si="35"/>
        <v>2.1594684385382059E-2</v>
      </c>
      <c r="F275" s="17">
        <f t="shared" si="36"/>
        <v>6.7226890756302525E-3</v>
      </c>
      <c r="G275" s="17">
        <f t="shared" si="38"/>
        <v>-0.69230769230769229</v>
      </c>
      <c r="H275" s="17">
        <f t="shared" si="37"/>
        <v>-1.495016611295681E-2</v>
      </c>
    </row>
    <row r="276" spans="1:8" ht="25.5" x14ac:dyDescent="0.2">
      <c r="A276" s="14"/>
      <c r="B276" s="15" t="s">
        <v>257</v>
      </c>
      <c r="C276" s="16">
        <v>7</v>
      </c>
      <c r="D276" s="16">
        <v>5</v>
      </c>
      <c r="E276" s="17">
        <f t="shared" si="35"/>
        <v>1.1627906976744186E-2</v>
      </c>
      <c r="F276" s="17">
        <f t="shared" si="36"/>
        <v>8.4033613445378148E-3</v>
      </c>
      <c r="G276" s="17">
        <f t="shared" si="38"/>
        <v>-0.2857142857142857</v>
      </c>
      <c r="H276" s="17">
        <f t="shared" si="37"/>
        <v>-3.3222591362126242E-3</v>
      </c>
    </row>
    <row r="277" spans="1:8" x14ac:dyDescent="0.2">
      <c r="A277" s="14"/>
      <c r="B277" s="15" t="s">
        <v>258</v>
      </c>
      <c r="C277" s="16">
        <v>3</v>
      </c>
      <c r="D277" s="16">
        <v>6</v>
      </c>
      <c r="E277" s="17">
        <f t="shared" si="35"/>
        <v>4.9833887043189366E-3</v>
      </c>
      <c r="F277" s="17">
        <f t="shared" si="36"/>
        <v>1.0084033613445379E-2</v>
      </c>
      <c r="G277" s="17">
        <f t="shared" si="38"/>
        <v>1</v>
      </c>
      <c r="H277" s="17">
        <f t="shared" si="37"/>
        <v>4.9833887043189366E-3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1</v>
      </c>
      <c r="E280" s="17">
        <f t="shared" si="35"/>
        <v>1.6611295681063123E-3</v>
      </c>
      <c r="F280" s="17">
        <f t="shared" si="36"/>
        <v>1.6806722689075631E-3</v>
      </c>
      <c r="G280" s="17">
        <f t="shared" si="38"/>
        <v>0</v>
      </c>
      <c r="H280" s="17">
        <f t="shared" si="37"/>
        <v>0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1.6611295681063123E-3</v>
      </c>
      <c r="F282" s="17">
        <f t="shared" si="36"/>
        <v>1.6806722689075631E-3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1</v>
      </c>
      <c r="E288" s="17" t="str">
        <f t="shared" si="35"/>
        <v/>
      </c>
      <c r="F288" s="17">
        <f t="shared" si="36"/>
        <v>1.6806722689075631E-3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2</v>
      </c>
      <c r="D289" s="16">
        <v>0</v>
      </c>
      <c r="E289" s="17">
        <f t="shared" si="35"/>
        <v>3.3222591362126247E-3</v>
      </c>
      <c r="F289" s="17" t="str">
        <f t="shared" si="36"/>
        <v/>
      </c>
      <c r="G289" s="17">
        <f t="shared" si="38"/>
        <v>-1</v>
      </c>
      <c r="H289" s="17">
        <f t="shared" si="37"/>
        <v>-3.3222591362126247E-3</v>
      </c>
    </row>
    <row r="290" spans="1:8" x14ac:dyDescent="0.2">
      <c r="A290" s="14"/>
      <c r="B290" s="15" t="s">
        <v>271</v>
      </c>
      <c r="C290" s="16">
        <v>1</v>
      </c>
      <c r="D290" s="16">
        <v>0</v>
      </c>
      <c r="E290" s="17">
        <f t="shared" si="35"/>
        <v>1.6611295681063123E-3</v>
      </c>
      <c r="F290" s="17" t="str">
        <f t="shared" si="36"/>
        <v/>
      </c>
      <c r="G290" s="17">
        <f t="shared" si="38"/>
        <v>-1</v>
      </c>
      <c r="H290" s="17">
        <f t="shared" si="37"/>
        <v>-1.6611295681063123E-3</v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</v>
      </c>
      <c r="D293" s="16">
        <v>0</v>
      </c>
      <c r="E293" s="17">
        <f t="shared" si="35"/>
        <v>3.3222591362126247E-3</v>
      </c>
      <c r="F293" s="17" t="str">
        <f t="shared" si="36"/>
        <v/>
      </c>
      <c r="G293" s="17">
        <f t="shared" si="38"/>
        <v>-1</v>
      </c>
      <c r="H293" s="17">
        <f t="shared" si="37"/>
        <v>-3.3222591362126247E-3</v>
      </c>
    </row>
    <row r="294" spans="1:8" x14ac:dyDescent="0.2">
      <c r="A294" s="14"/>
      <c r="B294" s="15" t="s">
        <v>275</v>
      </c>
      <c r="C294" s="16">
        <v>6</v>
      </c>
      <c r="D294" s="16">
        <v>10</v>
      </c>
      <c r="E294" s="17">
        <f t="shared" si="35"/>
        <v>9.9667774086378731E-3</v>
      </c>
      <c r="F294" s="17">
        <f t="shared" si="36"/>
        <v>1.680672268907563E-2</v>
      </c>
      <c r="G294" s="17">
        <f t="shared" si="38"/>
        <v>0.66666666666666663</v>
      </c>
      <c r="H294" s="17">
        <f t="shared" si="37"/>
        <v>6.6445182724252485E-3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3.3613445378151263E-3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1</v>
      </c>
      <c r="D301" s="16">
        <v>0</v>
      </c>
      <c r="E301" s="17">
        <f t="shared" ref="E301:E332" si="39">+IF(C301=0,"",C301/C$173)</f>
        <v>1.6611295681063123E-3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-1.6611295681063123E-3</v>
      </c>
    </row>
    <row r="302" spans="1:8" ht="25.5" x14ac:dyDescent="0.2">
      <c r="A302" s="14"/>
      <c r="B302" s="15" t="s">
        <v>643</v>
      </c>
      <c r="C302" s="16">
        <v>18</v>
      </c>
      <c r="D302" s="16">
        <v>14</v>
      </c>
      <c r="E302" s="17">
        <f t="shared" si="39"/>
        <v>2.9900332225913623E-2</v>
      </c>
      <c r="F302" s="17">
        <f t="shared" si="40"/>
        <v>2.3529411764705882E-2</v>
      </c>
      <c r="G302" s="17">
        <f t="shared" ref="G302:G333" si="42">+IF(AND(C302=0,D302=0)," ",IF(C302=0,1,IF(D302=0,-1,(D302-C302)/C302)))</f>
        <v>-0.22222222222222221</v>
      </c>
      <c r="H302" s="17">
        <f t="shared" si="41"/>
        <v>-6.6445182724252493E-3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1.6806722689075631E-3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</v>
      </c>
      <c r="D308" s="16">
        <v>0</v>
      </c>
      <c r="E308" s="17">
        <f t="shared" si="39"/>
        <v>1.6611295681063123E-3</v>
      </c>
      <c r="F308" s="17" t="str">
        <f t="shared" si="40"/>
        <v/>
      </c>
      <c r="G308" s="17">
        <f t="shared" si="42"/>
        <v>-1</v>
      </c>
      <c r="H308" s="17">
        <f t="shared" si="41"/>
        <v>-1.6611295681063123E-3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7</v>
      </c>
      <c r="D313" s="16">
        <v>0</v>
      </c>
      <c r="E313" s="17">
        <f t="shared" si="39"/>
        <v>1.1627906976744186E-2</v>
      </c>
      <c r="F313" s="17" t="str">
        <f t="shared" si="40"/>
        <v/>
      </c>
      <c r="G313" s="17">
        <f t="shared" si="42"/>
        <v>-1</v>
      </c>
      <c r="H313" s="17">
        <f t="shared" si="41"/>
        <v>-1.1627906976744186E-2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1.6611295681063123E-3</v>
      </c>
      <c r="F314" s="17" t="str">
        <f t="shared" si="40"/>
        <v/>
      </c>
      <c r="G314" s="17">
        <f t="shared" si="42"/>
        <v>-1</v>
      </c>
      <c r="H314" s="17">
        <f t="shared" si="41"/>
        <v>-1.6611295681063123E-3</v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1.6611295681063123E-3</v>
      </c>
      <c r="F315" s="17" t="str">
        <f t="shared" si="40"/>
        <v/>
      </c>
      <c r="G315" s="17">
        <f t="shared" si="42"/>
        <v>-1</v>
      </c>
      <c r="H315" s="17">
        <f t="shared" si="41"/>
        <v>-1.6611295681063123E-3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10</v>
      </c>
      <c r="D317" s="16">
        <v>5</v>
      </c>
      <c r="E317" s="17">
        <f t="shared" si="39"/>
        <v>1.6611295681063124E-2</v>
      </c>
      <c r="F317" s="17">
        <f t="shared" si="40"/>
        <v>8.4033613445378148E-3</v>
      </c>
      <c r="G317" s="17">
        <f t="shared" si="42"/>
        <v>-0.5</v>
      </c>
      <c r="H317" s="17">
        <f t="shared" si="41"/>
        <v>-8.3056478405315621E-3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54</v>
      </c>
      <c r="D319" s="16">
        <v>10</v>
      </c>
      <c r="E319" s="17">
        <f t="shared" si="39"/>
        <v>8.9700996677740868E-2</v>
      </c>
      <c r="F319" s="17">
        <f t="shared" si="40"/>
        <v>1.680672268907563E-2</v>
      </c>
      <c r="G319" s="17">
        <f t="shared" si="42"/>
        <v>-0.81481481481481477</v>
      </c>
      <c r="H319" s="17">
        <f t="shared" si="41"/>
        <v>-7.3089700996677734E-2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1</v>
      </c>
      <c r="E321" s="17">
        <f t="shared" si="39"/>
        <v>1.6611295681063123E-3</v>
      </c>
      <c r="F321" s="17">
        <f t="shared" si="40"/>
        <v>1.6806722689075631E-3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1.6611295681063123E-3</v>
      </c>
      <c r="F323" s="17" t="str">
        <f t="shared" si="40"/>
        <v/>
      </c>
      <c r="G323" s="17">
        <f t="shared" si="42"/>
        <v>-1</v>
      </c>
      <c r="H323" s="17">
        <f t="shared" si="41"/>
        <v>-1.6611295681063123E-3</v>
      </c>
    </row>
    <row r="324" spans="1:8" ht="25.5" x14ac:dyDescent="0.2">
      <c r="A324" s="14"/>
      <c r="B324" s="15" t="s">
        <v>304</v>
      </c>
      <c r="C324" s="16">
        <v>5</v>
      </c>
      <c r="D324" s="16">
        <v>2</v>
      </c>
      <c r="E324" s="17">
        <f t="shared" si="39"/>
        <v>8.3056478405315621E-3</v>
      </c>
      <c r="F324" s="17">
        <f t="shared" si="40"/>
        <v>3.3613445378151263E-3</v>
      </c>
      <c r="G324" s="17">
        <f t="shared" si="42"/>
        <v>-0.6</v>
      </c>
      <c r="H324" s="17">
        <f t="shared" si="41"/>
        <v>-4.9833887043189374E-3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3.3613445378151263E-3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1</v>
      </c>
      <c r="E335" s="17" t="str">
        <f t="shared" si="43"/>
        <v/>
      </c>
      <c r="F335" s="17">
        <f t="shared" si="44"/>
        <v>1.6806722689075631E-3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6</v>
      </c>
      <c r="D338" s="16">
        <v>0</v>
      </c>
      <c r="E338" s="17">
        <f t="shared" si="43"/>
        <v>9.9667774086378731E-3</v>
      </c>
      <c r="F338" s="17" t="str">
        <f t="shared" si="44"/>
        <v/>
      </c>
      <c r="G338" s="17">
        <f t="shared" si="46"/>
        <v>-1</v>
      </c>
      <c r="H338" s="17">
        <f t="shared" si="45"/>
        <v>-9.9667774086378731E-3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0</v>
      </c>
      <c r="E341" s="17">
        <f t="shared" si="43"/>
        <v>1.6611295681063123E-3</v>
      </c>
      <c r="F341" s="17" t="str">
        <f t="shared" si="44"/>
        <v/>
      </c>
      <c r="G341" s="17">
        <f t="shared" si="46"/>
        <v>-1</v>
      </c>
      <c r="H341" s="17">
        <f t="shared" si="45"/>
        <v>-1.6611295681063123E-3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2645</v>
      </c>
      <c r="D349" s="19">
        <f>SUM(D350:D576)</f>
        <v>2308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-0.1274102079395085</v>
      </c>
      <c r="H349" s="20">
        <f t="shared" ref="H349:H412" si="49">+IF(OR(AND(E349=""),(G349="")),"",E349*G349)</f>
        <v>-0.1274102079395085</v>
      </c>
    </row>
    <row r="350" spans="1:8" x14ac:dyDescent="0.2">
      <c r="A350" s="14"/>
      <c r="B350" s="15" t="s">
        <v>324</v>
      </c>
      <c r="C350" s="16">
        <v>3</v>
      </c>
      <c r="D350" s="16">
        <v>10</v>
      </c>
      <c r="E350" s="17">
        <f t="shared" si="47"/>
        <v>1.1342155009451795E-3</v>
      </c>
      <c r="F350" s="17">
        <f t="shared" si="48"/>
        <v>4.3327556325823222E-3</v>
      </c>
      <c r="G350" s="17">
        <f t="shared" ref="G350:G413" si="50">+IF(AND(C350=0,D350=0)," ",IF(C350=0,1,IF(D350=0,-1,(D350-C350)/C350)))</f>
        <v>2.3333333333333335</v>
      </c>
      <c r="H350" s="17">
        <f t="shared" si="49"/>
        <v>2.6465028355387521E-3</v>
      </c>
    </row>
    <row r="351" spans="1:8" x14ac:dyDescent="0.2">
      <c r="A351" s="14"/>
      <c r="B351" s="15" t="s">
        <v>325</v>
      </c>
      <c r="C351" s="16">
        <v>5</v>
      </c>
      <c r="D351" s="16">
        <v>4</v>
      </c>
      <c r="E351" s="17">
        <f t="shared" si="47"/>
        <v>1.890359168241966E-3</v>
      </c>
      <c r="F351" s="17">
        <f t="shared" si="48"/>
        <v>1.7331022530329288E-3</v>
      </c>
      <c r="G351" s="17">
        <f t="shared" si="50"/>
        <v>-0.2</v>
      </c>
      <c r="H351" s="17">
        <f t="shared" si="49"/>
        <v>-3.7807183364839322E-4</v>
      </c>
    </row>
    <row r="352" spans="1:8" x14ac:dyDescent="0.2">
      <c r="A352" s="14"/>
      <c r="B352" s="15" t="s">
        <v>326</v>
      </c>
      <c r="C352" s="16">
        <v>201</v>
      </c>
      <c r="D352" s="16">
        <v>11</v>
      </c>
      <c r="E352" s="17">
        <f t="shared" si="47"/>
        <v>7.5992438563327033E-2</v>
      </c>
      <c r="F352" s="17">
        <f t="shared" si="48"/>
        <v>4.7660311958405543E-3</v>
      </c>
      <c r="G352" s="17">
        <f t="shared" si="50"/>
        <v>-0.94527363184079605</v>
      </c>
      <c r="H352" s="17">
        <f t="shared" si="49"/>
        <v>-7.1833648393194713E-2</v>
      </c>
    </row>
    <row r="353" spans="1:8" x14ac:dyDescent="0.2">
      <c r="A353" s="14"/>
      <c r="B353" s="15" t="s">
        <v>327</v>
      </c>
      <c r="C353" s="16">
        <v>2</v>
      </c>
      <c r="D353" s="16">
        <v>1</v>
      </c>
      <c r="E353" s="17">
        <f t="shared" si="47"/>
        <v>7.5614366729678643E-4</v>
      </c>
      <c r="F353" s="17">
        <f t="shared" si="48"/>
        <v>4.3327556325823221E-4</v>
      </c>
      <c r="G353" s="17">
        <f t="shared" si="50"/>
        <v>-0.5</v>
      </c>
      <c r="H353" s="17">
        <f t="shared" si="49"/>
        <v>-3.7807183364839322E-4</v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26</v>
      </c>
      <c r="D355" s="16">
        <v>24</v>
      </c>
      <c r="E355" s="17">
        <f t="shared" si="47"/>
        <v>9.8298676748582222E-3</v>
      </c>
      <c r="F355" s="17">
        <f t="shared" si="48"/>
        <v>1.0398613518197574E-2</v>
      </c>
      <c r="G355" s="17">
        <f t="shared" si="50"/>
        <v>-7.6923076923076927E-2</v>
      </c>
      <c r="H355" s="17">
        <f t="shared" si="49"/>
        <v>-7.5614366729678632E-4</v>
      </c>
    </row>
    <row r="356" spans="1:8" x14ac:dyDescent="0.2">
      <c r="A356" s="14"/>
      <c r="B356" s="15" t="s">
        <v>330</v>
      </c>
      <c r="C356" s="16">
        <v>30</v>
      </c>
      <c r="D356" s="16">
        <v>15</v>
      </c>
      <c r="E356" s="17">
        <f t="shared" si="47"/>
        <v>1.1342155009451797E-2</v>
      </c>
      <c r="F356" s="17">
        <f t="shared" si="48"/>
        <v>6.4991334488734833E-3</v>
      </c>
      <c r="G356" s="17">
        <f t="shared" si="50"/>
        <v>-0.5</v>
      </c>
      <c r="H356" s="17">
        <f t="shared" si="49"/>
        <v>-5.6710775047258983E-3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3</v>
      </c>
      <c r="D358" s="16">
        <v>28</v>
      </c>
      <c r="E358" s="17">
        <f t="shared" si="47"/>
        <v>1.1342155009451795E-3</v>
      </c>
      <c r="F358" s="17">
        <f t="shared" si="48"/>
        <v>1.2131715771230503E-2</v>
      </c>
      <c r="G358" s="17">
        <f t="shared" si="50"/>
        <v>8.3333333333333339</v>
      </c>
      <c r="H358" s="17">
        <f t="shared" si="49"/>
        <v>9.4517958412098299E-3</v>
      </c>
    </row>
    <row r="359" spans="1:8" x14ac:dyDescent="0.2">
      <c r="A359" s="14"/>
      <c r="B359" s="15" t="s">
        <v>333</v>
      </c>
      <c r="C359" s="16">
        <v>1</v>
      </c>
      <c r="D359" s="16">
        <v>0</v>
      </c>
      <c r="E359" s="17">
        <f t="shared" si="47"/>
        <v>3.7807183364839322E-4</v>
      </c>
      <c r="F359" s="17" t="str">
        <f t="shared" si="48"/>
        <v/>
      </c>
      <c r="G359" s="17">
        <f t="shared" si="50"/>
        <v>-1</v>
      </c>
      <c r="H359" s="17">
        <f t="shared" si="49"/>
        <v>-3.7807183364839322E-4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47</v>
      </c>
      <c r="D361" s="16">
        <v>56</v>
      </c>
      <c r="E361" s="17">
        <f t="shared" si="47"/>
        <v>1.7769376181474481E-2</v>
      </c>
      <c r="F361" s="17">
        <f t="shared" si="48"/>
        <v>2.4263431542461005E-2</v>
      </c>
      <c r="G361" s="17">
        <f t="shared" si="50"/>
        <v>0.19148936170212766</v>
      </c>
      <c r="H361" s="17">
        <f t="shared" si="49"/>
        <v>3.4026465028355389E-3</v>
      </c>
    </row>
    <row r="362" spans="1:8" x14ac:dyDescent="0.2">
      <c r="A362" s="14"/>
      <c r="B362" s="15" t="s">
        <v>336</v>
      </c>
      <c r="C362" s="16">
        <v>7</v>
      </c>
      <c r="D362" s="16">
        <v>5</v>
      </c>
      <c r="E362" s="17">
        <f t="shared" si="47"/>
        <v>2.6465028355387526E-3</v>
      </c>
      <c r="F362" s="17">
        <f t="shared" si="48"/>
        <v>2.1663778162911611E-3</v>
      </c>
      <c r="G362" s="17">
        <f t="shared" si="50"/>
        <v>-0.2857142857142857</v>
      </c>
      <c r="H362" s="17">
        <f t="shared" si="49"/>
        <v>-7.5614366729678643E-4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7</v>
      </c>
      <c r="D364" s="16">
        <v>3</v>
      </c>
      <c r="E364" s="17">
        <f t="shared" si="47"/>
        <v>2.6465028355387526E-3</v>
      </c>
      <c r="F364" s="17">
        <f t="shared" si="48"/>
        <v>1.2998266897746968E-3</v>
      </c>
      <c r="G364" s="17">
        <f t="shared" si="50"/>
        <v>-0.5714285714285714</v>
      </c>
      <c r="H364" s="17">
        <f t="shared" si="49"/>
        <v>-1.5122873345935729E-3</v>
      </c>
    </row>
    <row r="365" spans="1:8" x14ac:dyDescent="0.2">
      <c r="A365" s="14"/>
      <c r="B365" s="15" t="s">
        <v>339</v>
      </c>
      <c r="C365" s="16">
        <v>10</v>
      </c>
      <c r="D365" s="16">
        <v>7</v>
      </c>
      <c r="E365" s="17">
        <f t="shared" si="47"/>
        <v>3.780718336483932E-3</v>
      </c>
      <c r="F365" s="17">
        <f t="shared" si="48"/>
        <v>3.0329289428076256E-3</v>
      </c>
      <c r="G365" s="17">
        <f t="shared" si="50"/>
        <v>-0.3</v>
      </c>
      <c r="H365" s="17">
        <f t="shared" si="49"/>
        <v>-1.1342155009451795E-3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1</v>
      </c>
      <c r="D367" s="16">
        <v>1</v>
      </c>
      <c r="E367" s="17">
        <f t="shared" si="47"/>
        <v>3.7807183364839322E-4</v>
      </c>
      <c r="F367" s="17">
        <f t="shared" si="48"/>
        <v>4.3327556325823221E-4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466</v>
      </c>
      <c r="D369" s="16">
        <v>15</v>
      </c>
      <c r="E369" s="17">
        <f t="shared" si="47"/>
        <v>0.17618147448015123</v>
      </c>
      <c r="F369" s="17">
        <f t="shared" si="48"/>
        <v>6.4991334488734833E-3</v>
      </c>
      <c r="G369" s="17">
        <f t="shared" si="50"/>
        <v>-0.96781115879828328</v>
      </c>
      <c r="H369" s="17">
        <f t="shared" si="49"/>
        <v>-0.17051039697542533</v>
      </c>
    </row>
    <row r="370" spans="1:8" x14ac:dyDescent="0.2">
      <c r="A370" s="14"/>
      <c r="B370" s="15" t="s">
        <v>344</v>
      </c>
      <c r="C370" s="16">
        <v>55</v>
      </c>
      <c r="D370" s="16">
        <v>58</v>
      </c>
      <c r="E370" s="17">
        <f t="shared" si="47"/>
        <v>2.0793950850661626E-2</v>
      </c>
      <c r="F370" s="17">
        <f t="shared" si="48"/>
        <v>2.5129982668977469E-2</v>
      </c>
      <c r="G370" s="17">
        <f t="shared" si="50"/>
        <v>5.4545454545454543E-2</v>
      </c>
      <c r="H370" s="17">
        <f t="shared" si="49"/>
        <v>1.1342155009451795E-3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3</v>
      </c>
      <c r="E372" s="17">
        <f t="shared" si="47"/>
        <v>3.7807183364839322E-4</v>
      </c>
      <c r="F372" s="17">
        <f t="shared" si="48"/>
        <v>1.2998266897746968E-3</v>
      </c>
      <c r="G372" s="17">
        <f t="shared" si="50"/>
        <v>2</v>
      </c>
      <c r="H372" s="17">
        <f t="shared" si="49"/>
        <v>7.5614366729678643E-4</v>
      </c>
    </row>
    <row r="373" spans="1:8" x14ac:dyDescent="0.2">
      <c r="A373" s="14"/>
      <c r="B373" s="15" t="s">
        <v>347</v>
      </c>
      <c r="C373" s="16">
        <v>49</v>
      </c>
      <c r="D373" s="16">
        <v>62</v>
      </c>
      <c r="E373" s="17">
        <f t="shared" si="47"/>
        <v>1.8525519848771266E-2</v>
      </c>
      <c r="F373" s="17">
        <f t="shared" si="48"/>
        <v>2.6863084922010397E-2</v>
      </c>
      <c r="G373" s="17">
        <f t="shared" si="50"/>
        <v>0.26530612244897961</v>
      </c>
      <c r="H373" s="17">
        <f t="shared" si="49"/>
        <v>4.914933837429112E-3</v>
      </c>
    </row>
    <row r="374" spans="1:8" x14ac:dyDescent="0.2">
      <c r="A374" s="14"/>
      <c r="B374" s="15" t="s">
        <v>348</v>
      </c>
      <c r="C374" s="16">
        <v>25</v>
      </c>
      <c r="D374" s="16">
        <v>0</v>
      </c>
      <c r="E374" s="17">
        <f t="shared" si="47"/>
        <v>9.4517958412098299E-3</v>
      </c>
      <c r="F374" s="17" t="str">
        <f t="shared" si="48"/>
        <v/>
      </c>
      <c r="G374" s="17">
        <f t="shared" si="50"/>
        <v>-1</v>
      </c>
      <c r="H374" s="17">
        <f t="shared" si="49"/>
        <v>-9.4517958412098299E-3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0</v>
      </c>
      <c r="E378" s="17">
        <f t="shared" si="47"/>
        <v>3.7807183364839322E-4</v>
      </c>
      <c r="F378" s="17" t="str">
        <f t="shared" si="48"/>
        <v/>
      </c>
      <c r="G378" s="17">
        <f t="shared" si="50"/>
        <v>-1</v>
      </c>
      <c r="H378" s="17">
        <f t="shared" si="49"/>
        <v>-3.7807183364839322E-4</v>
      </c>
    </row>
    <row r="379" spans="1:8" x14ac:dyDescent="0.2">
      <c r="A379" s="14"/>
      <c r="B379" s="15" t="s">
        <v>353</v>
      </c>
      <c r="C379" s="16">
        <v>1</v>
      </c>
      <c r="D379" s="16">
        <v>1</v>
      </c>
      <c r="E379" s="17">
        <f t="shared" si="47"/>
        <v>3.7807183364839322E-4</v>
      </c>
      <c r="F379" s="17">
        <f t="shared" si="48"/>
        <v>4.3327556325823221E-4</v>
      </c>
      <c r="G379" s="17">
        <f t="shared" si="50"/>
        <v>0</v>
      </c>
      <c r="H379" s="17">
        <f t="shared" si="49"/>
        <v>0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4.3327556325823221E-4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20</v>
      </c>
      <c r="D382" s="16">
        <v>0</v>
      </c>
      <c r="E382" s="17">
        <f t="shared" si="47"/>
        <v>7.5614366729678641E-3</v>
      </c>
      <c r="F382" s="17" t="str">
        <f t="shared" si="48"/>
        <v/>
      </c>
      <c r="G382" s="17">
        <f t="shared" si="50"/>
        <v>-1</v>
      </c>
      <c r="H382" s="17">
        <f t="shared" si="49"/>
        <v>-7.5614366729678641E-3</v>
      </c>
    </row>
    <row r="383" spans="1:8" ht="25.5" x14ac:dyDescent="0.2">
      <c r="A383" s="14"/>
      <c r="B383" s="15" t="s">
        <v>357</v>
      </c>
      <c r="C383" s="16">
        <v>1</v>
      </c>
      <c r="D383" s="16">
        <v>3</v>
      </c>
      <c r="E383" s="17">
        <f t="shared" si="47"/>
        <v>3.7807183364839322E-4</v>
      </c>
      <c r="F383" s="17">
        <f t="shared" si="48"/>
        <v>1.2998266897746968E-3</v>
      </c>
      <c r="G383" s="17">
        <f t="shared" si="50"/>
        <v>2</v>
      </c>
      <c r="H383" s="17">
        <f t="shared" si="49"/>
        <v>7.5614366729678643E-4</v>
      </c>
    </row>
    <row r="384" spans="1:8" x14ac:dyDescent="0.2">
      <c r="A384" s="14"/>
      <c r="B384" s="15" t="s">
        <v>358</v>
      </c>
      <c r="C384" s="16">
        <v>58</v>
      </c>
      <c r="D384" s="16">
        <v>155</v>
      </c>
      <c r="E384" s="17">
        <f t="shared" si="47"/>
        <v>2.1928166351606805E-2</v>
      </c>
      <c r="F384" s="17">
        <f t="shared" si="48"/>
        <v>6.7157712305025999E-2</v>
      </c>
      <c r="G384" s="17">
        <f t="shared" si="50"/>
        <v>1.6724137931034482</v>
      </c>
      <c r="H384" s="17">
        <f t="shared" si="49"/>
        <v>3.6672967863894138E-2</v>
      </c>
    </row>
    <row r="385" spans="1:8" x14ac:dyDescent="0.2">
      <c r="A385" s="14"/>
      <c r="B385" s="15" t="s">
        <v>359</v>
      </c>
      <c r="C385" s="16">
        <v>2</v>
      </c>
      <c r="D385" s="16">
        <v>1</v>
      </c>
      <c r="E385" s="17">
        <f t="shared" si="47"/>
        <v>7.5614366729678643E-4</v>
      </c>
      <c r="F385" s="17">
        <f t="shared" si="48"/>
        <v>4.3327556325823221E-4</v>
      </c>
      <c r="G385" s="17">
        <f t="shared" si="50"/>
        <v>-0.5</v>
      </c>
      <c r="H385" s="17">
        <f t="shared" si="49"/>
        <v>-3.7807183364839322E-4</v>
      </c>
    </row>
    <row r="386" spans="1:8" x14ac:dyDescent="0.2">
      <c r="A386" s="14"/>
      <c r="B386" s="15" t="s">
        <v>360</v>
      </c>
      <c r="C386" s="16">
        <v>4</v>
      </c>
      <c r="D386" s="16">
        <v>21</v>
      </c>
      <c r="E386" s="17">
        <f t="shared" si="47"/>
        <v>1.5122873345935729E-3</v>
      </c>
      <c r="F386" s="17">
        <f t="shared" si="48"/>
        <v>9.0987868284228765E-3</v>
      </c>
      <c r="G386" s="17">
        <f t="shared" si="50"/>
        <v>4.25</v>
      </c>
      <c r="H386" s="17">
        <f t="shared" si="49"/>
        <v>6.4272211720226846E-3</v>
      </c>
    </row>
    <row r="387" spans="1:8" x14ac:dyDescent="0.2">
      <c r="A387" s="14"/>
      <c r="B387" s="15" t="s">
        <v>361</v>
      </c>
      <c r="C387" s="16">
        <v>2</v>
      </c>
      <c r="D387" s="16">
        <v>2</v>
      </c>
      <c r="E387" s="17">
        <f t="shared" si="47"/>
        <v>7.5614366729678643E-4</v>
      </c>
      <c r="F387" s="17">
        <f t="shared" si="48"/>
        <v>8.6655112651646442E-4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362</v>
      </c>
      <c r="C388" s="16">
        <v>18</v>
      </c>
      <c r="D388" s="16">
        <v>9</v>
      </c>
      <c r="E388" s="17">
        <f t="shared" si="47"/>
        <v>6.8052930056710778E-3</v>
      </c>
      <c r="F388" s="17">
        <f t="shared" si="48"/>
        <v>3.8994800693240902E-3</v>
      </c>
      <c r="G388" s="17">
        <f t="shared" si="50"/>
        <v>-0.5</v>
      </c>
      <c r="H388" s="17">
        <f t="shared" si="49"/>
        <v>-3.4026465028355389E-3</v>
      </c>
    </row>
    <row r="389" spans="1:8" x14ac:dyDescent="0.2">
      <c r="A389" s="14"/>
      <c r="B389" s="15" t="s">
        <v>363</v>
      </c>
      <c r="C389" s="16">
        <v>1</v>
      </c>
      <c r="D389" s="16">
        <v>5</v>
      </c>
      <c r="E389" s="17">
        <f t="shared" si="47"/>
        <v>3.7807183364839322E-4</v>
      </c>
      <c r="F389" s="17">
        <f t="shared" si="48"/>
        <v>2.1663778162911611E-3</v>
      </c>
      <c r="G389" s="17">
        <f t="shared" si="50"/>
        <v>4</v>
      </c>
      <c r="H389" s="17">
        <f t="shared" si="49"/>
        <v>1.5122873345935729E-3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38</v>
      </c>
      <c r="D391" s="16">
        <v>487</v>
      </c>
      <c r="E391" s="17">
        <f t="shared" si="47"/>
        <v>1.4366729678638942E-2</v>
      </c>
      <c r="F391" s="17">
        <f t="shared" si="48"/>
        <v>0.21100519930675909</v>
      </c>
      <c r="G391" s="17">
        <f t="shared" si="50"/>
        <v>11.815789473684211</v>
      </c>
      <c r="H391" s="17">
        <f t="shared" si="49"/>
        <v>0.16975425330812854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362</v>
      </c>
      <c r="D395" s="16">
        <v>220</v>
      </c>
      <c r="E395" s="17">
        <f t="shared" si="47"/>
        <v>0.13686200378071833</v>
      </c>
      <c r="F395" s="17">
        <f t="shared" si="48"/>
        <v>9.5320623916811092E-2</v>
      </c>
      <c r="G395" s="17">
        <f t="shared" si="50"/>
        <v>-0.39226519337016574</v>
      </c>
      <c r="H395" s="17">
        <f t="shared" si="49"/>
        <v>-5.3686200378071834E-2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9</v>
      </c>
      <c r="D397" s="16">
        <v>6</v>
      </c>
      <c r="E397" s="17">
        <f t="shared" si="47"/>
        <v>3.4026465028355389E-3</v>
      </c>
      <c r="F397" s="17">
        <f t="shared" si="48"/>
        <v>2.5996533795493936E-3</v>
      </c>
      <c r="G397" s="17">
        <f t="shared" si="50"/>
        <v>-0.33333333333333331</v>
      </c>
      <c r="H397" s="17">
        <f t="shared" si="49"/>
        <v>-1.1342155009451795E-3</v>
      </c>
    </row>
    <row r="398" spans="1:8" x14ac:dyDescent="0.2">
      <c r="A398" s="14"/>
      <c r="B398" s="15" t="s">
        <v>372</v>
      </c>
      <c r="C398" s="16">
        <v>122</v>
      </c>
      <c r="D398" s="16">
        <v>12</v>
      </c>
      <c r="E398" s="17">
        <f t="shared" si="47"/>
        <v>4.6124763705103967E-2</v>
      </c>
      <c r="F398" s="17">
        <f t="shared" si="48"/>
        <v>5.1993067590987872E-3</v>
      </c>
      <c r="G398" s="17">
        <f t="shared" si="50"/>
        <v>-0.90163934426229508</v>
      </c>
      <c r="H398" s="17">
        <f t="shared" si="49"/>
        <v>-4.1587901701323246E-2</v>
      </c>
    </row>
    <row r="399" spans="1:8" x14ac:dyDescent="0.2">
      <c r="A399" s="14"/>
      <c r="B399" s="15" t="s">
        <v>373</v>
      </c>
      <c r="C399" s="16">
        <v>21</v>
      </c>
      <c r="D399" s="16">
        <v>4</v>
      </c>
      <c r="E399" s="17">
        <f t="shared" si="47"/>
        <v>7.9395085066162573E-3</v>
      </c>
      <c r="F399" s="17">
        <f t="shared" si="48"/>
        <v>1.7331022530329288E-3</v>
      </c>
      <c r="G399" s="17">
        <f t="shared" si="50"/>
        <v>-0.80952380952380953</v>
      </c>
      <c r="H399" s="17">
        <f t="shared" si="49"/>
        <v>-6.4272211720226846E-3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8</v>
      </c>
      <c r="D403" s="16">
        <v>1</v>
      </c>
      <c r="E403" s="17">
        <f t="shared" si="47"/>
        <v>3.0245746691871457E-3</v>
      </c>
      <c r="F403" s="17">
        <f t="shared" si="48"/>
        <v>4.3327556325823221E-4</v>
      </c>
      <c r="G403" s="17">
        <f t="shared" si="50"/>
        <v>-0.875</v>
      </c>
      <c r="H403" s="17">
        <f t="shared" si="49"/>
        <v>-2.6465028355387526E-3</v>
      </c>
    </row>
    <row r="404" spans="1:8" x14ac:dyDescent="0.2">
      <c r="A404" s="14"/>
      <c r="B404" s="15" t="s">
        <v>378</v>
      </c>
      <c r="C404" s="16">
        <v>1</v>
      </c>
      <c r="D404" s="16">
        <v>0</v>
      </c>
      <c r="E404" s="17">
        <f t="shared" si="47"/>
        <v>3.7807183364839322E-4</v>
      </c>
      <c r="F404" s="17" t="str">
        <f t="shared" si="48"/>
        <v/>
      </c>
      <c r="G404" s="17">
        <f t="shared" si="50"/>
        <v>-1</v>
      </c>
      <c r="H404" s="17">
        <f t="shared" si="49"/>
        <v>-3.7807183364839322E-4</v>
      </c>
    </row>
    <row r="405" spans="1:8" x14ac:dyDescent="0.2">
      <c r="A405" s="14"/>
      <c r="B405" s="15" t="s">
        <v>379</v>
      </c>
      <c r="C405" s="16">
        <v>0</v>
      </c>
      <c r="D405" s="16">
        <v>24</v>
      </c>
      <c r="E405" s="17" t="str">
        <f t="shared" si="47"/>
        <v/>
      </c>
      <c r="F405" s="17">
        <f t="shared" si="48"/>
        <v>1.0398613518197574E-2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33</v>
      </c>
      <c r="D408" s="16">
        <v>9</v>
      </c>
      <c r="E408" s="17">
        <f t="shared" si="47"/>
        <v>1.2476370510396975E-2</v>
      </c>
      <c r="F408" s="17">
        <f t="shared" si="48"/>
        <v>3.8994800693240902E-3</v>
      </c>
      <c r="G408" s="17">
        <f t="shared" si="50"/>
        <v>-0.72727272727272729</v>
      </c>
      <c r="H408" s="17">
        <f t="shared" si="49"/>
        <v>-9.0737240075614376E-3</v>
      </c>
    </row>
    <row r="409" spans="1:8" x14ac:dyDescent="0.2">
      <c r="A409" s="14"/>
      <c r="B409" s="15" t="s">
        <v>383</v>
      </c>
      <c r="C409" s="16">
        <v>22</v>
      </c>
      <c r="D409" s="16">
        <v>18</v>
      </c>
      <c r="E409" s="17">
        <f t="shared" si="47"/>
        <v>8.3175803402646496E-3</v>
      </c>
      <c r="F409" s="17">
        <f t="shared" si="48"/>
        <v>7.7989601386481804E-3</v>
      </c>
      <c r="G409" s="17">
        <f t="shared" si="50"/>
        <v>-0.18181818181818182</v>
      </c>
      <c r="H409" s="17">
        <f t="shared" si="49"/>
        <v>-1.5122873345935726E-3</v>
      </c>
    </row>
    <row r="410" spans="1:8" x14ac:dyDescent="0.2">
      <c r="A410" s="14"/>
      <c r="B410" s="15" t="s">
        <v>384</v>
      </c>
      <c r="C410" s="16">
        <v>23</v>
      </c>
      <c r="D410" s="16">
        <v>28</v>
      </c>
      <c r="E410" s="17">
        <f t="shared" si="47"/>
        <v>8.6956521739130436E-3</v>
      </c>
      <c r="F410" s="17">
        <f t="shared" si="48"/>
        <v>1.2131715771230503E-2</v>
      </c>
      <c r="G410" s="17">
        <f t="shared" si="50"/>
        <v>0.21739130434782608</v>
      </c>
      <c r="H410" s="17">
        <f t="shared" si="49"/>
        <v>1.890359168241966E-3</v>
      </c>
    </row>
    <row r="411" spans="1:8" x14ac:dyDescent="0.2">
      <c r="A411" s="14"/>
      <c r="B411" s="15" t="s">
        <v>385</v>
      </c>
      <c r="C411" s="16">
        <v>6</v>
      </c>
      <c r="D411" s="16">
        <v>2</v>
      </c>
      <c r="E411" s="17">
        <f t="shared" si="47"/>
        <v>2.268431001890359E-3</v>
      </c>
      <c r="F411" s="17">
        <f t="shared" si="48"/>
        <v>8.6655112651646442E-4</v>
      </c>
      <c r="G411" s="17">
        <f t="shared" si="50"/>
        <v>-0.66666666666666663</v>
      </c>
      <c r="H411" s="17">
        <f t="shared" si="49"/>
        <v>-1.5122873345935726E-3</v>
      </c>
    </row>
    <row r="412" spans="1:8" x14ac:dyDescent="0.2">
      <c r="A412" s="14"/>
      <c r="B412" s="15" t="s">
        <v>386</v>
      </c>
      <c r="C412" s="16">
        <v>22</v>
      </c>
      <c r="D412" s="16">
        <v>339</v>
      </c>
      <c r="E412" s="17">
        <f t="shared" si="47"/>
        <v>8.3175803402646496E-3</v>
      </c>
      <c r="F412" s="17">
        <f t="shared" si="48"/>
        <v>0.14688041594454074</v>
      </c>
      <c r="G412" s="17">
        <f t="shared" si="50"/>
        <v>14.409090909090908</v>
      </c>
      <c r="H412" s="17">
        <f t="shared" si="49"/>
        <v>0.11984877126654063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41</v>
      </c>
      <c r="D420" s="16">
        <v>21</v>
      </c>
      <c r="E420" s="17">
        <f t="shared" si="51"/>
        <v>1.550094517958412E-2</v>
      </c>
      <c r="F420" s="17">
        <f t="shared" si="52"/>
        <v>9.0987868284228765E-3</v>
      </c>
      <c r="G420" s="17">
        <f t="shared" si="54"/>
        <v>-0.48780487804878048</v>
      </c>
      <c r="H420" s="17">
        <f t="shared" si="53"/>
        <v>-7.5614366729678632E-3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43</v>
      </c>
      <c r="D423" s="16">
        <v>41</v>
      </c>
      <c r="E423" s="17">
        <f t="shared" si="51"/>
        <v>1.6257088846880909E-2</v>
      </c>
      <c r="F423" s="17">
        <f t="shared" si="52"/>
        <v>1.7764298093587521E-2</v>
      </c>
      <c r="G423" s="17">
        <f t="shared" si="54"/>
        <v>-4.6511627906976744E-2</v>
      </c>
      <c r="H423" s="17">
        <f t="shared" si="53"/>
        <v>-7.5614366729678643E-4</v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2</v>
      </c>
      <c r="D425" s="16">
        <v>0</v>
      </c>
      <c r="E425" s="17">
        <f t="shared" si="51"/>
        <v>7.5614366729678643E-4</v>
      </c>
      <c r="F425" s="17" t="str">
        <f t="shared" si="52"/>
        <v/>
      </c>
      <c r="G425" s="17">
        <f t="shared" si="54"/>
        <v>-1</v>
      </c>
      <c r="H425" s="17">
        <f t="shared" si="53"/>
        <v>-7.5614366729678643E-4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2</v>
      </c>
      <c r="D429" s="16">
        <v>0</v>
      </c>
      <c r="E429" s="17">
        <f t="shared" si="51"/>
        <v>7.5614366729678643E-4</v>
      </c>
      <c r="F429" s="17" t="str">
        <f t="shared" si="52"/>
        <v/>
      </c>
      <c r="G429" s="17">
        <f t="shared" si="54"/>
        <v>-1</v>
      </c>
      <c r="H429" s="17">
        <f t="shared" si="53"/>
        <v>-7.5614366729678643E-4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4</v>
      </c>
      <c r="D431" s="16">
        <v>0</v>
      </c>
      <c r="E431" s="17">
        <f t="shared" si="51"/>
        <v>1.5122873345935729E-3</v>
      </c>
      <c r="F431" s="17" t="str">
        <f t="shared" si="52"/>
        <v/>
      </c>
      <c r="G431" s="17">
        <f t="shared" si="54"/>
        <v>-1</v>
      </c>
      <c r="H431" s="17">
        <f t="shared" si="53"/>
        <v>-1.5122873345935729E-3</v>
      </c>
    </row>
    <row r="432" spans="1:8" ht="25.5" x14ac:dyDescent="0.2">
      <c r="A432" s="14"/>
      <c r="B432" s="15" t="s">
        <v>406</v>
      </c>
      <c r="C432" s="16">
        <v>10</v>
      </c>
      <c r="D432" s="16">
        <v>4</v>
      </c>
      <c r="E432" s="17">
        <f t="shared" si="51"/>
        <v>3.780718336483932E-3</v>
      </c>
      <c r="F432" s="17">
        <f t="shared" si="52"/>
        <v>1.7331022530329288E-3</v>
      </c>
      <c r="G432" s="17">
        <f t="shared" si="54"/>
        <v>-0.6</v>
      </c>
      <c r="H432" s="17">
        <f t="shared" si="53"/>
        <v>-2.268431001890359E-3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4.3327556325823221E-4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1</v>
      </c>
      <c r="D435" s="16">
        <v>0</v>
      </c>
      <c r="E435" s="17">
        <f t="shared" si="51"/>
        <v>3.7807183364839322E-4</v>
      </c>
      <c r="F435" s="17" t="str">
        <f t="shared" si="52"/>
        <v/>
      </c>
      <c r="G435" s="17">
        <f t="shared" si="54"/>
        <v>-1</v>
      </c>
      <c r="H435" s="17">
        <f t="shared" si="53"/>
        <v>-3.7807183364839322E-4</v>
      </c>
    </row>
    <row r="436" spans="1:8" x14ac:dyDescent="0.2">
      <c r="A436" s="14"/>
      <c r="B436" s="15" t="s">
        <v>410</v>
      </c>
      <c r="C436" s="16">
        <v>11</v>
      </c>
      <c r="D436" s="16">
        <v>1</v>
      </c>
      <c r="E436" s="17">
        <f t="shared" si="51"/>
        <v>4.1587901701323248E-3</v>
      </c>
      <c r="F436" s="17">
        <f t="shared" si="52"/>
        <v>4.3327556325823221E-4</v>
      </c>
      <c r="G436" s="17">
        <f t="shared" si="54"/>
        <v>-0.90909090909090906</v>
      </c>
      <c r="H436" s="17">
        <f t="shared" si="53"/>
        <v>-3.7807183364839316E-3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50</v>
      </c>
      <c r="D441" s="16">
        <v>0</v>
      </c>
      <c r="E441" s="17">
        <f t="shared" si="51"/>
        <v>1.890359168241966E-2</v>
      </c>
      <c r="F441" s="17" t="str">
        <f t="shared" si="52"/>
        <v/>
      </c>
      <c r="G441" s="17">
        <f t="shared" si="54"/>
        <v>-1</v>
      </c>
      <c r="H441" s="17">
        <f t="shared" si="53"/>
        <v>-1.890359168241966E-2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11</v>
      </c>
      <c r="D443" s="16">
        <v>1</v>
      </c>
      <c r="E443" s="17">
        <f t="shared" si="51"/>
        <v>4.1587901701323248E-3</v>
      </c>
      <c r="F443" s="17">
        <f t="shared" si="52"/>
        <v>4.3327556325823221E-4</v>
      </c>
      <c r="G443" s="17">
        <f t="shared" si="54"/>
        <v>-0.90909090909090906</v>
      </c>
      <c r="H443" s="17">
        <f t="shared" si="53"/>
        <v>-3.7807183364839316E-3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3</v>
      </c>
      <c r="E445" s="17" t="str">
        <f t="shared" si="51"/>
        <v/>
      </c>
      <c r="F445" s="17">
        <f t="shared" si="52"/>
        <v>1.2998266897746968E-3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1</v>
      </c>
      <c r="D450" s="16">
        <v>0</v>
      </c>
      <c r="E450" s="17">
        <f t="shared" si="51"/>
        <v>3.7807183364839322E-4</v>
      </c>
      <c r="F450" s="17" t="str">
        <f t="shared" si="52"/>
        <v/>
      </c>
      <c r="G450" s="17">
        <f t="shared" si="54"/>
        <v>-1</v>
      </c>
      <c r="H450" s="17">
        <f t="shared" si="53"/>
        <v>-3.7807183364839322E-4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0</v>
      </c>
      <c r="E453" s="17">
        <f t="shared" si="51"/>
        <v>3.7807183364839322E-4</v>
      </c>
      <c r="F453" s="17" t="str">
        <f t="shared" si="52"/>
        <v/>
      </c>
      <c r="G453" s="17">
        <f t="shared" si="54"/>
        <v>-1</v>
      </c>
      <c r="H453" s="17">
        <f t="shared" si="53"/>
        <v>-3.7807183364839322E-4</v>
      </c>
    </row>
    <row r="454" spans="1:8" x14ac:dyDescent="0.2">
      <c r="A454" s="14"/>
      <c r="B454" s="15" t="s">
        <v>428</v>
      </c>
      <c r="C454" s="16">
        <v>1</v>
      </c>
      <c r="D454" s="16">
        <v>0</v>
      </c>
      <c r="E454" s="17">
        <f t="shared" si="51"/>
        <v>3.7807183364839322E-4</v>
      </c>
      <c r="F454" s="17" t="str">
        <f t="shared" si="52"/>
        <v/>
      </c>
      <c r="G454" s="17">
        <f t="shared" si="54"/>
        <v>-1</v>
      </c>
      <c r="H454" s="17">
        <f t="shared" si="53"/>
        <v>-3.7807183364839322E-4</v>
      </c>
    </row>
    <row r="455" spans="1:8" x14ac:dyDescent="0.2">
      <c r="A455" s="14"/>
      <c r="B455" s="15" t="s">
        <v>429</v>
      </c>
      <c r="C455" s="16">
        <v>5</v>
      </c>
      <c r="D455" s="16">
        <v>0</v>
      </c>
      <c r="E455" s="17">
        <f t="shared" si="51"/>
        <v>1.890359168241966E-3</v>
      </c>
      <c r="F455" s="17" t="str">
        <f t="shared" si="52"/>
        <v/>
      </c>
      <c r="G455" s="17">
        <f t="shared" si="54"/>
        <v>-1</v>
      </c>
      <c r="H455" s="17">
        <f t="shared" si="53"/>
        <v>-1.890359168241966E-3</v>
      </c>
    </row>
    <row r="456" spans="1:8" x14ac:dyDescent="0.2">
      <c r="A456" s="14"/>
      <c r="B456" s="15" t="s">
        <v>430</v>
      </c>
      <c r="C456" s="16">
        <v>31</v>
      </c>
      <c r="D456" s="16">
        <v>14</v>
      </c>
      <c r="E456" s="17">
        <f t="shared" si="51"/>
        <v>1.1720226843100189E-2</v>
      </c>
      <c r="F456" s="17">
        <f t="shared" si="52"/>
        <v>6.0658578856152513E-3</v>
      </c>
      <c r="G456" s="17">
        <f t="shared" si="54"/>
        <v>-0.54838709677419351</v>
      </c>
      <c r="H456" s="17">
        <f t="shared" si="53"/>
        <v>-6.4272211720226837E-3</v>
      </c>
    </row>
    <row r="457" spans="1:8" x14ac:dyDescent="0.2">
      <c r="A457" s="14"/>
      <c r="B457" s="15" t="s">
        <v>431</v>
      </c>
      <c r="C457" s="16">
        <v>67</v>
      </c>
      <c r="D457" s="16">
        <v>135</v>
      </c>
      <c r="E457" s="17">
        <f t="shared" si="51"/>
        <v>2.5330812854442344E-2</v>
      </c>
      <c r="F457" s="17">
        <f t="shared" si="52"/>
        <v>5.8492201039861351E-2</v>
      </c>
      <c r="G457" s="17">
        <f t="shared" si="54"/>
        <v>1.0149253731343284</v>
      </c>
      <c r="H457" s="17">
        <f t="shared" si="53"/>
        <v>2.5708884688090738E-2</v>
      </c>
    </row>
    <row r="458" spans="1:8" ht="25.5" x14ac:dyDescent="0.2">
      <c r="A458" s="14"/>
      <c r="B458" s="15" t="s">
        <v>432</v>
      </c>
      <c r="C458" s="16">
        <v>6</v>
      </c>
      <c r="D458" s="16">
        <v>30</v>
      </c>
      <c r="E458" s="17">
        <f t="shared" si="51"/>
        <v>2.268431001890359E-3</v>
      </c>
      <c r="F458" s="17">
        <f t="shared" si="52"/>
        <v>1.2998266897746967E-2</v>
      </c>
      <c r="G458" s="17">
        <f t="shared" si="54"/>
        <v>4</v>
      </c>
      <c r="H458" s="17">
        <f t="shared" si="53"/>
        <v>9.0737240075614359E-3</v>
      </c>
    </row>
    <row r="459" spans="1:8" ht="25.5" x14ac:dyDescent="0.2">
      <c r="A459" s="14"/>
      <c r="B459" s="15" t="s">
        <v>433</v>
      </c>
      <c r="C459" s="16">
        <v>3</v>
      </c>
      <c r="D459" s="16">
        <v>3</v>
      </c>
      <c r="E459" s="17">
        <f t="shared" si="51"/>
        <v>1.1342155009451795E-3</v>
      </c>
      <c r="F459" s="17">
        <f t="shared" si="52"/>
        <v>1.2998266897746968E-3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434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4.3327556325823221E-4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</v>
      </c>
      <c r="D461" s="16">
        <v>9</v>
      </c>
      <c r="E461" s="17">
        <f t="shared" si="51"/>
        <v>7.5614366729678643E-4</v>
      </c>
      <c r="F461" s="17">
        <f t="shared" si="52"/>
        <v>3.8994800693240902E-3</v>
      </c>
      <c r="G461" s="17">
        <f t="shared" si="54"/>
        <v>3.5</v>
      </c>
      <c r="H461" s="17">
        <f t="shared" si="53"/>
        <v>2.6465028355387526E-3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7</v>
      </c>
      <c r="D464" s="16">
        <v>0</v>
      </c>
      <c r="E464" s="17">
        <f t="shared" si="51"/>
        <v>2.6465028355387526E-3</v>
      </c>
      <c r="F464" s="17" t="str">
        <f t="shared" si="52"/>
        <v/>
      </c>
      <c r="G464" s="17">
        <f t="shared" si="54"/>
        <v>-1</v>
      </c>
      <c r="H464" s="17">
        <f t="shared" si="53"/>
        <v>-2.6465028355387526E-3</v>
      </c>
    </row>
    <row r="465" spans="1:8" x14ac:dyDescent="0.2">
      <c r="A465" s="14"/>
      <c r="B465" s="15" t="s">
        <v>439</v>
      </c>
      <c r="C465" s="16">
        <v>15</v>
      </c>
      <c r="D465" s="16">
        <v>36</v>
      </c>
      <c r="E465" s="17">
        <f t="shared" si="51"/>
        <v>5.6710775047258983E-3</v>
      </c>
      <c r="F465" s="17">
        <f t="shared" si="52"/>
        <v>1.5597920277296361E-2</v>
      </c>
      <c r="G465" s="17">
        <f t="shared" si="54"/>
        <v>1.4</v>
      </c>
      <c r="H465" s="17">
        <f t="shared" si="53"/>
        <v>7.9395085066162573E-3</v>
      </c>
    </row>
    <row r="466" spans="1:8" x14ac:dyDescent="0.2">
      <c r="A466" s="14"/>
      <c r="B466" s="15" t="s">
        <v>440</v>
      </c>
      <c r="C466" s="16">
        <v>30</v>
      </c>
      <c r="D466" s="16">
        <v>7</v>
      </c>
      <c r="E466" s="17">
        <f t="shared" si="51"/>
        <v>1.1342155009451797E-2</v>
      </c>
      <c r="F466" s="17">
        <f t="shared" si="52"/>
        <v>3.0329289428076256E-3</v>
      </c>
      <c r="G466" s="17">
        <f t="shared" si="54"/>
        <v>-0.76666666666666672</v>
      </c>
      <c r="H466" s="17">
        <f t="shared" si="53"/>
        <v>-8.6956521739130453E-3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19</v>
      </c>
      <c r="D468" s="16">
        <v>4</v>
      </c>
      <c r="E468" s="17">
        <f t="shared" si="51"/>
        <v>7.1833648393194709E-3</v>
      </c>
      <c r="F468" s="17">
        <f t="shared" si="52"/>
        <v>1.7331022530329288E-3</v>
      </c>
      <c r="G468" s="17">
        <f t="shared" si="54"/>
        <v>-0.78947368421052633</v>
      </c>
      <c r="H468" s="17">
        <f t="shared" si="53"/>
        <v>-5.6710775047258983E-3</v>
      </c>
    </row>
    <row r="469" spans="1:8" x14ac:dyDescent="0.2">
      <c r="A469" s="14"/>
      <c r="B469" s="15" t="s">
        <v>443</v>
      </c>
      <c r="C469" s="16">
        <v>1</v>
      </c>
      <c r="D469" s="16">
        <v>1</v>
      </c>
      <c r="E469" s="17">
        <f t="shared" si="51"/>
        <v>3.7807183364839322E-4</v>
      </c>
      <c r="F469" s="17">
        <f t="shared" si="52"/>
        <v>4.3327556325823221E-4</v>
      </c>
      <c r="G469" s="17">
        <f t="shared" si="54"/>
        <v>0</v>
      </c>
      <c r="H469" s="17">
        <f t="shared" si="53"/>
        <v>0</v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3.7807183364839322E-4</v>
      </c>
      <c r="F470" s="17" t="str">
        <f t="shared" si="52"/>
        <v/>
      </c>
      <c r="G470" s="17">
        <f t="shared" si="54"/>
        <v>-1</v>
      </c>
      <c r="H470" s="17">
        <f t="shared" si="53"/>
        <v>-3.7807183364839322E-4</v>
      </c>
    </row>
    <row r="471" spans="1:8" x14ac:dyDescent="0.2">
      <c r="A471" s="14"/>
      <c r="B471" s="15" t="s">
        <v>445</v>
      </c>
      <c r="C471" s="16">
        <v>78</v>
      </c>
      <c r="D471" s="16">
        <v>28</v>
      </c>
      <c r="E471" s="17">
        <f t="shared" si="51"/>
        <v>2.9489603024574668E-2</v>
      </c>
      <c r="F471" s="17">
        <f t="shared" si="52"/>
        <v>1.2131715771230503E-2</v>
      </c>
      <c r="G471" s="17">
        <f t="shared" si="54"/>
        <v>-0.64102564102564108</v>
      </c>
      <c r="H471" s="17">
        <f t="shared" si="53"/>
        <v>-1.890359168241966E-2</v>
      </c>
    </row>
    <row r="472" spans="1:8" x14ac:dyDescent="0.2">
      <c r="A472" s="14"/>
      <c r="B472" s="15" t="s">
        <v>446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4.3327556325823221E-4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57</v>
      </c>
      <c r="D479" s="16">
        <v>33</v>
      </c>
      <c r="E479" s="17">
        <f t="shared" si="55"/>
        <v>2.1550094517958411E-2</v>
      </c>
      <c r="F479" s="17">
        <f t="shared" si="56"/>
        <v>1.4298093587521665E-2</v>
      </c>
      <c r="G479" s="17">
        <f t="shared" si="58"/>
        <v>-0.42105263157894735</v>
      </c>
      <c r="H479" s="17">
        <f t="shared" si="57"/>
        <v>-9.0737240075614359E-3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6</v>
      </c>
      <c r="D481" s="16">
        <v>2</v>
      </c>
      <c r="E481" s="17">
        <f t="shared" si="55"/>
        <v>2.268431001890359E-3</v>
      </c>
      <c r="F481" s="17">
        <f t="shared" si="56"/>
        <v>8.6655112651646442E-4</v>
      </c>
      <c r="G481" s="17">
        <f t="shared" si="58"/>
        <v>-0.66666666666666663</v>
      </c>
      <c r="H481" s="17">
        <f t="shared" si="57"/>
        <v>-1.5122873345935726E-3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3</v>
      </c>
      <c r="D483" s="16">
        <v>0</v>
      </c>
      <c r="E483" s="17">
        <f t="shared" si="55"/>
        <v>1.1342155009451795E-3</v>
      </c>
      <c r="F483" s="17" t="str">
        <f t="shared" si="56"/>
        <v/>
      </c>
      <c r="G483" s="17">
        <f t="shared" si="58"/>
        <v>-1</v>
      </c>
      <c r="H483" s="17">
        <f t="shared" si="57"/>
        <v>-1.1342155009451795E-3</v>
      </c>
    </row>
    <row r="484" spans="1:8" x14ac:dyDescent="0.2">
      <c r="A484" s="14"/>
      <c r="B484" s="15" t="s">
        <v>458</v>
      </c>
      <c r="C484" s="16">
        <v>10</v>
      </c>
      <c r="D484" s="16">
        <v>5</v>
      </c>
      <c r="E484" s="17">
        <f t="shared" si="55"/>
        <v>3.780718336483932E-3</v>
      </c>
      <c r="F484" s="17">
        <f t="shared" si="56"/>
        <v>2.1663778162911611E-3</v>
      </c>
      <c r="G484" s="17">
        <f t="shared" si="58"/>
        <v>-0.5</v>
      </c>
      <c r="H484" s="17">
        <f t="shared" si="57"/>
        <v>-1.890359168241966E-3</v>
      </c>
    </row>
    <row r="485" spans="1:8" x14ac:dyDescent="0.2">
      <c r="A485" s="14"/>
      <c r="B485" s="15" t="s">
        <v>459</v>
      </c>
      <c r="C485" s="16">
        <v>4</v>
      </c>
      <c r="D485" s="16">
        <v>1</v>
      </c>
      <c r="E485" s="17">
        <f t="shared" si="55"/>
        <v>1.5122873345935729E-3</v>
      </c>
      <c r="F485" s="17">
        <f t="shared" si="56"/>
        <v>4.3327556325823221E-4</v>
      </c>
      <c r="G485" s="17">
        <f t="shared" si="58"/>
        <v>-0.75</v>
      </c>
      <c r="H485" s="17">
        <f t="shared" si="57"/>
        <v>-1.1342155009451797E-3</v>
      </c>
    </row>
    <row r="486" spans="1:8" x14ac:dyDescent="0.2">
      <c r="A486" s="14"/>
      <c r="B486" s="15" t="s">
        <v>460</v>
      </c>
      <c r="C486" s="16">
        <v>2</v>
      </c>
      <c r="D486" s="16">
        <v>0</v>
      </c>
      <c r="E486" s="17">
        <f t="shared" si="55"/>
        <v>7.5614366729678643E-4</v>
      </c>
      <c r="F486" s="17" t="str">
        <f t="shared" si="56"/>
        <v/>
      </c>
      <c r="G486" s="17">
        <f t="shared" si="58"/>
        <v>-1</v>
      </c>
      <c r="H486" s="17">
        <f t="shared" si="57"/>
        <v>-7.5614366729678643E-4</v>
      </c>
    </row>
    <row r="487" spans="1:8" x14ac:dyDescent="0.2">
      <c r="A487" s="14"/>
      <c r="B487" s="15" t="s">
        <v>461</v>
      </c>
      <c r="C487" s="16">
        <v>3</v>
      </c>
      <c r="D487" s="16">
        <v>0</v>
      </c>
      <c r="E487" s="17">
        <f t="shared" si="55"/>
        <v>1.1342155009451795E-3</v>
      </c>
      <c r="F487" s="17" t="str">
        <f t="shared" si="56"/>
        <v/>
      </c>
      <c r="G487" s="17">
        <f t="shared" si="58"/>
        <v>-1</v>
      </c>
      <c r="H487" s="17">
        <f t="shared" si="57"/>
        <v>-1.1342155009451795E-3</v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3.7807183364839322E-4</v>
      </c>
      <c r="F488" s="17" t="str">
        <f t="shared" si="56"/>
        <v/>
      </c>
      <c r="G488" s="17">
        <f t="shared" si="58"/>
        <v>-1</v>
      </c>
      <c r="H488" s="17">
        <f t="shared" si="57"/>
        <v>-3.7807183364839322E-4</v>
      </c>
    </row>
    <row r="489" spans="1:8" x14ac:dyDescent="0.2">
      <c r="A489" s="14"/>
      <c r="B489" s="15" t="s">
        <v>463</v>
      </c>
      <c r="C489" s="16">
        <v>21</v>
      </c>
      <c r="D489" s="16">
        <v>7</v>
      </c>
      <c r="E489" s="17">
        <f t="shared" si="55"/>
        <v>7.9395085066162573E-3</v>
      </c>
      <c r="F489" s="17">
        <f t="shared" si="56"/>
        <v>3.0329289428076256E-3</v>
      </c>
      <c r="G489" s="17">
        <f t="shared" si="58"/>
        <v>-0.66666666666666663</v>
      </c>
      <c r="H489" s="17">
        <f t="shared" si="57"/>
        <v>-5.2930056710775043E-3</v>
      </c>
    </row>
    <row r="490" spans="1:8" x14ac:dyDescent="0.2">
      <c r="A490" s="14"/>
      <c r="B490" s="15" t="s">
        <v>464</v>
      </c>
      <c r="C490" s="16">
        <v>24</v>
      </c>
      <c r="D490" s="16">
        <v>1</v>
      </c>
      <c r="E490" s="17">
        <f t="shared" si="55"/>
        <v>9.0737240075614359E-3</v>
      </c>
      <c r="F490" s="17">
        <f t="shared" si="56"/>
        <v>4.3327556325823221E-4</v>
      </c>
      <c r="G490" s="17">
        <f t="shared" si="58"/>
        <v>-0.95833333333333337</v>
      </c>
      <c r="H490" s="17">
        <f t="shared" si="57"/>
        <v>-8.6956521739130436E-3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5</v>
      </c>
      <c r="D495" s="16">
        <v>0</v>
      </c>
      <c r="E495" s="17">
        <f t="shared" si="55"/>
        <v>1.890359168241966E-3</v>
      </c>
      <c r="F495" s="17" t="str">
        <f t="shared" si="56"/>
        <v/>
      </c>
      <c r="G495" s="17">
        <f t="shared" si="58"/>
        <v>-1</v>
      </c>
      <c r="H495" s="17">
        <f t="shared" si="57"/>
        <v>-1.890359168241966E-3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8</v>
      </c>
      <c r="D500" s="16">
        <v>11</v>
      </c>
      <c r="E500" s="17">
        <f t="shared" si="55"/>
        <v>3.0245746691871457E-3</v>
      </c>
      <c r="F500" s="17">
        <f t="shared" si="56"/>
        <v>4.7660311958405543E-3</v>
      </c>
      <c r="G500" s="17">
        <f t="shared" si="58"/>
        <v>0.375</v>
      </c>
      <c r="H500" s="17">
        <f t="shared" si="57"/>
        <v>1.1342155009451797E-3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</v>
      </c>
      <c r="D510" s="16">
        <v>0</v>
      </c>
      <c r="E510" s="17">
        <f t="shared" si="55"/>
        <v>3.7807183364839322E-4</v>
      </c>
      <c r="F510" s="17" t="str">
        <f t="shared" si="56"/>
        <v/>
      </c>
      <c r="G510" s="17">
        <f t="shared" si="58"/>
        <v>-1</v>
      </c>
      <c r="H510" s="17">
        <f t="shared" si="57"/>
        <v>-3.7807183364839322E-4</v>
      </c>
    </row>
    <row r="511" spans="1:8" x14ac:dyDescent="0.2">
      <c r="A511" s="14"/>
      <c r="B511" s="15" t="s">
        <v>485</v>
      </c>
      <c r="C511" s="16">
        <v>6</v>
      </c>
      <c r="D511" s="16">
        <v>0</v>
      </c>
      <c r="E511" s="17">
        <f t="shared" si="55"/>
        <v>2.268431001890359E-3</v>
      </c>
      <c r="F511" s="17" t="str">
        <f t="shared" si="56"/>
        <v/>
      </c>
      <c r="G511" s="17">
        <f t="shared" si="58"/>
        <v>-1</v>
      </c>
      <c r="H511" s="17">
        <f t="shared" si="57"/>
        <v>-2.268431001890359E-3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</v>
      </c>
      <c r="D515" s="16">
        <v>0</v>
      </c>
      <c r="E515" s="17">
        <f t="shared" si="55"/>
        <v>3.7807183364839322E-4</v>
      </c>
      <c r="F515" s="17" t="str">
        <f t="shared" si="56"/>
        <v/>
      </c>
      <c r="G515" s="17">
        <f t="shared" si="58"/>
        <v>-1</v>
      </c>
      <c r="H515" s="17">
        <f t="shared" si="57"/>
        <v>-3.7807183364839322E-4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2</v>
      </c>
      <c r="D517" s="16">
        <v>1</v>
      </c>
      <c r="E517" s="17">
        <f t="shared" si="55"/>
        <v>7.5614366729678643E-4</v>
      </c>
      <c r="F517" s="17">
        <f t="shared" si="56"/>
        <v>4.3327556325823221E-4</v>
      </c>
      <c r="G517" s="17">
        <f t="shared" si="58"/>
        <v>-0.5</v>
      </c>
      <c r="H517" s="17">
        <f t="shared" si="57"/>
        <v>-3.7807183364839322E-4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4.3327556325823221E-4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4.3327556325823221E-4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9</v>
      </c>
      <c r="D532" s="16">
        <v>7</v>
      </c>
      <c r="E532" s="17">
        <f t="shared" si="55"/>
        <v>3.4026465028355389E-3</v>
      </c>
      <c r="F532" s="17">
        <f t="shared" si="56"/>
        <v>3.0329289428076256E-3</v>
      </c>
      <c r="G532" s="17">
        <f t="shared" si="58"/>
        <v>-0.22222222222222221</v>
      </c>
      <c r="H532" s="17">
        <f t="shared" si="57"/>
        <v>-7.5614366729678643E-4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0</v>
      </c>
      <c r="E534" s="17">
        <f t="shared" si="55"/>
        <v>3.7807183364839322E-4</v>
      </c>
      <c r="F534" s="17" t="str">
        <f t="shared" si="56"/>
        <v/>
      </c>
      <c r="G534" s="17">
        <f t="shared" si="58"/>
        <v>-1</v>
      </c>
      <c r="H534" s="17">
        <f t="shared" si="57"/>
        <v>-3.7807183364839322E-4</v>
      </c>
    </row>
    <row r="535" spans="1:8" x14ac:dyDescent="0.2">
      <c r="A535" s="14"/>
      <c r="B535" s="15" t="s">
        <v>509</v>
      </c>
      <c r="C535" s="16">
        <v>9</v>
      </c>
      <c r="D535" s="16">
        <v>19</v>
      </c>
      <c r="E535" s="17">
        <f t="shared" si="55"/>
        <v>3.4026465028355389E-3</v>
      </c>
      <c r="F535" s="17">
        <f t="shared" si="56"/>
        <v>8.2322357019064124E-3</v>
      </c>
      <c r="G535" s="17">
        <f t="shared" si="58"/>
        <v>1.1111111111111112</v>
      </c>
      <c r="H535" s="17">
        <f t="shared" si="57"/>
        <v>3.780718336483932E-3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5</v>
      </c>
      <c r="E537" s="17" t="str">
        <f t="shared" si="55"/>
        <v/>
      </c>
      <c r="F537" s="17">
        <f t="shared" si="56"/>
        <v>2.1663778162911611E-3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60</v>
      </c>
      <c r="D538" s="16">
        <v>29</v>
      </c>
      <c r="E538" s="17">
        <f t="shared" si="55"/>
        <v>2.2684310018903593E-2</v>
      </c>
      <c r="F538" s="17">
        <f t="shared" si="56"/>
        <v>1.2564991334488735E-2</v>
      </c>
      <c r="G538" s="17">
        <f t="shared" si="58"/>
        <v>-0.51666666666666672</v>
      </c>
      <c r="H538" s="17">
        <f t="shared" si="57"/>
        <v>-1.1720226843100191E-2</v>
      </c>
    </row>
    <row r="539" spans="1:8" x14ac:dyDescent="0.2">
      <c r="A539" s="14"/>
      <c r="B539" s="15" t="s">
        <v>513</v>
      </c>
      <c r="C539" s="16">
        <v>20</v>
      </c>
      <c r="D539" s="16">
        <v>24</v>
      </c>
      <c r="E539" s="17">
        <f t="shared" si="55"/>
        <v>7.5614366729678641E-3</v>
      </c>
      <c r="F539" s="17">
        <f t="shared" si="56"/>
        <v>1.0398613518197574E-2</v>
      </c>
      <c r="G539" s="17">
        <f t="shared" si="58"/>
        <v>0.2</v>
      </c>
      <c r="H539" s="17">
        <f t="shared" si="57"/>
        <v>1.5122873345935729E-3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2</v>
      </c>
      <c r="D541" s="16">
        <v>0</v>
      </c>
      <c r="E541" s="17">
        <f t="shared" ref="E541:E576" si="59">+IF(C541=0,"",C541/C$349)</f>
        <v>7.5614366729678643E-4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-7.5614366729678643E-4</v>
      </c>
    </row>
    <row r="542" spans="1:8" x14ac:dyDescent="0.2">
      <c r="A542" s="14"/>
      <c r="B542" s="15" t="s">
        <v>515</v>
      </c>
      <c r="C542" s="16">
        <v>0</v>
      </c>
      <c r="D542" s="16">
        <v>2</v>
      </c>
      <c r="E542" s="17" t="str">
        <f t="shared" si="59"/>
        <v/>
      </c>
      <c r="F542" s="17">
        <f t="shared" si="60"/>
        <v>8.6655112651646442E-4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5</v>
      </c>
      <c r="E546" s="17" t="str">
        <f t="shared" si="59"/>
        <v/>
      </c>
      <c r="F546" s="17">
        <f t="shared" si="60"/>
        <v>2.1663778162911611E-3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11</v>
      </c>
      <c r="D551" s="16">
        <v>3</v>
      </c>
      <c r="E551" s="17">
        <f t="shared" si="59"/>
        <v>4.1587901701323248E-3</v>
      </c>
      <c r="F551" s="17">
        <f t="shared" si="60"/>
        <v>1.2998266897746968E-3</v>
      </c>
      <c r="G551" s="17">
        <f t="shared" si="62"/>
        <v>-0.72727272727272729</v>
      </c>
      <c r="H551" s="17">
        <f t="shared" si="61"/>
        <v>-3.0245746691871453E-3</v>
      </c>
    </row>
    <row r="552" spans="1:8" ht="25.5" x14ac:dyDescent="0.2">
      <c r="A552" s="14"/>
      <c r="B552" s="15" t="s">
        <v>525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8.6655112651646442E-4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49</v>
      </c>
      <c r="D554" s="16">
        <v>28</v>
      </c>
      <c r="E554" s="17">
        <f t="shared" si="59"/>
        <v>1.8525519848771266E-2</v>
      </c>
      <c r="F554" s="17">
        <f t="shared" si="60"/>
        <v>1.2131715771230503E-2</v>
      </c>
      <c r="G554" s="17">
        <f t="shared" si="62"/>
        <v>-0.42857142857142855</v>
      </c>
      <c r="H554" s="17">
        <f t="shared" si="61"/>
        <v>-7.9395085066162555E-3</v>
      </c>
    </row>
    <row r="555" spans="1:8" ht="25.5" x14ac:dyDescent="0.2">
      <c r="A555" s="14"/>
      <c r="B555" s="15" t="s">
        <v>528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4.3327556325823221E-4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3</v>
      </c>
      <c r="D556" s="16">
        <v>0</v>
      </c>
      <c r="E556" s="17">
        <f t="shared" si="59"/>
        <v>1.1342155009451795E-3</v>
      </c>
      <c r="F556" s="17" t="str">
        <f t="shared" si="60"/>
        <v/>
      </c>
      <c r="G556" s="17">
        <f t="shared" si="62"/>
        <v>-1</v>
      </c>
      <c r="H556" s="17">
        <f t="shared" si="61"/>
        <v>-1.1342155009451795E-3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108</v>
      </c>
      <c r="D559" s="16">
        <v>39</v>
      </c>
      <c r="E559" s="17">
        <f t="shared" si="59"/>
        <v>4.0831758034026465E-2</v>
      </c>
      <c r="F559" s="17">
        <f t="shared" si="60"/>
        <v>1.6897746967071057E-2</v>
      </c>
      <c r="G559" s="17">
        <f t="shared" si="62"/>
        <v>-0.63888888888888884</v>
      </c>
      <c r="H559" s="17">
        <f t="shared" si="61"/>
        <v>-2.6086956521739129E-2</v>
      </c>
    </row>
    <row r="560" spans="1:8" ht="25.5" x14ac:dyDescent="0.2">
      <c r="A560" s="14"/>
      <c r="B560" s="15" t="s">
        <v>533</v>
      </c>
      <c r="C560" s="16">
        <v>9</v>
      </c>
      <c r="D560" s="16">
        <v>13</v>
      </c>
      <c r="E560" s="17">
        <f t="shared" si="59"/>
        <v>3.4026465028355389E-3</v>
      </c>
      <c r="F560" s="17">
        <f t="shared" si="60"/>
        <v>5.6325823223570192E-3</v>
      </c>
      <c r="G560" s="17">
        <f t="shared" si="62"/>
        <v>0.44444444444444442</v>
      </c>
      <c r="H560" s="17">
        <f t="shared" si="61"/>
        <v>1.5122873345935729E-3</v>
      </c>
    </row>
    <row r="561" spans="1:8" x14ac:dyDescent="0.2">
      <c r="A561" s="14"/>
      <c r="B561" s="15" t="s">
        <v>534</v>
      </c>
      <c r="C561" s="16">
        <v>35</v>
      </c>
      <c r="D561" s="16">
        <v>25</v>
      </c>
      <c r="E561" s="17">
        <f t="shared" si="59"/>
        <v>1.3232514177693762E-2</v>
      </c>
      <c r="F561" s="17">
        <f t="shared" si="60"/>
        <v>1.0831889081455806E-2</v>
      </c>
      <c r="G561" s="17">
        <f t="shared" si="62"/>
        <v>-0.2857142857142857</v>
      </c>
      <c r="H561" s="17">
        <f t="shared" si="61"/>
        <v>-3.7807183364839316E-3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2</v>
      </c>
      <c r="D563" s="16">
        <v>10</v>
      </c>
      <c r="E563" s="17">
        <f t="shared" si="59"/>
        <v>7.5614366729678643E-4</v>
      </c>
      <c r="F563" s="17">
        <f t="shared" si="60"/>
        <v>4.3327556325823222E-3</v>
      </c>
      <c r="G563" s="17">
        <f t="shared" si="62"/>
        <v>4</v>
      </c>
      <c r="H563" s="17">
        <f t="shared" si="61"/>
        <v>3.0245746691871457E-3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5</v>
      </c>
      <c r="D568" s="16">
        <v>15</v>
      </c>
      <c r="E568" s="17">
        <f t="shared" si="59"/>
        <v>1.890359168241966E-3</v>
      </c>
      <c r="F568" s="17">
        <f t="shared" si="60"/>
        <v>6.4991334488734833E-3</v>
      </c>
      <c r="G568" s="17">
        <f t="shared" si="62"/>
        <v>2</v>
      </c>
      <c r="H568" s="17">
        <f t="shared" si="61"/>
        <v>3.780718336483932E-3</v>
      </c>
    </row>
    <row r="569" spans="1:8" x14ac:dyDescent="0.2">
      <c r="A569" s="14"/>
      <c r="B569" s="15" t="s">
        <v>542</v>
      </c>
      <c r="C569" s="16">
        <v>10</v>
      </c>
      <c r="D569" s="16">
        <v>4</v>
      </c>
      <c r="E569" s="17">
        <f t="shared" si="59"/>
        <v>3.780718336483932E-3</v>
      </c>
      <c r="F569" s="17">
        <f t="shared" si="60"/>
        <v>1.7331022530329288E-3</v>
      </c>
      <c r="G569" s="17">
        <f t="shared" si="62"/>
        <v>-0.6</v>
      </c>
      <c r="H569" s="17">
        <f t="shared" si="61"/>
        <v>-2.268431001890359E-3</v>
      </c>
    </row>
    <row r="570" spans="1:8" x14ac:dyDescent="0.2">
      <c r="A570" s="14"/>
      <c r="B570" s="15" t="s">
        <v>543</v>
      </c>
      <c r="C570" s="16">
        <v>1</v>
      </c>
      <c r="D570" s="16">
        <v>21</v>
      </c>
      <c r="E570" s="17">
        <f t="shared" si="59"/>
        <v>3.7807183364839322E-4</v>
      </c>
      <c r="F570" s="17">
        <f t="shared" si="60"/>
        <v>9.0987868284228765E-3</v>
      </c>
      <c r="G570" s="17">
        <f t="shared" si="62"/>
        <v>20</v>
      </c>
      <c r="H570" s="17">
        <f t="shared" si="61"/>
        <v>7.5614366729678641E-3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4.3327556325823221E-4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1597</v>
      </c>
      <c r="D582" s="19">
        <f>SUM(D583:D609)</f>
        <v>1074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-0.32748904195366313</v>
      </c>
      <c r="H582" s="20">
        <f t="shared" ref="H582:H609" si="65">+IF(OR(AND(E582=""),(G582="")),"",E582*G582)</f>
        <v>-0.32748904195366313</v>
      </c>
    </row>
    <row r="583" spans="1:8" x14ac:dyDescent="0.2">
      <c r="A583" s="14"/>
      <c r="B583" s="15" t="s">
        <v>550</v>
      </c>
      <c r="C583" s="16">
        <v>3</v>
      </c>
      <c r="D583" s="16">
        <v>0</v>
      </c>
      <c r="E583" s="17">
        <f t="shared" si="63"/>
        <v>1.878522229179712E-3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-1.878522229179712E-3</v>
      </c>
    </row>
    <row r="584" spans="1:8" x14ac:dyDescent="0.2">
      <c r="A584" s="14"/>
      <c r="B584" s="15" t="s">
        <v>551</v>
      </c>
      <c r="C584" s="16">
        <v>52</v>
      </c>
      <c r="D584" s="16">
        <v>19</v>
      </c>
      <c r="E584" s="17">
        <f t="shared" si="63"/>
        <v>3.2561051972448338E-2</v>
      </c>
      <c r="F584" s="17">
        <f t="shared" si="64"/>
        <v>1.7690875232774673E-2</v>
      </c>
      <c r="G584" s="17">
        <f t="shared" si="66"/>
        <v>-0.63461538461538458</v>
      </c>
      <c r="H584" s="17">
        <f t="shared" si="65"/>
        <v>-2.0663744520976829E-2</v>
      </c>
    </row>
    <row r="585" spans="1:8" ht="25.5" x14ac:dyDescent="0.2">
      <c r="A585" s="14"/>
      <c r="B585" s="15" t="s">
        <v>552</v>
      </c>
      <c r="C585" s="16">
        <v>224</v>
      </c>
      <c r="D585" s="16">
        <v>344</v>
      </c>
      <c r="E585" s="17">
        <f t="shared" si="63"/>
        <v>0.14026299311208515</v>
      </c>
      <c r="F585" s="17">
        <f t="shared" si="64"/>
        <v>0.32029795158286778</v>
      </c>
      <c r="G585" s="17">
        <f t="shared" si="66"/>
        <v>0.5357142857142857</v>
      </c>
      <c r="H585" s="17">
        <f t="shared" si="65"/>
        <v>7.5140889167188474E-2</v>
      </c>
    </row>
    <row r="586" spans="1:8" x14ac:dyDescent="0.2">
      <c r="A586" s="14"/>
      <c r="B586" s="15" t="s">
        <v>553</v>
      </c>
      <c r="C586" s="16">
        <v>229</v>
      </c>
      <c r="D586" s="16">
        <v>338</v>
      </c>
      <c r="E586" s="17">
        <f t="shared" si="63"/>
        <v>0.14339386349405134</v>
      </c>
      <c r="F586" s="17">
        <f t="shared" si="64"/>
        <v>0.31471135940409684</v>
      </c>
      <c r="G586" s="17">
        <f t="shared" si="66"/>
        <v>0.4759825327510917</v>
      </c>
      <c r="H586" s="17">
        <f t="shared" si="65"/>
        <v>6.8252974326862864E-2</v>
      </c>
    </row>
    <row r="587" spans="1:8" x14ac:dyDescent="0.2">
      <c r="A587" s="14"/>
      <c r="B587" s="15" t="s">
        <v>554</v>
      </c>
      <c r="C587" s="16">
        <v>13</v>
      </c>
      <c r="D587" s="16">
        <v>3</v>
      </c>
      <c r="E587" s="17">
        <f t="shared" si="63"/>
        <v>8.1402629931120844E-3</v>
      </c>
      <c r="F587" s="17">
        <f t="shared" si="64"/>
        <v>2.7932960893854749E-3</v>
      </c>
      <c r="G587" s="17">
        <f t="shared" si="66"/>
        <v>-0.76923076923076927</v>
      </c>
      <c r="H587" s="17">
        <f t="shared" si="65"/>
        <v>-6.2617407639323731E-3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2</v>
      </c>
      <c r="D589" s="16">
        <v>0</v>
      </c>
      <c r="E589" s="17">
        <f t="shared" si="63"/>
        <v>1.2523481527864746E-3</v>
      </c>
      <c r="F589" s="17" t="str">
        <f t="shared" si="64"/>
        <v/>
      </c>
      <c r="G589" s="17">
        <f t="shared" si="66"/>
        <v>-1</v>
      </c>
      <c r="H589" s="17">
        <f t="shared" si="65"/>
        <v>-1.2523481527864746E-3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6.2617407639323729E-4</v>
      </c>
      <c r="F591" s="17" t="str">
        <f t="shared" si="64"/>
        <v/>
      </c>
      <c r="G591" s="17">
        <f t="shared" si="66"/>
        <v>-1</v>
      </c>
      <c r="H591" s="17">
        <f t="shared" si="65"/>
        <v>-6.2617407639323729E-4</v>
      </c>
    </row>
    <row r="592" spans="1:8" ht="25.5" x14ac:dyDescent="0.2">
      <c r="A592" s="14"/>
      <c r="B592" s="15" t="s">
        <v>559</v>
      </c>
      <c r="C592" s="16">
        <v>1</v>
      </c>
      <c r="D592" s="16">
        <v>17</v>
      </c>
      <c r="E592" s="17">
        <f t="shared" si="63"/>
        <v>6.2617407639323729E-4</v>
      </c>
      <c r="F592" s="17">
        <f t="shared" si="64"/>
        <v>1.5828677839851025E-2</v>
      </c>
      <c r="G592" s="17">
        <f t="shared" si="66"/>
        <v>16</v>
      </c>
      <c r="H592" s="17">
        <f t="shared" si="65"/>
        <v>1.0018785222291797E-2</v>
      </c>
    </row>
    <row r="593" spans="1:8" x14ac:dyDescent="0.2">
      <c r="A593" s="14"/>
      <c r="B593" s="15" t="s">
        <v>560</v>
      </c>
      <c r="C593" s="16">
        <v>8</v>
      </c>
      <c r="D593" s="16">
        <v>0</v>
      </c>
      <c r="E593" s="17">
        <f t="shared" si="63"/>
        <v>5.0093926111458983E-3</v>
      </c>
      <c r="F593" s="17" t="str">
        <f t="shared" si="64"/>
        <v/>
      </c>
      <c r="G593" s="17">
        <f t="shared" si="66"/>
        <v>-1</v>
      </c>
      <c r="H593" s="17">
        <f t="shared" si="65"/>
        <v>-5.0093926111458983E-3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9.3109869646182495E-4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65</v>
      </c>
      <c r="D597" s="16">
        <v>61</v>
      </c>
      <c r="E597" s="17">
        <f t="shared" si="63"/>
        <v>4.0701314965560426E-2</v>
      </c>
      <c r="F597" s="17">
        <f t="shared" si="64"/>
        <v>5.6797020484171325E-2</v>
      </c>
      <c r="G597" s="17">
        <f t="shared" si="66"/>
        <v>-6.1538461538461542E-2</v>
      </c>
      <c r="H597" s="17">
        <f t="shared" si="65"/>
        <v>-2.5046963055729496E-3</v>
      </c>
    </row>
    <row r="598" spans="1:8" x14ac:dyDescent="0.2">
      <c r="A598" s="14"/>
      <c r="B598" s="15" t="s">
        <v>565</v>
      </c>
      <c r="C598" s="16">
        <v>2</v>
      </c>
      <c r="D598" s="16">
        <v>0</v>
      </c>
      <c r="E598" s="17">
        <f t="shared" si="63"/>
        <v>1.2523481527864746E-3</v>
      </c>
      <c r="F598" s="17" t="str">
        <f t="shared" si="64"/>
        <v/>
      </c>
      <c r="G598" s="17">
        <f t="shared" si="66"/>
        <v>-1</v>
      </c>
      <c r="H598" s="17">
        <f t="shared" si="65"/>
        <v>-1.2523481527864746E-3</v>
      </c>
    </row>
    <row r="599" spans="1:8" x14ac:dyDescent="0.2">
      <c r="A599" s="14"/>
      <c r="B599" s="15" t="s">
        <v>566</v>
      </c>
      <c r="C599" s="16">
        <v>1</v>
      </c>
      <c r="D599" s="16">
        <v>0</v>
      </c>
      <c r="E599" s="17">
        <f t="shared" si="63"/>
        <v>6.2617407639323729E-4</v>
      </c>
      <c r="F599" s="17" t="str">
        <f t="shared" si="64"/>
        <v/>
      </c>
      <c r="G599" s="17">
        <f t="shared" si="66"/>
        <v>-1</v>
      </c>
      <c r="H599" s="17">
        <f t="shared" si="65"/>
        <v>-6.2617407639323729E-4</v>
      </c>
    </row>
    <row r="600" spans="1:8" x14ac:dyDescent="0.2">
      <c r="A600" s="14"/>
      <c r="B600" s="15" t="s">
        <v>567</v>
      </c>
      <c r="C600" s="16">
        <v>915</v>
      </c>
      <c r="D600" s="16">
        <v>211</v>
      </c>
      <c r="E600" s="17">
        <f t="shared" si="63"/>
        <v>0.57294927989981215</v>
      </c>
      <c r="F600" s="17">
        <f t="shared" si="64"/>
        <v>0.19646182495344505</v>
      </c>
      <c r="G600" s="17">
        <f t="shared" si="66"/>
        <v>-0.76939890710382519</v>
      </c>
      <c r="H600" s="17">
        <f t="shared" si="65"/>
        <v>-0.44082654978083913</v>
      </c>
    </row>
    <row r="601" spans="1:8" x14ac:dyDescent="0.2">
      <c r="A601" s="14"/>
      <c r="B601" s="15" t="s">
        <v>568</v>
      </c>
      <c r="C601" s="16">
        <v>19</v>
      </c>
      <c r="D601" s="16">
        <v>15</v>
      </c>
      <c r="E601" s="17">
        <f t="shared" si="63"/>
        <v>1.1897307451471509E-2</v>
      </c>
      <c r="F601" s="17">
        <f t="shared" si="64"/>
        <v>1.3966480446927373E-2</v>
      </c>
      <c r="G601" s="17">
        <f t="shared" si="66"/>
        <v>-0.21052631578947367</v>
      </c>
      <c r="H601" s="17">
        <f t="shared" si="65"/>
        <v>-2.5046963055729492E-3</v>
      </c>
    </row>
    <row r="602" spans="1:8" x14ac:dyDescent="0.2">
      <c r="A602" s="14"/>
      <c r="B602" s="15" t="s">
        <v>569</v>
      </c>
      <c r="C602" s="16">
        <v>4</v>
      </c>
      <c r="D602" s="16">
        <v>30</v>
      </c>
      <c r="E602" s="17">
        <f t="shared" si="63"/>
        <v>2.5046963055729492E-3</v>
      </c>
      <c r="F602" s="17">
        <f t="shared" si="64"/>
        <v>2.7932960893854747E-2</v>
      </c>
      <c r="G602" s="17">
        <f t="shared" si="66"/>
        <v>6.5</v>
      </c>
      <c r="H602" s="17">
        <f t="shared" si="65"/>
        <v>1.6280525986224169E-2</v>
      </c>
    </row>
    <row r="603" spans="1:8" x14ac:dyDescent="0.2">
      <c r="A603" s="14"/>
      <c r="B603" s="15" t="s">
        <v>570</v>
      </c>
      <c r="C603" s="16">
        <v>8</v>
      </c>
      <c r="D603" s="16">
        <v>4</v>
      </c>
      <c r="E603" s="17">
        <f t="shared" si="63"/>
        <v>5.0093926111458983E-3</v>
      </c>
      <c r="F603" s="17">
        <f t="shared" si="64"/>
        <v>3.7243947858472998E-3</v>
      </c>
      <c r="G603" s="17">
        <f t="shared" si="66"/>
        <v>-0.5</v>
      </c>
      <c r="H603" s="17">
        <f t="shared" si="65"/>
        <v>-2.5046963055729492E-3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43</v>
      </c>
      <c r="D605" s="16">
        <v>15</v>
      </c>
      <c r="E605" s="17">
        <f t="shared" si="63"/>
        <v>2.6925485284909206E-2</v>
      </c>
      <c r="F605" s="17">
        <f t="shared" si="64"/>
        <v>1.3966480446927373E-2</v>
      </c>
      <c r="G605" s="17">
        <f t="shared" si="66"/>
        <v>-0.65116279069767447</v>
      </c>
      <c r="H605" s="17">
        <f t="shared" si="65"/>
        <v>-1.7532874139010647E-2</v>
      </c>
    </row>
    <row r="606" spans="1:8" x14ac:dyDescent="0.2">
      <c r="A606" s="14"/>
      <c r="B606" s="15" t="s">
        <v>573</v>
      </c>
      <c r="C606" s="16">
        <v>4</v>
      </c>
      <c r="D606" s="16">
        <v>0</v>
      </c>
      <c r="E606" s="17">
        <f t="shared" si="63"/>
        <v>2.5046963055729492E-3</v>
      </c>
      <c r="F606" s="17" t="str">
        <f t="shared" si="64"/>
        <v/>
      </c>
      <c r="G606" s="17">
        <f t="shared" si="66"/>
        <v>-1</v>
      </c>
      <c r="H606" s="17">
        <f t="shared" si="65"/>
        <v>-2.5046963055729492E-3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3</v>
      </c>
      <c r="D608" s="25">
        <v>3</v>
      </c>
      <c r="E608" s="26">
        <f t="shared" si="63"/>
        <v>1.878522229179712E-3</v>
      </c>
      <c r="F608" s="26">
        <f t="shared" si="64"/>
        <v>2.7932960893854749E-3</v>
      </c>
      <c r="G608" s="26">
        <f t="shared" si="66"/>
        <v>0</v>
      </c>
      <c r="H608" s="26">
        <f t="shared" si="65"/>
        <v>0</v>
      </c>
    </row>
    <row r="609" spans="1:8" ht="25.5" x14ac:dyDescent="0.2">
      <c r="A609" s="14"/>
      <c r="B609" s="31" t="s">
        <v>576</v>
      </c>
      <c r="C609" s="32">
        <v>0</v>
      </c>
      <c r="D609" s="32">
        <v>13</v>
      </c>
      <c r="E609" s="33" t="str">
        <f t="shared" si="63"/>
        <v/>
      </c>
      <c r="F609" s="33">
        <f t="shared" si="64"/>
        <v>1.2104283054003724E-2</v>
      </c>
      <c r="G609" s="33">
        <f t="shared" si="66"/>
        <v>1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610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611</v>
      </c>
      <c r="C8" s="12">
        <f>+C19+C75+C173+C349+C582</f>
        <v>958</v>
      </c>
      <c r="D8" s="13">
        <f>+D19+D75+D173+D349+D582</f>
        <v>1045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9.0814196242171186E-2</v>
      </c>
      <c r="H8" s="10">
        <f t="shared" ref="H8:H13" si="1">+IF(OR(AND(E8=""),(G8="")),"",E8*G8)</f>
        <v>9.0814196242171186E-2</v>
      </c>
    </row>
    <row r="9" spans="1:8" x14ac:dyDescent="0.2">
      <c r="A9" s="14"/>
      <c r="B9" s="15" t="s">
        <v>7</v>
      </c>
      <c r="C9" s="16">
        <f>+C19</f>
        <v>8</v>
      </c>
      <c r="D9" s="16">
        <f>+D19</f>
        <v>8</v>
      </c>
      <c r="E9" s="17">
        <f t="shared" ref="E9:F13" si="2">+C9/C$8</f>
        <v>8.350730688935281E-3</v>
      </c>
      <c r="F9" s="17">
        <f t="shared" si="2"/>
        <v>7.6555023923444978E-3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8</v>
      </c>
      <c r="C10" s="16">
        <f>+C75</f>
        <v>428</v>
      </c>
      <c r="D10" s="16">
        <f>+D75</f>
        <v>294</v>
      </c>
      <c r="E10" s="17">
        <f t="shared" si="2"/>
        <v>0.44676409185803756</v>
      </c>
      <c r="F10" s="17">
        <f t="shared" si="2"/>
        <v>0.28133971291866028</v>
      </c>
      <c r="G10" s="17">
        <f t="shared" si="0"/>
        <v>-0.31308411214953269</v>
      </c>
      <c r="H10" s="17">
        <f t="shared" si="1"/>
        <v>-0.13987473903966596</v>
      </c>
    </row>
    <row r="11" spans="1:8" ht="25.5" x14ac:dyDescent="0.2">
      <c r="A11" s="14"/>
      <c r="B11" s="15" t="s">
        <v>9</v>
      </c>
      <c r="C11" s="16">
        <f>+C173</f>
        <v>180</v>
      </c>
      <c r="D11" s="16">
        <f>+D173</f>
        <v>162</v>
      </c>
      <c r="E11" s="17">
        <f t="shared" si="2"/>
        <v>0.18789144050104384</v>
      </c>
      <c r="F11" s="17">
        <f t="shared" si="2"/>
        <v>0.15502392344497606</v>
      </c>
      <c r="G11" s="17">
        <f t="shared" si="0"/>
        <v>-0.1</v>
      </c>
      <c r="H11" s="17">
        <f t="shared" si="1"/>
        <v>-1.8789144050104387E-2</v>
      </c>
    </row>
    <row r="12" spans="1:8" x14ac:dyDescent="0.2">
      <c r="A12" s="14"/>
      <c r="B12" s="15" t="s">
        <v>10</v>
      </c>
      <c r="C12" s="16">
        <f>+C349</f>
        <v>259</v>
      </c>
      <c r="D12" s="16">
        <f>+D349</f>
        <v>496</v>
      </c>
      <c r="E12" s="17">
        <f t="shared" si="2"/>
        <v>0.27035490605427975</v>
      </c>
      <c r="F12" s="17">
        <f t="shared" si="2"/>
        <v>0.47464114832535886</v>
      </c>
      <c r="G12" s="17">
        <f t="shared" si="0"/>
        <v>0.91505791505791501</v>
      </c>
      <c r="H12" s="17">
        <f t="shared" si="1"/>
        <v>0.24739039665970772</v>
      </c>
    </row>
    <row r="13" spans="1:8" x14ac:dyDescent="0.2">
      <c r="A13" s="14"/>
      <c r="B13" s="15" t="s">
        <v>11</v>
      </c>
      <c r="C13" s="16">
        <f>+C582</f>
        <v>83</v>
      </c>
      <c r="D13" s="16">
        <f>+D582</f>
        <v>85</v>
      </c>
      <c r="E13" s="17">
        <f t="shared" si="2"/>
        <v>8.663883089770355E-2</v>
      </c>
      <c r="F13" s="17">
        <f t="shared" si="2"/>
        <v>8.1339712918660281E-2</v>
      </c>
      <c r="G13" s="17">
        <f t="shared" si="0"/>
        <v>2.4096385542168676E-2</v>
      </c>
      <c r="H13" s="17">
        <f t="shared" si="1"/>
        <v>2.0876826722338207E-3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8</v>
      </c>
      <c r="D19" s="19">
        <f>SUM(D20:D69)</f>
        <v>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0.125</v>
      </c>
      <c r="F24" s="17" t="str">
        <f t="shared" si="4"/>
        <v/>
      </c>
      <c r="G24" s="17">
        <f t="shared" si="6"/>
        <v>-1</v>
      </c>
      <c r="H24" s="17">
        <f t="shared" si="5"/>
        <v>-0.125</v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0.125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0.25</v>
      </c>
      <c r="F27" s="17" t="str">
        <f t="shared" si="4"/>
        <v/>
      </c>
      <c r="G27" s="17">
        <f t="shared" si="6"/>
        <v>-1</v>
      </c>
      <c r="H27" s="17">
        <f t="shared" si="5"/>
        <v>-0.25</v>
      </c>
    </row>
    <row r="28" spans="1:8" x14ac:dyDescent="0.2">
      <c r="A28" s="14"/>
      <c r="B28" s="15" t="s">
        <v>21</v>
      </c>
      <c r="C28" s="16">
        <v>0</v>
      </c>
      <c r="D28" s="16">
        <v>3</v>
      </c>
      <c r="E28" s="17" t="str">
        <f t="shared" si="3"/>
        <v/>
      </c>
      <c r="F28" s="17">
        <f t="shared" si="4"/>
        <v>0.375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3</v>
      </c>
      <c r="E30" s="17">
        <f t="shared" si="3"/>
        <v>0.25</v>
      </c>
      <c r="F30" s="17">
        <f t="shared" si="4"/>
        <v>0.375</v>
      </c>
      <c r="G30" s="17">
        <f t="shared" si="6"/>
        <v>0.5</v>
      </c>
      <c r="H30" s="17">
        <f t="shared" si="5"/>
        <v>0.125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2</v>
      </c>
      <c r="D39" s="16">
        <v>0</v>
      </c>
      <c r="E39" s="17">
        <f t="shared" si="3"/>
        <v>0.25</v>
      </c>
      <c r="F39" s="17" t="str">
        <f t="shared" si="4"/>
        <v/>
      </c>
      <c r="G39" s="17">
        <f t="shared" si="6"/>
        <v>-1</v>
      </c>
      <c r="H39" s="17">
        <f t="shared" si="5"/>
        <v>-0.25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1</v>
      </c>
      <c r="E44" s="17">
        <f t="shared" si="3"/>
        <v>0.125</v>
      </c>
      <c r="F44" s="17">
        <f t="shared" si="4"/>
        <v>0.125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428</v>
      </c>
      <c r="D75" s="19">
        <f>SUM(D76:D167)</f>
        <v>294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-0.31308411214953269</v>
      </c>
      <c r="H75" s="20">
        <f t="shared" ref="H75:H106" si="13">+IF(OR(AND(E75=""),(G75="")),"",E75*G75)</f>
        <v>-0.31308411214953269</v>
      </c>
    </row>
    <row r="76" spans="1:8" x14ac:dyDescent="0.2">
      <c r="A76" s="14"/>
      <c r="B76" s="15" t="s">
        <v>63</v>
      </c>
      <c r="C76" s="16">
        <v>3</v>
      </c>
      <c r="D76" s="16">
        <v>7</v>
      </c>
      <c r="E76" s="17">
        <f t="shared" si="11"/>
        <v>7.0093457943925233E-3</v>
      </c>
      <c r="F76" s="17">
        <f t="shared" si="12"/>
        <v>2.3809523809523808E-2</v>
      </c>
      <c r="G76" s="17">
        <f t="shared" ref="G76:G107" si="14">+IF(AND(C76=0,D76=0)," ",IF(C76=0,1,IF(D76=0,-1,(D76-C76)/C76)))</f>
        <v>1.3333333333333333</v>
      </c>
      <c r="H76" s="17">
        <f t="shared" si="13"/>
        <v>9.3457943925233638E-3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2.3364485981308409E-3</v>
      </c>
      <c r="F78" s="17">
        <f t="shared" si="12"/>
        <v>3.4013605442176869E-3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0</v>
      </c>
      <c r="D79" s="16">
        <v>3</v>
      </c>
      <c r="E79" s="17" t="str">
        <f t="shared" si="11"/>
        <v/>
      </c>
      <c r="F79" s="17">
        <f t="shared" si="12"/>
        <v>1.020408163265306E-2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13</v>
      </c>
      <c r="D80" s="16">
        <v>12</v>
      </c>
      <c r="E80" s="17">
        <f t="shared" si="11"/>
        <v>3.0373831775700934E-2</v>
      </c>
      <c r="F80" s="17">
        <f t="shared" si="12"/>
        <v>4.0816326530612242E-2</v>
      </c>
      <c r="G80" s="17">
        <f t="shared" si="14"/>
        <v>-7.6923076923076927E-2</v>
      </c>
      <c r="H80" s="17">
        <f t="shared" si="13"/>
        <v>-2.3364485981308414E-3</v>
      </c>
    </row>
    <row r="81" spans="1:8" x14ac:dyDescent="0.2">
      <c r="A81" s="14"/>
      <c r="B81" s="15" t="s">
        <v>68</v>
      </c>
      <c r="C81" s="16">
        <v>5</v>
      </c>
      <c r="D81" s="16">
        <v>9</v>
      </c>
      <c r="E81" s="17">
        <f t="shared" si="11"/>
        <v>1.1682242990654205E-2</v>
      </c>
      <c r="F81" s="17">
        <f t="shared" si="12"/>
        <v>3.0612244897959183E-2</v>
      </c>
      <c r="G81" s="17">
        <f t="shared" si="14"/>
        <v>0.8</v>
      </c>
      <c r="H81" s="17">
        <f t="shared" si="13"/>
        <v>9.3457943925233638E-3</v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0</v>
      </c>
      <c r="E84" s="17">
        <f t="shared" si="11"/>
        <v>7.0093457943925233E-3</v>
      </c>
      <c r="F84" s="17" t="str">
        <f t="shared" si="12"/>
        <v/>
      </c>
      <c r="G84" s="17">
        <f t="shared" si="14"/>
        <v>-1</v>
      </c>
      <c r="H84" s="17">
        <f t="shared" si="13"/>
        <v>-7.0093457943925233E-3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1</v>
      </c>
      <c r="D88" s="16">
        <v>0</v>
      </c>
      <c r="E88" s="17">
        <f t="shared" si="11"/>
        <v>2.3364485981308409E-3</v>
      </c>
      <c r="F88" s="17" t="str">
        <f t="shared" si="12"/>
        <v/>
      </c>
      <c r="G88" s="17">
        <f t="shared" si="14"/>
        <v>-1</v>
      </c>
      <c r="H88" s="17">
        <f t="shared" si="13"/>
        <v>-2.3364485981308409E-3</v>
      </c>
    </row>
    <row r="89" spans="1:8" x14ac:dyDescent="0.2">
      <c r="A89" s="14"/>
      <c r="B89" s="15" t="s">
        <v>76</v>
      </c>
      <c r="C89" s="16">
        <v>182</v>
      </c>
      <c r="D89" s="16">
        <v>2</v>
      </c>
      <c r="E89" s="17">
        <f t="shared" si="11"/>
        <v>0.42523364485981308</v>
      </c>
      <c r="F89" s="17">
        <f t="shared" si="12"/>
        <v>6.8027210884353739E-3</v>
      </c>
      <c r="G89" s="17">
        <f t="shared" si="14"/>
        <v>-0.98901098901098905</v>
      </c>
      <c r="H89" s="17">
        <f t="shared" si="13"/>
        <v>-0.42056074766355139</v>
      </c>
    </row>
    <row r="90" spans="1:8" x14ac:dyDescent="0.2">
      <c r="A90" s="14"/>
      <c r="B90" s="15" t="s">
        <v>77</v>
      </c>
      <c r="C90" s="16">
        <v>7</v>
      </c>
      <c r="D90" s="16">
        <v>8</v>
      </c>
      <c r="E90" s="17">
        <f t="shared" si="11"/>
        <v>1.6355140186915886E-2</v>
      </c>
      <c r="F90" s="17">
        <f t="shared" si="12"/>
        <v>2.7210884353741496E-2</v>
      </c>
      <c r="G90" s="17">
        <f t="shared" si="14"/>
        <v>0.14285714285714285</v>
      </c>
      <c r="H90" s="17">
        <f t="shared" si="13"/>
        <v>2.3364485981308409E-3</v>
      </c>
    </row>
    <row r="91" spans="1:8" x14ac:dyDescent="0.2">
      <c r="A91" s="14"/>
      <c r="B91" s="15" t="s">
        <v>78</v>
      </c>
      <c r="C91" s="16">
        <v>1</v>
      </c>
      <c r="D91" s="16">
        <v>1</v>
      </c>
      <c r="E91" s="17">
        <f t="shared" si="11"/>
        <v>2.3364485981308409E-3</v>
      </c>
      <c r="F91" s="17">
        <f t="shared" si="12"/>
        <v>3.4013605442176869E-3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1</v>
      </c>
      <c r="E93" s="17" t="str">
        <f t="shared" si="11"/>
        <v/>
      </c>
      <c r="F93" s="17">
        <f t="shared" si="12"/>
        <v>3.4013605442176869E-3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2.3364485981308409E-3</v>
      </c>
      <c r="F95" s="17" t="str">
        <f t="shared" si="12"/>
        <v/>
      </c>
      <c r="G95" s="17">
        <f t="shared" si="14"/>
        <v>-1</v>
      </c>
      <c r="H95" s="17">
        <f t="shared" si="13"/>
        <v>-2.3364485981308409E-3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</v>
      </c>
      <c r="D99" s="16">
        <v>0</v>
      </c>
      <c r="E99" s="17">
        <f t="shared" si="11"/>
        <v>2.3364485981308409E-3</v>
      </c>
      <c r="F99" s="17" t="str">
        <f t="shared" si="12"/>
        <v/>
      </c>
      <c r="G99" s="17">
        <f t="shared" si="14"/>
        <v>-1</v>
      </c>
      <c r="H99" s="17">
        <f t="shared" si="13"/>
        <v>-2.3364485981308409E-3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2</v>
      </c>
      <c r="E103" s="17" t="str">
        <f t="shared" si="11"/>
        <v/>
      </c>
      <c r="F103" s="17">
        <f t="shared" si="12"/>
        <v>6.8027210884353739E-3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4</v>
      </c>
      <c r="D104" s="16">
        <v>0</v>
      </c>
      <c r="E104" s="17">
        <f t="shared" si="11"/>
        <v>9.3457943925233638E-3</v>
      </c>
      <c r="F104" s="17" t="str">
        <f t="shared" si="12"/>
        <v/>
      </c>
      <c r="G104" s="17">
        <f t="shared" si="14"/>
        <v>-1</v>
      </c>
      <c r="H104" s="17">
        <f t="shared" si="13"/>
        <v>-9.3457943925233638E-3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1</v>
      </c>
      <c r="E106" s="17">
        <f t="shared" si="11"/>
        <v>4.6728971962616819E-3</v>
      </c>
      <c r="F106" s="17">
        <f t="shared" si="12"/>
        <v>3.4013605442176869E-3</v>
      </c>
      <c r="G106" s="17">
        <f t="shared" si="14"/>
        <v>-0.5</v>
      </c>
      <c r="H106" s="17">
        <f t="shared" si="13"/>
        <v>-2.3364485981308409E-3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2.3364485981308409E-3</v>
      </c>
      <c r="F111" s="17">
        <f t="shared" si="16"/>
        <v>6.8027210884353739E-3</v>
      </c>
      <c r="G111" s="17">
        <f t="shared" si="18"/>
        <v>1</v>
      </c>
      <c r="H111" s="17">
        <f t="shared" si="17"/>
        <v>2.3364485981308409E-3</v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3</v>
      </c>
      <c r="D115" s="16">
        <v>0</v>
      </c>
      <c r="E115" s="17">
        <f t="shared" si="15"/>
        <v>7.0093457943925233E-3</v>
      </c>
      <c r="F115" s="17" t="str">
        <f t="shared" si="16"/>
        <v/>
      </c>
      <c r="G115" s="17">
        <f t="shared" si="18"/>
        <v>-1</v>
      </c>
      <c r="H115" s="17">
        <f t="shared" si="17"/>
        <v>-7.0093457943925233E-3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1</v>
      </c>
      <c r="D117" s="16">
        <v>0</v>
      </c>
      <c r="E117" s="17">
        <f t="shared" si="15"/>
        <v>2.3364485981308409E-3</v>
      </c>
      <c r="F117" s="17" t="str">
        <f t="shared" si="16"/>
        <v/>
      </c>
      <c r="G117" s="17">
        <f t="shared" si="18"/>
        <v>-1</v>
      </c>
      <c r="H117" s="17">
        <f t="shared" si="17"/>
        <v>-2.3364485981308409E-3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2.3364485981308409E-3</v>
      </c>
      <c r="F120" s="17">
        <f t="shared" si="16"/>
        <v>3.4013605442176869E-3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7</v>
      </c>
      <c r="D121" s="16">
        <v>7</v>
      </c>
      <c r="E121" s="17">
        <f t="shared" si="15"/>
        <v>1.6355140186915886E-2</v>
      </c>
      <c r="F121" s="17">
        <f t="shared" si="16"/>
        <v>2.3809523809523808E-2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18</v>
      </c>
      <c r="D125" s="16">
        <v>12</v>
      </c>
      <c r="E125" s="17">
        <f t="shared" si="15"/>
        <v>4.2056074766355138E-2</v>
      </c>
      <c r="F125" s="17">
        <f t="shared" si="16"/>
        <v>4.0816326530612242E-2</v>
      </c>
      <c r="G125" s="17">
        <f t="shared" si="18"/>
        <v>-0.33333333333333331</v>
      </c>
      <c r="H125" s="17">
        <f t="shared" si="17"/>
        <v>-1.4018691588785045E-2</v>
      </c>
    </row>
    <row r="126" spans="1:8" x14ac:dyDescent="0.2">
      <c r="A126" s="14"/>
      <c r="B126" s="15" t="s">
        <v>114</v>
      </c>
      <c r="C126" s="16">
        <v>25</v>
      </c>
      <c r="D126" s="16">
        <v>35</v>
      </c>
      <c r="E126" s="17">
        <f t="shared" si="15"/>
        <v>5.8411214953271028E-2</v>
      </c>
      <c r="F126" s="17">
        <f t="shared" si="16"/>
        <v>0.11904761904761904</v>
      </c>
      <c r="G126" s="17">
        <f t="shared" si="18"/>
        <v>0.4</v>
      </c>
      <c r="H126" s="17">
        <f t="shared" si="17"/>
        <v>2.3364485981308414E-2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8</v>
      </c>
      <c r="E128" s="17">
        <f t="shared" si="15"/>
        <v>9.3457943925233638E-3</v>
      </c>
      <c r="F128" s="17">
        <f t="shared" si="16"/>
        <v>2.7210884353741496E-2</v>
      </c>
      <c r="G128" s="17">
        <f t="shared" si="18"/>
        <v>1</v>
      </c>
      <c r="H128" s="17">
        <f t="shared" si="17"/>
        <v>9.3457943925233638E-3</v>
      </c>
    </row>
    <row r="129" spans="1:8" x14ac:dyDescent="0.2">
      <c r="A129" s="14"/>
      <c r="B129" s="15" t="s">
        <v>117</v>
      </c>
      <c r="C129" s="16">
        <v>1</v>
      </c>
      <c r="D129" s="16">
        <v>0</v>
      </c>
      <c r="E129" s="17">
        <f t="shared" si="15"/>
        <v>2.3364485981308409E-3</v>
      </c>
      <c r="F129" s="17" t="str">
        <f t="shared" si="16"/>
        <v/>
      </c>
      <c r="G129" s="17">
        <f t="shared" si="18"/>
        <v>-1</v>
      </c>
      <c r="H129" s="17">
        <f t="shared" si="17"/>
        <v>-2.3364485981308409E-3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68</v>
      </c>
      <c r="D131" s="16">
        <v>95</v>
      </c>
      <c r="E131" s="17">
        <f t="shared" si="15"/>
        <v>0.15887850467289719</v>
      </c>
      <c r="F131" s="17">
        <f t="shared" si="16"/>
        <v>0.3231292517006803</v>
      </c>
      <c r="G131" s="17">
        <f t="shared" si="18"/>
        <v>0.39705882352941174</v>
      </c>
      <c r="H131" s="17">
        <f t="shared" si="17"/>
        <v>6.3084112149532703E-2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28</v>
      </c>
      <c r="D134" s="16">
        <v>30</v>
      </c>
      <c r="E134" s="17">
        <f t="shared" si="15"/>
        <v>6.5420560747663545E-2</v>
      </c>
      <c r="F134" s="17">
        <f t="shared" si="16"/>
        <v>0.10204081632653061</v>
      </c>
      <c r="G134" s="17">
        <f t="shared" si="18"/>
        <v>7.1428571428571425E-2</v>
      </c>
      <c r="H134" s="17">
        <f t="shared" si="17"/>
        <v>4.6728971962616819E-3</v>
      </c>
    </row>
    <row r="135" spans="1:8" x14ac:dyDescent="0.2">
      <c r="A135" s="14"/>
      <c r="B135" s="15" t="s">
        <v>123</v>
      </c>
      <c r="C135" s="16">
        <v>11</v>
      </c>
      <c r="D135" s="16">
        <v>42</v>
      </c>
      <c r="E135" s="17">
        <f t="shared" si="15"/>
        <v>2.5700934579439252E-2</v>
      </c>
      <c r="F135" s="17">
        <f t="shared" si="16"/>
        <v>0.14285714285714285</v>
      </c>
      <c r="G135" s="17">
        <f t="shared" si="18"/>
        <v>2.8181818181818183</v>
      </c>
      <c r="H135" s="17">
        <f t="shared" si="17"/>
        <v>7.2429906542056083E-2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22</v>
      </c>
      <c r="D137" s="16">
        <v>1</v>
      </c>
      <c r="E137" s="17">
        <f t="shared" si="15"/>
        <v>5.1401869158878503E-2</v>
      </c>
      <c r="F137" s="17">
        <f t="shared" si="16"/>
        <v>3.4013605442176869E-3</v>
      </c>
      <c r="G137" s="17">
        <f t="shared" si="18"/>
        <v>-0.95454545454545459</v>
      </c>
      <c r="H137" s="17">
        <f t="shared" si="17"/>
        <v>-4.9065420560747662E-2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2.3364485981308409E-3</v>
      </c>
      <c r="F138" s="17" t="str">
        <f t="shared" si="16"/>
        <v/>
      </c>
      <c r="G138" s="17">
        <f t="shared" si="18"/>
        <v>-1</v>
      </c>
      <c r="H138" s="17">
        <f t="shared" si="17"/>
        <v>-2.3364485981308409E-3</v>
      </c>
    </row>
    <row r="139" spans="1:8" x14ac:dyDescent="0.2">
      <c r="A139" s="14"/>
      <c r="B139" s="15" t="s">
        <v>127</v>
      </c>
      <c r="C139" s="16">
        <v>0</v>
      </c>
      <c r="D139" s="16">
        <v>5</v>
      </c>
      <c r="E139" s="17" t="str">
        <f t="shared" ref="E139:E167" si="19">+IF(C139=0,"",C139/C$75)</f>
        <v/>
      </c>
      <c r="F139" s="17">
        <f t="shared" ref="F139:F167" si="20">+IF(D139=0,"",D139/D$75)</f>
        <v>1.7006802721088437E-2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9</v>
      </c>
      <c r="D143" s="16">
        <v>4</v>
      </c>
      <c r="E143" s="17">
        <f t="shared" si="19"/>
        <v>2.1028037383177569E-2</v>
      </c>
      <c r="F143" s="17">
        <f t="shared" si="20"/>
        <v>1.3605442176870748E-2</v>
      </c>
      <c r="G143" s="17">
        <f t="shared" si="22"/>
        <v>-0.55555555555555558</v>
      </c>
      <c r="H143" s="17">
        <f t="shared" si="21"/>
        <v>-1.1682242990654205E-2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2</v>
      </c>
      <c r="D153" s="16">
        <v>2</v>
      </c>
      <c r="E153" s="17">
        <f t="shared" si="19"/>
        <v>4.6728971962616819E-3</v>
      </c>
      <c r="F153" s="17">
        <f t="shared" si="20"/>
        <v>6.8027210884353739E-3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3.4013605442176869E-3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6.8027210884353739E-3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4.6728971962616819E-3</v>
      </c>
      <c r="F158" s="17" t="str">
        <f t="shared" si="20"/>
        <v/>
      </c>
      <c r="G158" s="17">
        <f t="shared" si="22"/>
        <v>-1</v>
      </c>
      <c r="H158" s="17">
        <f t="shared" si="21"/>
        <v>-4.6728971962616819E-3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180</v>
      </c>
      <c r="D173" s="19">
        <f>SUM(D174:D343)</f>
        <v>162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</v>
      </c>
      <c r="H173" s="20">
        <f t="shared" ref="H173:H204" si="25">+IF(OR(AND(E173=""),(G173="")),"",E173*G173)</f>
        <v>-0.1</v>
      </c>
    </row>
    <row r="174" spans="1:8" x14ac:dyDescent="0.2">
      <c r="A174" s="14"/>
      <c r="B174" s="15" t="s">
        <v>156</v>
      </c>
      <c r="C174" s="16">
        <v>5</v>
      </c>
      <c r="D174" s="16">
        <v>16</v>
      </c>
      <c r="E174" s="17">
        <f t="shared" si="23"/>
        <v>2.7777777777777776E-2</v>
      </c>
      <c r="F174" s="17">
        <f t="shared" si="24"/>
        <v>9.8765432098765427E-2</v>
      </c>
      <c r="G174" s="17">
        <f t="shared" ref="G174:G205" si="26">+IF(AND(C174=0,D174=0)," ",IF(C174=0,1,IF(D174=0,-1,(D174-C174)/C174)))</f>
        <v>2.2000000000000002</v>
      </c>
      <c r="H174" s="17">
        <f t="shared" si="25"/>
        <v>6.1111111111111116E-2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3</v>
      </c>
      <c r="D176" s="16">
        <v>2</v>
      </c>
      <c r="E176" s="17">
        <f t="shared" si="23"/>
        <v>1.6666666666666666E-2</v>
      </c>
      <c r="F176" s="17">
        <f t="shared" si="24"/>
        <v>1.2345679012345678E-2</v>
      </c>
      <c r="G176" s="17">
        <f t="shared" si="26"/>
        <v>-0.33333333333333331</v>
      </c>
      <c r="H176" s="17">
        <f t="shared" si="25"/>
        <v>-5.5555555555555549E-3</v>
      </c>
    </row>
    <row r="177" spans="1:8" x14ac:dyDescent="0.2">
      <c r="A177" s="14"/>
      <c r="B177" s="15" t="s">
        <v>159</v>
      </c>
      <c r="C177" s="16">
        <v>1</v>
      </c>
      <c r="D177" s="16">
        <v>0</v>
      </c>
      <c r="E177" s="17">
        <f t="shared" si="23"/>
        <v>5.5555555555555558E-3</v>
      </c>
      <c r="F177" s="17" t="str">
        <f t="shared" si="24"/>
        <v/>
      </c>
      <c r="G177" s="17">
        <f t="shared" si="26"/>
        <v>-1</v>
      </c>
      <c r="H177" s="17">
        <f t="shared" si="25"/>
        <v>-5.5555555555555558E-3</v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17</v>
      </c>
      <c r="D179" s="16">
        <v>34</v>
      </c>
      <c r="E179" s="17">
        <f t="shared" si="23"/>
        <v>9.4444444444444442E-2</v>
      </c>
      <c r="F179" s="17">
        <f t="shared" si="24"/>
        <v>0.20987654320987653</v>
      </c>
      <c r="G179" s="17">
        <f t="shared" si="26"/>
        <v>1</v>
      </c>
      <c r="H179" s="17">
        <f t="shared" si="25"/>
        <v>9.4444444444444442E-2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5</v>
      </c>
      <c r="E181" s="17" t="str">
        <f t="shared" si="23"/>
        <v/>
      </c>
      <c r="F181" s="17">
        <f t="shared" si="24"/>
        <v>3.0864197530864196E-2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5.5555555555555558E-3</v>
      </c>
      <c r="F186" s="17">
        <f t="shared" si="24"/>
        <v>1.2345679012345678E-2</v>
      </c>
      <c r="G186" s="17">
        <f t="shared" si="26"/>
        <v>1</v>
      </c>
      <c r="H186" s="17">
        <f t="shared" si="25"/>
        <v>5.5555555555555558E-3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23"/>
        <v>5.5555555555555558E-3</v>
      </c>
      <c r="F187" s="17" t="str">
        <f t="shared" si="24"/>
        <v/>
      </c>
      <c r="G187" s="17">
        <f t="shared" si="26"/>
        <v>-1</v>
      </c>
      <c r="H187" s="17">
        <f t="shared" si="25"/>
        <v>-5.5555555555555558E-3</v>
      </c>
    </row>
    <row r="188" spans="1:8" ht="25.5" x14ac:dyDescent="0.2">
      <c r="A188" s="14"/>
      <c r="B188" s="15" t="s">
        <v>170</v>
      </c>
      <c r="C188" s="16">
        <v>0</v>
      </c>
      <c r="D188" s="16">
        <v>5</v>
      </c>
      <c r="E188" s="17" t="str">
        <f t="shared" si="23"/>
        <v/>
      </c>
      <c r="F188" s="17">
        <f t="shared" si="24"/>
        <v>3.0864197530864196E-2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1</v>
      </c>
      <c r="D189" s="16">
        <v>0</v>
      </c>
      <c r="E189" s="17">
        <f t="shared" si="23"/>
        <v>5.5555555555555558E-3</v>
      </c>
      <c r="F189" s="17" t="str">
        <f t="shared" si="24"/>
        <v/>
      </c>
      <c r="G189" s="17">
        <f t="shared" si="26"/>
        <v>-1</v>
      </c>
      <c r="H189" s="17">
        <f t="shared" si="25"/>
        <v>-5.5555555555555558E-3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23"/>
        <v>5.5555555555555558E-3</v>
      </c>
      <c r="F191" s="17">
        <f t="shared" si="24"/>
        <v>6.1728395061728392E-3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1.2345679012345678E-2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5.5555555555555558E-3</v>
      </c>
      <c r="F194" s="17" t="str">
        <f t="shared" si="24"/>
        <v/>
      </c>
      <c r="G194" s="17">
        <f t="shared" si="26"/>
        <v>-1</v>
      </c>
      <c r="H194" s="17">
        <f t="shared" si="25"/>
        <v>-5.5555555555555558E-3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3</v>
      </c>
      <c r="E199" s="17" t="str">
        <f t="shared" si="23"/>
        <v/>
      </c>
      <c r="F199" s="17">
        <f t="shared" si="24"/>
        <v>1.8518518518518517E-2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1</v>
      </c>
      <c r="D200" s="16">
        <v>12</v>
      </c>
      <c r="E200" s="17">
        <f t="shared" si="23"/>
        <v>5.5555555555555558E-3</v>
      </c>
      <c r="F200" s="17">
        <f t="shared" si="24"/>
        <v>7.407407407407407E-2</v>
      </c>
      <c r="G200" s="17">
        <f t="shared" si="26"/>
        <v>11</v>
      </c>
      <c r="H200" s="17">
        <f t="shared" si="25"/>
        <v>6.1111111111111116E-2</v>
      </c>
    </row>
    <row r="201" spans="1:8" x14ac:dyDescent="0.2">
      <c r="A201" s="14"/>
      <c r="B201" s="15" t="s">
        <v>183</v>
      </c>
      <c r="C201" s="16">
        <v>0</v>
      </c>
      <c r="D201" s="16">
        <v>2</v>
      </c>
      <c r="E201" s="17" t="str">
        <f t="shared" si="23"/>
        <v/>
      </c>
      <c r="F201" s="17">
        <f t="shared" si="24"/>
        <v>1.2345679012345678E-2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3</v>
      </c>
      <c r="E204" s="17" t="str">
        <f t="shared" si="23"/>
        <v/>
      </c>
      <c r="F204" s="17">
        <f t="shared" si="24"/>
        <v>1.8518518518518517E-2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</v>
      </c>
      <c r="D208" s="16">
        <v>4</v>
      </c>
      <c r="E208" s="17">
        <f t="shared" si="27"/>
        <v>5.5555555555555558E-3</v>
      </c>
      <c r="F208" s="17">
        <f t="shared" si="28"/>
        <v>2.4691358024691357E-2</v>
      </c>
      <c r="G208" s="17">
        <f t="shared" si="30"/>
        <v>3</v>
      </c>
      <c r="H208" s="17">
        <f t="shared" si="29"/>
        <v>1.6666666666666666E-2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7</v>
      </c>
      <c r="D213" s="16">
        <v>5</v>
      </c>
      <c r="E213" s="17">
        <f t="shared" si="27"/>
        <v>3.888888888888889E-2</v>
      </c>
      <c r="F213" s="17">
        <f t="shared" si="28"/>
        <v>3.0864197530864196E-2</v>
      </c>
      <c r="G213" s="17">
        <f t="shared" si="30"/>
        <v>-0.2857142857142857</v>
      </c>
      <c r="H213" s="17">
        <f t="shared" si="29"/>
        <v>-1.1111111111111112E-2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</v>
      </c>
      <c r="E218" s="17" t="str">
        <f t="shared" si="27"/>
        <v/>
      </c>
      <c r="F218" s="17">
        <f t="shared" si="28"/>
        <v>1.2345679012345678E-2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4</v>
      </c>
      <c r="D225" s="16">
        <v>1</v>
      </c>
      <c r="E225" s="17">
        <f t="shared" si="27"/>
        <v>2.2222222222222223E-2</v>
      </c>
      <c r="F225" s="17">
        <f t="shared" si="28"/>
        <v>6.1728395061728392E-3</v>
      </c>
      <c r="G225" s="17">
        <f t="shared" si="30"/>
        <v>-0.75</v>
      </c>
      <c r="H225" s="17">
        <f t="shared" si="29"/>
        <v>-1.6666666666666666E-2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6.1728395061728392E-3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26</v>
      </c>
      <c r="D238" s="16">
        <v>6</v>
      </c>
      <c r="E238" s="17">
        <f t="shared" si="31"/>
        <v>0.14444444444444443</v>
      </c>
      <c r="F238" s="17">
        <f t="shared" si="32"/>
        <v>3.7037037037037035E-2</v>
      </c>
      <c r="G238" s="17">
        <f t="shared" ref="G238:G269" si="34">+IF(AND(C238=0,D238=0)," ",IF(C238=0,1,IF(D238=0,-1,(D238-C238)/C238)))</f>
        <v>-0.76923076923076927</v>
      </c>
      <c r="H238" s="17">
        <f t="shared" si="33"/>
        <v>-0.1111111111111111</v>
      </c>
    </row>
    <row r="239" spans="1:8" x14ac:dyDescent="0.2">
      <c r="A239" s="14"/>
      <c r="B239" s="15" t="s">
        <v>221</v>
      </c>
      <c r="C239" s="16">
        <v>1</v>
      </c>
      <c r="D239" s="16">
        <v>2</v>
      </c>
      <c r="E239" s="17">
        <f t="shared" si="31"/>
        <v>5.5555555555555558E-3</v>
      </c>
      <c r="F239" s="17">
        <f t="shared" si="32"/>
        <v>1.2345679012345678E-2</v>
      </c>
      <c r="G239" s="17">
        <f t="shared" si="34"/>
        <v>1</v>
      </c>
      <c r="H239" s="17">
        <f t="shared" si="33"/>
        <v>5.5555555555555558E-3</v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5.5555555555555558E-3</v>
      </c>
      <c r="F240" s="17" t="str">
        <f t="shared" si="32"/>
        <v/>
      </c>
      <c r="G240" s="17">
        <f t="shared" si="34"/>
        <v>-1</v>
      </c>
      <c r="H240" s="17">
        <f t="shared" si="33"/>
        <v>-5.5555555555555558E-3</v>
      </c>
    </row>
    <row r="241" spans="1:8" x14ac:dyDescent="0.2">
      <c r="A241" s="14"/>
      <c r="B241" s="15" t="s">
        <v>223</v>
      </c>
      <c r="C241" s="16">
        <v>26</v>
      </c>
      <c r="D241" s="16">
        <v>7</v>
      </c>
      <c r="E241" s="17">
        <f t="shared" si="31"/>
        <v>0.14444444444444443</v>
      </c>
      <c r="F241" s="17">
        <f t="shared" si="32"/>
        <v>4.3209876543209874E-2</v>
      </c>
      <c r="G241" s="17">
        <f t="shared" si="34"/>
        <v>-0.73076923076923073</v>
      </c>
      <c r="H241" s="17">
        <f t="shared" si="33"/>
        <v>-0.10555555555555554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5.5555555555555558E-3</v>
      </c>
      <c r="F246" s="17">
        <f t="shared" si="32"/>
        <v>6.1728395061728392E-3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4</v>
      </c>
      <c r="E255" s="17" t="str">
        <f t="shared" si="31"/>
        <v/>
      </c>
      <c r="F255" s="17">
        <f t="shared" si="32"/>
        <v>2.4691358024691357E-2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5</v>
      </c>
      <c r="E264" s="17">
        <f t="shared" si="31"/>
        <v>1.1111111111111112E-2</v>
      </c>
      <c r="F264" s="17">
        <f t="shared" si="32"/>
        <v>3.0864197530864196E-2</v>
      </c>
      <c r="G264" s="17">
        <f t="shared" si="34"/>
        <v>1.5</v>
      </c>
      <c r="H264" s="17">
        <f t="shared" si="33"/>
        <v>1.6666666666666666E-2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</v>
      </c>
      <c r="D275" s="16">
        <v>0</v>
      </c>
      <c r="E275" s="17">
        <f t="shared" si="35"/>
        <v>1.1111111111111112E-2</v>
      </c>
      <c r="F275" s="17" t="str">
        <f t="shared" si="36"/>
        <v/>
      </c>
      <c r="G275" s="17">
        <f t="shared" si="38"/>
        <v>-1</v>
      </c>
      <c r="H275" s="17">
        <f t="shared" si="37"/>
        <v>-1.1111111111111112E-2</v>
      </c>
    </row>
    <row r="276" spans="1:8" ht="25.5" x14ac:dyDescent="0.2">
      <c r="A276" s="14"/>
      <c r="B276" s="15" t="s">
        <v>257</v>
      </c>
      <c r="C276" s="16">
        <v>0</v>
      </c>
      <c r="D276" s="16">
        <v>3</v>
      </c>
      <c r="E276" s="17" t="str">
        <f t="shared" si="35"/>
        <v/>
      </c>
      <c r="F276" s="17">
        <f t="shared" si="36"/>
        <v>1.8518518518518517E-2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18</v>
      </c>
      <c r="D277" s="16">
        <v>0</v>
      </c>
      <c r="E277" s="17">
        <f t="shared" si="35"/>
        <v>0.1</v>
      </c>
      <c r="F277" s="17" t="str">
        <f t="shared" si="36"/>
        <v/>
      </c>
      <c r="G277" s="17">
        <f t="shared" si="38"/>
        <v>-1</v>
      </c>
      <c r="H277" s="17">
        <f t="shared" si="37"/>
        <v>-0.1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12</v>
      </c>
      <c r="D282" s="16">
        <v>0</v>
      </c>
      <c r="E282" s="17">
        <f t="shared" si="35"/>
        <v>6.6666666666666666E-2</v>
      </c>
      <c r="F282" s="17" t="str">
        <f t="shared" si="36"/>
        <v/>
      </c>
      <c r="G282" s="17">
        <f t="shared" si="38"/>
        <v>-1</v>
      </c>
      <c r="H282" s="17">
        <f t="shared" si="37"/>
        <v>-6.6666666666666666E-2</v>
      </c>
    </row>
    <row r="283" spans="1:8" x14ac:dyDescent="0.2">
      <c r="A283" s="14"/>
      <c r="B283" s="15" t="s">
        <v>264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6.1728395061728392E-3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3</v>
      </c>
      <c r="D289" s="16">
        <v>1</v>
      </c>
      <c r="E289" s="17">
        <f t="shared" si="35"/>
        <v>1.6666666666666666E-2</v>
      </c>
      <c r="F289" s="17">
        <f t="shared" si="36"/>
        <v>6.1728395061728392E-3</v>
      </c>
      <c r="G289" s="17">
        <f t="shared" si="38"/>
        <v>-0.66666666666666663</v>
      </c>
      <c r="H289" s="17">
        <f t="shared" si="37"/>
        <v>-1.111111111111111E-2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3</v>
      </c>
      <c r="D294" s="16">
        <v>0</v>
      </c>
      <c r="E294" s="17">
        <f t="shared" si="35"/>
        <v>1.6666666666666666E-2</v>
      </c>
      <c r="F294" s="17" t="str">
        <f t="shared" si="36"/>
        <v/>
      </c>
      <c r="G294" s="17">
        <f t="shared" si="38"/>
        <v>-1</v>
      </c>
      <c r="H294" s="17">
        <f t="shared" si="37"/>
        <v>-1.6666666666666666E-2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6.1728395061728392E-3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0</v>
      </c>
      <c r="E300" s="17">
        <f t="shared" si="35"/>
        <v>1.1111111111111112E-2</v>
      </c>
      <c r="F300" s="17" t="str">
        <f t="shared" si="36"/>
        <v/>
      </c>
      <c r="G300" s="17">
        <f t="shared" si="38"/>
        <v>-1</v>
      </c>
      <c r="H300" s="17">
        <f t="shared" si="37"/>
        <v>-1.1111111111111112E-2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24</v>
      </c>
      <c r="D305" s="16">
        <v>26</v>
      </c>
      <c r="E305" s="17">
        <f t="shared" si="39"/>
        <v>0.13333333333333333</v>
      </c>
      <c r="F305" s="17">
        <f t="shared" si="40"/>
        <v>0.16049382716049382</v>
      </c>
      <c r="G305" s="17">
        <f t="shared" si="42"/>
        <v>8.3333333333333329E-2</v>
      </c>
      <c r="H305" s="17">
        <f t="shared" si="41"/>
        <v>1.111111111111111E-2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12</v>
      </c>
      <c r="D308" s="16">
        <v>4</v>
      </c>
      <c r="E308" s="17">
        <f t="shared" si="39"/>
        <v>6.6666666666666666E-2</v>
      </c>
      <c r="F308" s="17">
        <f t="shared" si="40"/>
        <v>2.4691358024691357E-2</v>
      </c>
      <c r="G308" s="17">
        <f t="shared" si="42"/>
        <v>-0.66666666666666663</v>
      </c>
      <c r="H308" s="17">
        <f t="shared" si="41"/>
        <v>-4.4444444444444439E-2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6.1728395061728392E-3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</v>
      </c>
      <c r="D319" s="16">
        <v>0</v>
      </c>
      <c r="E319" s="17">
        <f t="shared" si="39"/>
        <v>5.5555555555555558E-3</v>
      </c>
      <c r="F319" s="17" t="str">
        <f t="shared" si="40"/>
        <v/>
      </c>
      <c r="G319" s="17">
        <f t="shared" si="42"/>
        <v>-1</v>
      </c>
      <c r="H319" s="17">
        <f t="shared" si="41"/>
        <v>-5.5555555555555558E-3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5.5555555555555558E-3</v>
      </c>
      <c r="F321" s="17" t="str">
        <f t="shared" si="40"/>
        <v/>
      </c>
      <c r="G321" s="17">
        <f t="shared" si="42"/>
        <v>-1</v>
      </c>
      <c r="H321" s="17">
        <f t="shared" si="41"/>
        <v>-5.5555555555555558E-3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1</v>
      </c>
      <c r="D324" s="16">
        <v>0</v>
      </c>
      <c r="E324" s="17">
        <f t="shared" si="39"/>
        <v>5.5555555555555558E-3</v>
      </c>
      <c r="F324" s="17" t="str">
        <f t="shared" si="40"/>
        <v/>
      </c>
      <c r="G324" s="17">
        <f t="shared" si="42"/>
        <v>-1</v>
      </c>
      <c r="H324" s="17">
        <f t="shared" si="41"/>
        <v>-5.5555555555555558E-3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259</v>
      </c>
      <c r="D349" s="19">
        <f>SUM(D350:D576)</f>
        <v>496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0.91505791505791501</v>
      </c>
      <c r="H349" s="20">
        <f t="shared" ref="H349:H412" si="49">+IF(OR(AND(E349=""),(G349="")),"",E349*G349)</f>
        <v>0.91505791505791501</v>
      </c>
    </row>
    <row r="350" spans="1:8" x14ac:dyDescent="0.2">
      <c r="A350" s="14"/>
      <c r="B350" s="15" t="s">
        <v>324</v>
      </c>
      <c r="C350" s="16">
        <v>2</v>
      </c>
      <c r="D350" s="16">
        <v>1</v>
      </c>
      <c r="E350" s="17">
        <f t="shared" si="47"/>
        <v>7.7220077220077222E-3</v>
      </c>
      <c r="F350" s="17">
        <f t="shared" si="48"/>
        <v>2.0161290322580645E-3</v>
      </c>
      <c r="G350" s="17">
        <f t="shared" ref="G350:G413" si="50">+IF(AND(C350=0,D350=0)," ",IF(C350=0,1,IF(D350=0,-1,(D350-C350)/C350)))</f>
        <v>-0.5</v>
      </c>
      <c r="H350" s="17">
        <f t="shared" si="49"/>
        <v>-3.8610038610038611E-3</v>
      </c>
    </row>
    <row r="351" spans="1:8" x14ac:dyDescent="0.2">
      <c r="A351" s="14"/>
      <c r="B351" s="15" t="s">
        <v>325</v>
      </c>
      <c r="C351" s="16">
        <v>1</v>
      </c>
      <c r="D351" s="16">
        <v>0</v>
      </c>
      <c r="E351" s="17">
        <f t="shared" si="47"/>
        <v>3.8610038610038611E-3</v>
      </c>
      <c r="F351" s="17" t="str">
        <f t="shared" si="48"/>
        <v/>
      </c>
      <c r="G351" s="17">
        <f t="shared" si="50"/>
        <v>-1</v>
      </c>
      <c r="H351" s="17">
        <f t="shared" si="49"/>
        <v>-3.8610038610038611E-3</v>
      </c>
    </row>
    <row r="352" spans="1:8" x14ac:dyDescent="0.2">
      <c r="A352" s="14"/>
      <c r="B352" s="15" t="s">
        <v>326</v>
      </c>
      <c r="C352" s="16">
        <v>2</v>
      </c>
      <c r="D352" s="16">
        <v>0</v>
      </c>
      <c r="E352" s="17">
        <f t="shared" si="47"/>
        <v>7.7220077220077222E-3</v>
      </c>
      <c r="F352" s="17" t="str">
        <f t="shared" si="48"/>
        <v/>
      </c>
      <c r="G352" s="17">
        <f t="shared" si="50"/>
        <v>-1</v>
      </c>
      <c r="H352" s="17">
        <f t="shared" si="49"/>
        <v>-7.7220077220077222E-3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10</v>
      </c>
      <c r="D355" s="16">
        <v>23</v>
      </c>
      <c r="E355" s="17">
        <f t="shared" si="47"/>
        <v>3.8610038610038609E-2</v>
      </c>
      <c r="F355" s="17">
        <f t="shared" si="48"/>
        <v>4.6370967741935484E-2</v>
      </c>
      <c r="G355" s="17">
        <f t="shared" si="50"/>
        <v>1.3</v>
      </c>
      <c r="H355" s="17">
        <f t="shared" si="49"/>
        <v>5.0193050193050197E-2</v>
      </c>
    </row>
    <row r="356" spans="1:8" x14ac:dyDescent="0.2">
      <c r="A356" s="14"/>
      <c r="B356" s="15" t="s">
        <v>330</v>
      </c>
      <c r="C356" s="16">
        <v>0</v>
      </c>
      <c r="D356" s="16">
        <v>4</v>
      </c>
      <c r="E356" s="17" t="str">
        <f t="shared" si="47"/>
        <v/>
      </c>
      <c r="F356" s="17">
        <f t="shared" si="48"/>
        <v>8.0645161290322578E-3</v>
      </c>
      <c r="G356" s="17">
        <f t="shared" si="50"/>
        <v>1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3</v>
      </c>
      <c r="E357" s="17" t="str">
        <f t="shared" si="47"/>
        <v/>
      </c>
      <c r="F357" s="17">
        <f t="shared" si="48"/>
        <v>6.0483870967741934E-3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3</v>
      </c>
      <c r="D358" s="16">
        <v>0</v>
      </c>
      <c r="E358" s="17">
        <f t="shared" si="47"/>
        <v>1.1583011583011582E-2</v>
      </c>
      <c r="F358" s="17" t="str">
        <f t="shared" si="48"/>
        <v/>
      </c>
      <c r="G358" s="17">
        <f t="shared" si="50"/>
        <v>-1</v>
      </c>
      <c r="H358" s="17">
        <f t="shared" si="49"/>
        <v>-1.1583011583011582E-2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25</v>
      </c>
      <c r="D361" s="16">
        <v>45</v>
      </c>
      <c r="E361" s="17">
        <f t="shared" si="47"/>
        <v>9.6525096525096526E-2</v>
      </c>
      <c r="F361" s="17">
        <f t="shared" si="48"/>
        <v>9.0725806451612906E-2</v>
      </c>
      <c r="G361" s="17">
        <f t="shared" si="50"/>
        <v>0.8</v>
      </c>
      <c r="H361" s="17">
        <f t="shared" si="49"/>
        <v>7.7220077220077232E-2</v>
      </c>
    </row>
    <row r="362" spans="1:8" x14ac:dyDescent="0.2">
      <c r="A362" s="14"/>
      <c r="B362" s="15" t="s">
        <v>336</v>
      </c>
      <c r="C362" s="16">
        <v>1</v>
      </c>
      <c r="D362" s="16">
        <v>2</v>
      </c>
      <c r="E362" s="17">
        <f t="shared" si="47"/>
        <v>3.8610038610038611E-3</v>
      </c>
      <c r="F362" s="17">
        <f t="shared" si="48"/>
        <v>4.0322580645161289E-3</v>
      </c>
      <c r="G362" s="17">
        <f t="shared" si="50"/>
        <v>1</v>
      </c>
      <c r="H362" s="17">
        <f t="shared" si="49"/>
        <v>3.8610038610038611E-3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3</v>
      </c>
      <c r="D364" s="16">
        <v>1</v>
      </c>
      <c r="E364" s="17">
        <f t="shared" si="47"/>
        <v>1.1583011583011582E-2</v>
      </c>
      <c r="F364" s="17">
        <f t="shared" si="48"/>
        <v>2.0161290322580645E-3</v>
      </c>
      <c r="G364" s="17">
        <f t="shared" si="50"/>
        <v>-0.66666666666666663</v>
      </c>
      <c r="H364" s="17">
        <f t="shared" si="49"/>
        <v>-7.7220077220077213E-3</v>
      </c>
    </row>
    <row r="365" spans="1:8" x14ac:dyDescent="0.2">
      <c r="A365" s="14"/>
      <c r="B365" s="15" t="s">
        <v>339</v>
      </c>
      <c r="C365" s="16">
        <v>1</v>
      </c>
      <c r="D365" s="16">
        <v>8</v>
      </c>
      <c r="E365" s="17">
        <f t="shared" si="47"/>
        <v>3.8610038610038611E-3</v>
      </c>
      <c r="F365" s="17">
        <f t="shared" si="48"/>
        <v>1.6129032258064516E-2</v>
      </c>
      <c r="G365" s="17">
        <f t="shared" si="50"/>
        <v>7</v>
      </c>
      <c r="H365" s="17">
        <f t="shared" si="49"/>
        <v>2.7027027027027029E-2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1</v>
      </c>
      <c r="D367" s="16">
        <v>1</v>
      </c>
      <c r="E367" s="17">
        <f t="shared" si="47"/>
        <v>3.8610038610038611E-3</v>
      </c>
      <c r="F367" s="17">
        <f t="shared" si="48"/>
        <v>2.0161290322580645E-3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5</v>
      </c>
      <c r="D369" s="16">
        <v>0</v>
      </c>
      <c r="E369" s="17">
        <f t="shared" si="47"/>
        <v>1.9305019305019305E-2</v>
      </c>
      <c r="F369" s="17" t="str">
        <f t="shared" si="48"/>
        <v/>
      </c>
      <c r="G369" s="17">
        <f t="shared" si="50"/>
        <v>-1</v>
      </c>
      <c r="H369" s="17">
        <f t="shared" si="49"/>
        <v>-1.9305019305019305E-2</v>
      </c>
    </row>
    <row r="370" spans="1:8" x14ac:dyDescent="0.2">
      <c r="A370" s="14"/>
      <c r="B370" s="15" t="s">
        <v>344</v>
      </c>
      <c r="C370" s="16">
        <v>5</v>
      </c>
      <c r="D370" s="16">
        <v>8</v>
      </c>
      <c r="E370" s="17">
        <f t="shared" si="47"/>
        <v>1.9305019305019305E-2</v>
      </c>
      <c r="F370" s="17">
        <f t="shared" si="48"/>
        <v>1.6129032258064516E-2</v>
      </c>
      <c r="G370" s="17">
        <f t="shared" si="50"/>
        <v>0.6</v>
      </c>
      <c r="H370" s="17">
        <f t="shared" si="49"/>
        <v>1.1583011583011582E-2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0</v>
      </c>
      <c r="E372" s="17">
        <f t="shared" si="47"/>
        <v>3.8610038610038611E-3</v>
      </c>
      <c r="F372" s="17" t="str">
        <f t="shared" si="48"/>
        <v/>
      </c>
      <c r="G372" s="17">
        <f t="shared" si="50"/>
        <v>-1</v>
      </c>
      <c r="H372" s="17">
        <f t="shared" si="49"/>
        <v>-3.8610038610038611E-3</v>
      </c>
    </row>
    <row r="373" spans="1:8" x14ac:dyDescent="0.2">
      <c r="A373" s="14"/>
      <c r="B373" s="15" t="s">
        <v>347</v>
      </c>
      <c r="C373" s="16">
        <v>3</v>
      </c>
      <c r="D373" s="16">
        <v>3</v>
      </c>
      <c r="E373" s="17">
        <f t="shared" si="47"/>
        <v>1.1583011583011582E-2</v>
      </c>
      <c r="F373" s="17">
        <f t="shared" si="48"/>
        <v>6.0483870967741934E-3</v>
      </c>
      <c r="G373" s="17">
        <f t="shared" si="50"/>
        <v>0</v>
      </c>
      <c r="H373" s="17">
        <f t="shared" si="49"/>
        <v>0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28</v>
      </c>
      <c r="D384" s="16">
        <v>47</v>
      </c>
      <c r="E384" s="17">
        <f t="shared" si="47"/>
        <v>0.10810810810810811</v>
      </c>
      <c r="F384" s="17">
        <f t="shared" si="48"/>
        <v>9.4758064516129031E-2</v>
      </c>
      <c r="G384" s="17">
        <f t="shared" si="50"/>
        <v>0.6785714285714286</v>
      </c>
      <c r="H384" s="17">
        <f t="shared" si="49"/>
        <v>7.3359073359073365E-2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7</v>
      </c>
      <c r="D386" s="16">
        <v>84</v>
      </c>
      <c r="E386" s="17">
        <f t="shared" si="47"/>
        <v>2.7027027027027029E-2</v>
      </c>
      <c r="F386" s="17">
        <f t="shared" si="48"/>
        <v>0.16935483870967741</v>
      </c>
      <c r="G386" s="17">
        <f t="shared" si="50"/>
        <v>11</v>
      </c>
      <c r="H386" s="17">
        <f t="shared" si="49"/>
        <v>0.29729729729729731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12</v>
      </c>
      <c r="D388" s="16">
        <v>1</v>
      </c>
      <c r="E388" s="17">
        <f t="shared" si="47"/>
        <v>4.633204633204633E-2</v>
      </c>
      <c r="F388" s="17">
        <f t="shared" si="48"/>
        <v>2.0161290322580645E-3</v>
      </c>
      <c r="G388" s="17">
        <f t="shared" si="50"/>
        <v>-0.91666666666666663</v>
      </c>
      <c r="H388" s="17">
        <f t="shared" si="49"/>
        <v>-4.2471042471042469E-2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30</v>
      </c>
      <c r="D391" s="16">
        <v>99</v>
      </c>
      <c r="E391" s="17">
        <f t="shared" si="47"/>
        <v>0.11583011583011583</v>
      </c>
      <c r="F391" s="17">
        <f t="shared" si="48"/>
        <v>0.19959677419354838</v>
      </c>
      <c r="G391" s="17">
        <f t="shared" si="50"/>
        <v>2.2999999999999998</v>
      </c>
      <c r="H391" s="17">
        <f t="shared" si="49"/>
        <v>0.26640926640926638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2.0161290322580645E-3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27</v>
      </c>
      <c r="D395" s="16">
        <v>12</v>
      </c>
      <c r="E395" s="17">
        <f t="shared" si="47"/>
        <v>0.10424710424710425</v>
      </c>
      <c r="F395" s="17">
        <f t="shared" si="48"/>
        <v>2.4193548387096774E-2</v>
      </c>
      <c r="G395" s="17">
        <f t="shared" si="50"/>
        <v>-0.55555555555555558</v>
      </c>
      <c r="H395" s="17">
        <f t="shared" si="49"/>
        <v>-5.7915057915057917E-2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</v>
      </c>
      <c r="D397" s="16">
        <v>0</v>
      </c>
      <c r="E397" s="17">
        <f t="shared" si="47"/>
        <v>3.8610038610038611E-3</v>
      </c>
      <c r="F397" s="17" t="str">
        <f t="shared" si="48"/>
        <v/>
      </c>
      <c r="G397" s="17">
        <f t="shared" si="50"/>
        <v>-1</v>
      </c>
      <c r="H397" s="17">
        <f t="shared" si="49"/>
        <v>-3.8610038610038611E-3</v>
      </c>
    </row>
    <row r="398" spans="1:8" x14ac:dyDescent="0.2">
      <c r="A398" s="14"/>
      <c r="B398" s="15" t="s">
        <v>372</v>
      </c>
      <c r="C398" s="16">
        <v>13</v>
      </c>
      <c r="D398" s="16">
        <v>3</v>
      </c>
      <c r="E398" s="17">
        <f t="shared" si="47"/>
        <v>5.019305019305019E-2</v>
      </c>
      <c r="F398" s="17">
        <f t="shared" si="48"/>
        <v>6.0483870967741934E-3</v>
      </c>
      <c r="G398" s="17">
        <f t="shared" si="50"/>
        <v>-0.76923076923076927</v>
      </c>
      <c r="H398" s="17">
        <f t="shared" si="49"/>
        <v>-3.8610038610038609E-2</v>
      </c>
    </row>
    <row r="399" spans="1:8" x14ac:dyDescent="0.2">
      <c r="A399" s="14"/>
      <c r="B399" s="15" t="s">
        <v>373</v>
      </c>
      <c r="C399" s="16">
        <v>9</v>
      </c>
      <c r="D399" s="16">
        <v>7</v>
      </c>
      <c r="E399" s="17">
        <f t="shared" si="47"/>
        <v>3.4749034749034749E-2</v>
      </c>
      <c r="F399" s="17">
        <f t="shared" si="48"/>
        <v>1.4112903225806451E-2</v>
      </c>
      <c r="G399" s="17">
        <f t="shared" si="50"/>
        <v>-0.22222222222222221</v>
      </c>
      <c r="H399" s="17">
        <f t="shared" si="49"/>
        <v>-7.7220077220077213E-3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2.0161290322580645E-3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</v>
      </c>
      <c r="D409" s="16">
        <v>0</v>
      </c>
      <c r="E409" s="17">
        <f t="shared" si="47"/>
        <v>3.8610038610038611E-3</v>
      </c>
      <c r="F409" s="17" t="str">
        <f t="shared" si="48"/>
        <v/>
      </c>
      <c r="G409" s="17">
        <f t="shared" si="50"/>
        <v>-1</v>
      </c>
      <c r="H409" s="17">
        <f t="shared" si="49"/>
        <v>-3.8610038610038611E-3</v>
      </c>
    </row>
    <row r="410" spans="1:8" x14ac:dyDescent="0.2">
      <c r="A410" s="14"/>
      <c r="B410" s="15" t="s">
        <v>384</v>
      </c>
      <c r="C410" s="16">
        <v>2</v>
      </c>
      <c r="D410" s="16">
        <v>2</v>
      </c>
      <c r="E410" s="17">
        <f t="shared" si="47"/>
        <v>7.7220077220077222E-3</v>
      </c>
      <c r="F410" s="17">
        <f t="shared" si="48"/>
        <v>4.0322580645161289E-3</v>
      </c>
      <c r="G410" s="17">
        <f t="shared" si="50"/>
        <v>0</v>
      </c>
      <c r="H410" s="17">
        <f t="shared" si="49"/>
        <v>0</v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1</v>
      </c>
      <c r="D412" s="16">
        <v>1</v>
      </c>
      <c r="E412" s="17">
        <f t="shared" si="47"/>
        <v>3.8610038610038611E-3</v>
      </c>
      <c r="F412" s="17">
        <f t="shared" si="48"/>
        <v>2.0161290322580645E-3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2</v>
      </c>
      <c r="E415" s="17" t="str">
        <f t="shared" si="51"/>
        <v/>
      </c>
      <c r="F415" s="17">
        <f t="shared" si="52"/>
        <v>4.0322580645161289E-3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3.8610038610038611E-3</v>
      </c>
      <c r="F416" s="17" t="str">
        <f t="shared" si="52"/>
        <v/>
      </c>
      <c r="G416" s="17">
        <f t="shared" si="54"/>
        <v>-1</v>
      </c>
      <c r="H416" s="17">
        <f t="shared" si="53"/>
        <v>-3.8610038610038611E-3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0</v>
      </c>
      <c r="D420" s="16">
        <v>2</v>
      </c>
      <c r="E420" s="17" t="str">
        <f t="shared" si="51"/>
        <v/>
      </c>
      <c r="F420" s="17">
        <f t="shared" si="52"/>
        <v>4.0322580645161289E-3</v>
      </c>
      <c r="G420" s="17">
        <f t="shared" si="54"/>
        <v>1</v>
      </c>
      <c r="H420" s="17" t="str">
        <f t="shared" si="53"/>
        <v/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2.0161290322580645E-3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13</v>
      </c>
      <c r="D445" s="16">
        <v>1</v>
      </c>
      <c r="E445" s="17">
        <f t="shared" si="51"/>
        <v>5.019305019305019E-2</v>
      </c>
      <c r="F445" s="17">
        <f t="shared" si="52"/>
        <v>2.0161290322580645E-3</v>
      </c>
      <c r="G445" s="17">
        <f t="shared" si="54"/>
        <v>-0.92307692307692313</v>
      </c>
      <c r="H445" s="17">
        <f t="shared" si="53"/>
        <v>-4.633204633204633E-2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0</v>
      </c>
      <c r="D456" s="16">
        <v>6</v>
      </c>
      <c r="E456" s="17" t="str">
        <f t="shared" si="51"/>
        <v/>
      </c>
      <c r="F456" s="17">
        <f t="shared" si="52"/>
        <v>1.2096774193548387E-2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1</v>
      </c>
      <c r="D459" s="16">
        <v>0</v>
      </c>
      <c r="E459" s="17">
        <f t="shared" si="51"/>
        <v>3.8610038610038611E-3</v>
      </c>
      <c r="F459" s="17" t="str">
        <f t="shared" si="52"/>
        <v/>
      </c>
      <c r="G459" s="17">
        <f t="shared" si="54"/>
        <v>-1</v>
      </c>
      <c r="H459" s="17">
        <f t="shared" si="53"/>
        <v>-3.8610038610038611E-3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2</v>
      </c>
      <c r="D465" s="16">
        <v>0</v>
      </c>
      <c r="E465" s="17">
        <f t="shared" si="51"/>
        <v>7.7220077220077222E-3</v>
      </c>
      <c r="F465" s="17" t="str">
        <f t="shared" si="52"/>
        <v/>
      </c>
      <c r="G465" s="17">
        <f t="shared" si="54"/>
        <v>-1</v>
      </c>
      <c r="H465" s="17">
        <f t="shared" si="53"/>
        <v>-7.7220077220077222E-3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5</v>
      </c>
      <c r="E469" s="17" t="str">
        <f t="shared" si="51"/>
        <v/>
      </c>
      <c r="F469" s="17">
        <f t="shared" si="52"/>
        <v>1.0080645161290322E-2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14</v>
      </c>
      <c r="D471" s="16">
        <v>23</v>
      </c>
      <c r="E471" s="17">
        <f t="shared" si="51"/>
        <v>5.4054054054054057E-2</v>
      </c>
      <c r="F471" s="17">
        <f t="shared" si="52"/>
        <v>4.6370967741935484E-2</v>
      </c>
      <c r="G471" s="17">
        <f t="shared" si="54"/>
        <v>0.6428571428571429</v>
      </c>
      <c r="H471" s="17">
        <f t="shared" si="53"/>
        <v>3.4749034749034756E-2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1.0080645161290322E-2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20</v>
      </c>
      <c r="D476" s="16">
        <v>4</v>
      </c>
      <c r="E476" s="17">
        <f t="shared" si="51"/>
        <v>7.7220077220077218E-2</v>
      </c>
      <c r="F476" s="17">
        <f t="shared" si="52"/>
        <v>8.0645161290322578E-3</v>
      </c>
      <c r="G476" s="17">
        <f t="shared" si="54"/>
        <v>-0.8</v>
      </c>
      <c r="H476" s="17">
        <f t="shared" si="53"/>
        <v>-6.1776061776061778E-2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2</v>
      </c>
      <c r="D484" s="16">
        <v>1</v>
      </c>
      <c r="E484" s="17">
        <f t="shared" si="55"/>
        <v>7.7220077220077222E-3</v>
      </c>
      <c r="F484" s="17">
        <f t="shared" si="56"/>
        <v>2.0161290322580645E-3</v>
      </c>
      <c r="G484" s="17">
        <f t="shared" si="58"/>
        <v>-0.5</v>
      </c>
      <c r="H484" s="17">
        <f t="shared" si="57"/>
        <v>-3.8610038610038611E-3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1</v>
      </c>
      <c r="E486" s="17" t="str">
        <f t="shared" si="55"/>
        <v/>
      </c>
      <c r="F486" s="17">
        <f t="shared" si="56"/>
        <v>2.0161290322580645E-3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1</v>
      </c>
      <c r="D489" s="16">
        <v>0</v>
      </c>
      <c r="E489" s="17">
        <f t="shared" si="55"/>
        <v>3.8610038610038611E-3</v>
      </c>
      <c r="F489" s="17" t="str">
        <f t="shared" si="56"/>
        <v/>
      </c>
      <c r="G489" s="17">
        <f t="shared" si="58"/>
        <v>-1</v>
      </c>
      <c r="H489" s="17">
        <f t="shared" si="57"/>
        <v>-3.8610038610038611E-3</v>
      </c>
    </row>
    <row r="490" spans="1:8" x14ac:dyDescent="0.2">
      <c r="A490" s="14"/>
      <c r="B490" s="15" t="s">
        <v>464</v>
      </c>
      <c r="C490" s="16">
        <v>0</v>
      </c>
      <c r="D490" s="16">
        <v>2</v>
      </c>
      <c r="E490" s="17" t="str">
        <f t="shared" si="55"/>
        <v/>
      </c>
      <c r="F490" s="17">
        <f t="shared" si="56"/>
        <v>4.0322580645161289E-3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</v>
      </c>
      <c r="D500" s="16">
        <v>0</v>
      </c>
      <c r="E500" s="17">
        <f t="shared" si="55"/>
        <v>7.7220077220077222E-3</v>
      </c>
      <c r="F500" s="17" t="str">
        <f t="shared" si="56"/>
        <v/>
      </c>
      <c r="G500" s="17">
        <f t="shared" si="58"/>
        <v>-1</v>
      </c>
      <c r="H500" s="17">
        <f t="shared" si="57"/>
        <v>-7.7220077220077222E-3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</v>
      </c>
      <c r="D515" s="16">
        <v>0</v>
      </c>
      <c r="E515" s="17">
        <f t="shared" si="55"/>
        <v>3.8610038610038611E-3</v>
      </c>
      <c r="F515" s="17" t="str">
        <f t="shared" si="56"/>
        <v/>
      </c>
      <c r="G515" s="17">
        <f t="shared" si="58"/>
        <v>-1</v>
      </c>
      <c r="H515" s="17">
        <f t="shared" si="57"/>
        <v>-3.8610038610038611E-3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2.0161290322580645E-3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</v>
      </c>
      <c r="D535" s="16">
        <v>0</v>
      </c>
      <c r="E535" s="17">
        <f t="shared" si="55"/>
        <v>3.8610038610038611E-3</v>
      </c>
      <c r="F535" s="17" t="str">
        <f t="shared" si="56"/>
        <v/>
      </c>
      <c r="G535" s="17">
        <f t="shared" si="58"/>
        <v>-1</v>
      </c>
      <c r="H535" s="17">
        <f t="shared" si="57"/>
        <v>-3.8610038610038611E-3</v>
      </c>
    </row>
    <row r="536" spans="1:8" ht="25.5" x14ac:dyDescent="0.2">
      <c r="A536" s="14"/>
      <c r="B536" s="15" t="s">
        <v>510</v>
      </c>
      <c r="C536" s="16">
        <v>1</v>
      </c>
      <c r="D536" s="16">
        <v>0</v>
      </c>
      <c r="E536" s="17">
        <f t="shared" si="55"/>
        <v>3.8610038610038611E-3</v>
      </c>
      <c r="F536" s="17" t="str">
        <f t="shared" si="56"/>
        <v/>
      </c>
      <c r="G536" s="17">
        <f t="shared" si="58"/>
        <v>-1</v>
      </c>
      <c r="H536" s="17">
        <f t="shared" si="57"/>
        <v>-3.8610038610038611E-3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</v>
      </c>
      <c r="D538" s="16">
        <v>0</v>
      </c>
      <c r="E538" s="17">
        <f t="shared" si="55"/>
        <v>3.8610038610038611E-3</v>
      </c>
      <c r="F538" s="17" t="str">
        <f t="shared" si="56"/>
        <v/>
      </c>
      <c r="G538" s="17">
        <f t="shared" si="58"/>
        <v>-1</v>
      </c>
      <c r="H538" s="17">
        <f t="shared" si="57"/>
        <v>-3.8610038610038611E-3</v>
      </c>
    </row>
    <row r="539" spans="1:8" x14ac:dyDescent="0.2">
      <c r="A539" s="14"/>
      <c r="B539" s="15" t="s">
        <v>513</v>
      </c>
      <c r="C539" s="16">
        <v>1</v>
      </c>
      <c r="D539" s="16">
        <v>0</v>
      </c>
      <c r="E539" s="17">
        <f t="shared" si="55"/>
        <v>3.8610038610038611E-3</v>
      </c>
      <c r="F539" s="17" t="str">
        <f t="shared" si="56"/>
        <v/>
      </c>
      <c r="G539" s="17">
        <f t="shared" si="58"/>
        <v>-1</v>
      </c>
      <c r="H539" s="17">
        <f t="shared" si="57"/>
        <v>-3.8610038610038611E-3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6.0483870967741934E-3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2</v>
      </c>
      <c r="D560" s="16">
        <v>80</v>
      </c>
      <c r="E560" s="17">
        <f t="shared" si="59"/>
        <v>7.7220077220077222E-3</v>
      </c>
      <c r="F560" s="17">
        <f t="shared" si="60"/>
        <v>0.16129032258064516</v>
      </c>
      <c r="G560" s="17">
        <f t="shared" si="62"/>
        <v>39</v>
      </c>
      <c r="H560" s="17">
        <f t="shared" si="61"/>
        <v>0.30115830115830117</v>
      </c>
    </row>
    <row r="561" spans="1:8" x14ac:dyDescent="0.2">
      <c r="A561" s="14"/>
      <c r="B561" s="15" t="s">
        <v>534</v>
      </c>
      <c r="C561" s="16">
        <v>2</v>
      </c>
      <c r="D561" s="16">
        <v>2</v>
      </c>
      <c r="E561" s="17">
        <f t="shared" si="59"/>
        <v>7.7220077220077222E-3</v>
      </c>
      <c r="F561" s="17">
        <f t="shared" si="60"/>
        <v>4.0322580645161289E-3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83</v>
      </c>
      <c r="D582" s="19">
        <f>SUM(D583:D609)</f>
        <v>85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2.4096385542168676E-2</v>
      </c>
      <c r="H582" s="20">
        <f t="shared" ref="H582:H609" si="65">+IF(OR(AND(E582=""),(G582="")),"",E582*G582)</f>
        <v>2.4096385542168676E-2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3</v>
      </c>
      <c r="E584" s="17" t="str">
        <f t="shared" si="63"/>
        <v/>
      </c>
      <c r="F584" s="17">
        <f t="shared" si="64"/>
        <v>3.5294117647058823E-2</v>
      </c>
      <c r="G584" s="17">
        <f t="shared" si="66"/>
        <v>1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24</v>
      </c>
      <c r="D585" s="16">
        <v>12</v>
      </c>
      <c r="E585" s="17">
        <f t="shared" si="63"/>
        <v>0.28915662650602408</v>
      </c>
      <c r="F585" s="17">
        <f t="shared" si="64"/>
        <v>0.14117647058823529</v>
      </c>
      <c r="G585" s="17">
        <f t="shared" si="66"/>
        <v>-0.5</v>
      </c>
      <c r="H585" s="17">
        <f t="shared" si="65"/>
        <v>-0.14457831325301204</v>
      </c>
    </row>
    <row r="586" spans="1:8" x14ac:dyDescent="0.2">
      <c r="A586" s="14"/>
      <c r="B586" s="15" t="s">
        <v>553</v>
      </c>
      <c r="C586" s="16">
        <v>29</v>
      </c>
      <c r="D586" s="16">
        <v>12</v>
      </c>
      <c r="E586" s="17">
        <f t="shared" si="63"/>
        <v>0.3493975903614458</v>
      </c>
      <c r="F586" s="17">
        <f t="shared" si="64"/>
        <v>0.14117647058823529</v>
      </c>
      <c r="G586" s="17">
        <f t="shared" si="66"/>
        <v>-0.58620689655172409</v>
      </c>
      <c r="H586" s="17">
        <f t="shared" si="65"/>
        <v>-0.20481927710843373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4</v>
      </c>
      <c r="E590" s="17" t="str">
        <f t="shared" si="63"/>
        <v/>
      </c>
      <c r="F590" s="17">
        <f t="shared" si="64"/>
        <v>4.7058823529411764E-2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2</v>
      </c>
      <c r="E598" s="17" t="str">
        <f t="shared" si="63"/>
        <v/>
      </c>
      <c r="F598" s="17">
        <f t="shared" si="64"/>
        <v>2.3529411764705882E-2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21</v>
      </c>
      <c r="D600" s="16">
        <v>52</v>
      </c>
      <c r="E600" s="17">
        <f t="shared" si="63"/>
        <v>0.25301204819277107</v>
      </c>
      <c r="F600" s="17">
        <f t="shared" si="64"/>
        <v>0.61176470588235299</v>
      </c>
      <c r="G600" s="17">
        <f t="shared" si="66"/>
        <v>1.4761904761904763</v>
      </c>
      <c r="H600" s="17">
        <f t="shared" si="65"/>
        <v>0.37349397590361444</v>
      </c>
    </row>
    <row r="601" spans="1:8" x14ac:dyDescent="0.2">
      <c r="A601" s="14"/>
      <c r="B601" s="15" t="s">
        <v>568</v>
      </c>
      <c r="C601" s="16">
        <v>7</v>
      </c>
      <c r="D601" s="16">
        <v>0</v>
      </c>
      <c r="E601" s="17">
        <f t="shared" si="63"/>
        <v>8.4337349397590355E-2</v>
      </c>
      <c r="F601" s="17" t="str">
        <f t="shared" si="64"/>
        <v/>
      </c>
      <c r="G601" s="17">
        <f t="shared" si="66"/>
        <v>-1</v>
      </c>
      <c r="H601" s="17">
        <f t="shared" si="65"/>
        <v>-8.4337349397590355E-2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2</v>
      </c>
      <c r="D608" s="25">
        <v>0</v>
      </c>
      <c r="E608" s="26">
        <f t="shared" si="63"/>
        <v>2.4096385542168676E-2</v>
      </c>
      <c r="F608" s="26" t="str">
        <f t="shared" si="64"/>
        <v/>
      </c>
      <c r="G608" s="26">
        <f t="shared" si="66"/>
        <v>-1</v>
      </c>
      <c r="H608" s="26">
        <f t="shared" si="65"/>
        <v>-2.4096385542168676E-2</v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63"/>
        <v/>
      </c>
      <c r="F609" s="33" t="str">
        <f t="shared" si="64"/>
        <v/>
      </c>
      <c r="G609" s="33" t="str">
        <f t="shared" si="66"/>
        <v xml:space="preserve"> 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577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578</v>
      </c>
      <c r="C8" s="12">
        <f>+C19+C75+C173+C349+C582</f>
        <v>610</v>
      </c>
      <c r="D8" s="13">
        <f>+D19+D75+D173+D349+D582</f>
        <v>410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-0.32786885245901637</v>
      </c>
      <c r="H8" s="10">
        <f t="shared" ref="H8:H13" si="1">+IF(OR(AND(E8=""),(G8="")),"",E8*G8)</f>
        <v>-0.32786885245901637</v>
      </c>
    </row>
    <row r="9" spans="1:8" x14ac:dyDescent="0.2">
      <c r="A9" s="14"/>
      <c r="B9" s="15" t="s">
        <v>7</v>
      </c>
      <c r="C9" s="16">
        <f>+C19</f>
        <v>5</v>
      </c>
      <c r="D9" s="16">
        <f>+D19</f>
        <v>7</v>
      </c>
      <c r="E9" s="17">
        <f t="shared" ref="E9:F13" si="2">+C9/C$8</f>
        <v>8.1967213114754103E-3</v>
      </c>
      <c r="F9" s="17">
        <f t="shared" si="2"/>
        <v>1.7073170731707318E-2</v>
      </c>
      <c r="G9" s="17">
        <f t="shared" si="0"/>
        <v>0.4</v>
      </c>
      <c r="H9" s="17">
        <f t="shared" si="1"/>
        <v>3.2786885245901644E-3</v>
      </c>
    </row>
    <row r="10" spans="1:8" x14ac:dyDescent="0.2">
      <c r="A10" s="14"/>
      <c r="B10" s="15" t="s">
        <v>8</v>
      </c>
      <c r="C10" s="16">
        <f>+C75</f>
        <v>128</v>
      </c>
      <c r="D10" s="16">
        <f>+D75</f>
        <v>74</v>
      </c>
      <c r="E10" s="17">
        <f t="shared" si="2"/>
        <v>0.20983606557377049</v>
      </c>
      <c r="F10" s="17">
        <f t="shared" si="2"/>
        <v>0.18048780487804877</v>
      </c>
      <c r="G10" s="17">
        <f t="shared" si="0"/>
        <v>-0.421875</v>
      </c>
      <c r="H10" s="17">
        <f t="shared" si="1"/>
        <v>-8.8524590163934422E-2</v>
      </c>
    </row>
    <row r="11" spans="1:8" ht="25.5" x14ac:dyDescent="0.2">
      <c r="A11" s="14"/>
      <c r="B11" s="15" t="s">
        <v>9</v>
      </c>
      <c r="C11" s="16">
        <f>+C173</f>
        <v>123</v>
      </c>
      <c r="D11" s="16">
        <f>+D173</f>
        <v>66</v>
      </c>
      <c r="E11" s="17">
        <f t="shared" si="2"/>
        <v>0.20163934426229507</v>
      </c>
      <c r="F11" s="17">
        <f t="shared" si="2"/>
        <v>0.16097560975609757</v>
      </c>
      <c r="G11" s="17">
        <f t="shared" si="0"/>
        <v>-0.46341463414634149</v>
      </c>
      <c r="H11" s="17">
        <f t="shared" si="1"/>
        <v>-9.3442622950819676E-2</v>
      </c>
    </row>
    <row r="12" spans="1:8" x14ac:dyDescent="0.2">
      <c r="A12" s="14"/>
      <c r="B12" s="15" t="s">
        <v>10</v>
      </c>
      <c r="C12" s="16">
        <f>+C349</f>
        <v>230</v>
      </c>
      <c r="D12" s="16">
        <f>+D349</f>
        <v>215</v>
      </c>
      <c r="E12" s="17">
        <f t="shared" si="2"/>
        <v>0.37704918032786883</v>
      </c>
      <c r="F12" s="17">
        <f t="shared" si="2"/>
        <v>0.52439024390243905</v>
      </c>
      <c r="G12" s="17">
        <f t="shared" si="0"/>
        <v>-6.5217391304347824E-2</v>
      </c>
      <c r="H12" s="17">
        <f t="shared" si="1"/>
        <v>-2.4590163934426226E-2</v>
      </c>
    </row>
    <row r="13" spans="1:8" x14ac:dyDescent="0.2">
      <c r="A13" s="14"/>
      <c r="B13" s="15" t="s">
        <v>11</v>
      </c>
      <c r="C13" s="16">
        <f>+C582</f>
        <v>124</v>
      </c>
      <c r="D13" s="16">
        <f>+D582</f>
        <v>48</v>
      </c>
      <c r="E13" s="17">
        <f t="shared" si="2"/>
        <v>0.20327868852459016</v>
      </c>
      <c r="F13" s="17">
        <f t="shared" si="2"/>
        <v>0.11707317073170732</v>
      </c>
      <c r="G13" s="17">
        <f t="shared" si="0"/>
        <v>-0.61290322580645162</v>
      </c>
      <c r="H13" s="17">
        <f t="shared" si="1"/>
        <v>-0.12459016393442623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5</v>
      </c>
      <c r="D19" s="19">
        <f>SUM(D20:D69)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</v>
      </c>
      <c r="H19" s="20">
        <f t="shared" ref="H19:H50" si="5">+IF(OR(AND(E19=""),(G19="")),"",E19*G19)</f>
        <v>0.4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0.2</v>
      </c>
      <c r="F25" s="17" t="str">
        <f t="shared" si="4"/>
        <v/>
      </c>
      <c r="G25" s="17">
        <f t="shared" si="6"/>
        <v>-1</v>
      </c>
      <c r="H25" s="17">
        <f t="shared" si="5"/>
        <v>-0.2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2</v>
      </c>
      <c r="E27" s="17" t="str">
        <f t="shared" si="3"/>
        <v/>
      </c>
      <c r="F27" s="17">
        <f t="shared" si="4"/>
        <v>0.2857142857142857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0</v>
      </c>
      <c r="E29" s="17">
        <f t="shared" si="3"/>
        <v>0.2</v>
      </c>
      <c r="F29" s="17" t="str">
        <f t="shared" si="4"/>
        <v/>
      </c>
      <c r="G29" s="17">
        <f t="shared" si="6"/>
        <v>-1</v>
      </c>
      <c r="H29" s="17">
        <f t="shared" si="5"/>
        <v>-0.2</v>
      </c>
    </row>
    <row r="30" spans="1:8" x14ac:dyDescent="0.2">
      <c r="A30" s="14"/>
      <c r="B30" s="15" t="s">
        <v>23</v>
      </c>
      <c r="C30" s="16">
        <v>0</v>
      </c>
      <c r="D30" s="16">
        <v>1</v>
      </c>
      <c r="E30" s="17" t="str">
        <f t="shared" si="3"/>
        <v/>
      </c>
      <c r="F30" s="17">
        <f t="shared" si="4"/>
        <v>0.14285714285714285</v>
      </c>
      <c r="G30" s="17">
        <f t="shared" si="6"/>
        <v>1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0.14285714285714285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3</v>
      </c>
      <c r="E44" s="17" t="str">
        <f t="shared" si="3"/>
        <v/>
      </c>
      <c r="F44" s="17">
        <f t="shared" si="4"/>
        <v>0.42857142857142855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</v>
      </c>
      <c r="D50" s="16">
        <v>0</v>
      </c>
      <c r="E50" s="17">
        <f t="shared" si="3"/>
        <v>0.2</v>
      </c>
      <c r="F50" s="17" t="str">
        <f t="shared" si="4"/>
        <v/>
      </c>
      <c r="G50" s="17">
        <f t="shared" si="6"/>
        <v>-1</v>
      </c>
      <c r="H50" s="17">
        <f t="shared" si="5"/>
        <v>-0.2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0.2</v>
      </c>
      <c r="F53" s="17" t="str">
        <f t="shared" si="8"/>
        <v/>
      </c>
      <c r="G53" s="17">
        <f t="shared" si="10"/>
        <v>-1</v>
      </c>
      <c r="H53" s="17">
        <f t="shared" si="9"/>
        <v>-0.2</v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</v>
      </c>
      <c r="D64" s="16">
        <v>0</v>
      </c>
      <c r="E64" s="17">
        <f t="shared" si="7"/>
        <v>0.2</v>
      </c>
      <c r="F64" s="17" t="str">
        <f t="shared" si="8"/>
        <v/>
      </c>
      <c r="G64" s="17">
        <f t="shared" si="10"/>
        <v>-1</v>
      </c>
      <c r="H64" s="17">
        <f t="shared" si="9"/>
        <v>-0.2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128</v>
      </c>
      <c r="D75" s="19">
        <f>SUM(D76:D167)</f>
        <v>74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-0.421875</v>
      </c>
      <c r="H75" s="20">
        <f t="shared" ref="H75:H106" si="13">+IF(OR(AND(E75=""),(G75="")),"",E75*G75)</f>
        <v>-0.421875</v>
      </c>
    </row>
    <row r="76" spans="1:8" x14ac:dyDescent="0.2">
      <c r="A76" s="14"/>
      <c r="B76" s="15" t="s">
        <v>63</v>
      </c>
      <c r="C76" s="16">
        <v>3</v>
      </c>
      <c r="D76" s="16">
        <v>1</v>
      </c>
      <c r="E76" s="17">
        <f t="shared" si="11"/>
        <v>2.34375E-2</v>
      </c>
      <c r="F76" s="17">
        <f t="shared" si="12"/>
        <v>1.3513513513513514E-2</v>
      </c>
      <c r="G76" s="17">
        <f t="shared" ref="G76:G107" si="14">+IF(AND(C76=0,D76=0)," ",IF(C76=0,1,IF(D76=0,-1,(D76-C76)/C76)))</f>
        <v>-0.66666666666666663</v>
      </c>
      <c r="H76" s="17">
        <f t="shared" si="13"/>
        <v>-1.5625E-2</v>
      </c>
    </row>
    <row r="77" spans="1:8" ht="25.5" x14ac:dyDescent="0.2">
      <c r="A77" s="14"/>
      <c r="B77" s="15" t="s">
        <v>64</v>
      </c>
      <c r="C77" s="16">
        <v>10</v>
      </c>
      <c r="D77" s="16">
        <v>0</v>
      </c>
      <c r="E77" s="17">
        <f t="shared" si="11"/>
        <v>7.8125E-2</v>
      </c>
      <c r="F77" s="17" t="str">
        <f t="shared" si="12"/>
        <v/>
      </c>
      <c r="G77" s="17">
        <f t="shared" si="14"/>
        <v>-1</v>
      </c>
      <c r="H77" s="17">
        <f t="shared" si="13"/>
        <v>-7.8125E-2</v>
      </c>
    </row>
    <row r="78" spans="1:8" x14ac:dyDescent="0.2">
      <c r="A78" s="14"/>
      <c r="B78" s="15" t="s">
        <v>65</v>
      </c>
      <c r="C78" s="16">
        <v>3</v>
      </c>
      <c r="D78" s="16">
        <v>1</v>
      </c>
      <c r="E78" s="17">
        <f t="shared" si="11"/>
        <v>2.34375E-2</v>
      </c>
      <c r="F78" s="17">
        <f t="shared" si="12"/>
        <v>1.3513513513513514E-2</v>
      </c>
      <c r="G78" s="17">
        <f t="shared" si="14"/>
        <v>-0.66666666666666663</v>
      </c>
      <c r="H78" s="17">
        <f t="shared" si="13"/>
        <v>-1.5625E-2</v>
      </c>
    </row>
    <row r="79" spans="1:8" x14ac:dyDescent="0.2">
      <c r="A79" s="14"/>
      <c r="B79" s="15" t="s">
        <v>66</v>
      </c>
      <c r="C79" s="16">
        <v>0</v>
      </c>
      <c r="D79" s="16">
        <v>1</v>
      </c>
      <c r="E79" s="17" t="str">
        <f t="shared" si="11"/>
        <v/>
      </c>
      <c r="F79" s="17">
        <f t="shared" si="12"/>
        <v>1.3513513513513514E-2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3</v>
      </c>
      <c r="D80" s="16">
        <v>6</v>
      </c>
      <c r="E80" s="17">
        <f t="shared" si="11"/>
        <v>2.34375E-2</v>
      </c>
      <c r="F80" s="17">
        <f t="shared" si="12"/>
        <v>8.1081081081081086E-2</v>
      </c>
      <c r="G80" s="17">
        <f t="shared" si="14"/>
        <v>1</v>
      </c>
      <c r="H80" s="17">
        <f t="shared" si="13"/>
        <v>2.34375E-2</v>
      </c>
    </row>
    <row r="81" spans="1:8" x14ac:dyDescent="0.2">
      <c r="A81" s="14"/>
      <c r="B81" s="15" t="s">
        <v>68</v>
      </c>
      <c r="C81" s="16">
        <v>0</v>
      </c>
      <c r="D81" s="16">
        <v>1</v>
      </c>
      <c r="E81" s="17" t="str">
        <f t="shared" si="11"/>
        <v/>
      </c>
      <c r="F81" s="17">
        <f t="shared" si="12"/>
        <v>1.3513513513513514E-2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5</v>
      </c>
      <c r="D83" s="16">
        <v>0</v>
      </c>
      <c r="E83" s="17">
        <f t="shared" si="11"/>
        <v>3.90625E-2</v>
      </c>
      <c r="F83" s="17" t="str">
        <f t="shared" si="12"/>
        <v/>
      </c>
      <c r="G83" s="17">
        <f t="shared" si="14"/>
        <v>-1</v>
      </c>
      <c r="H83" s="17">
        <f t="shared" si="13"/>
        <v>-3.90625E-2</v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1</v>
      </c>
      <c r="D88" s="16">
        <v>0</v>
      </c>
      <c r="E88" s="17">
        <f t="shared" si="11"/>
        <v>7.8125E-3</v>
      </c>
      <c r="F88" s="17" t="str">
        <f t="shared" si="12"/>
        <v/>
      </c>
      <c r="G88" s="17">
        <f t="shared" si="14"/>
        <v>-1</v>
      </c>
      <c r="H88" s="17">
        <f t="shared" si="13"/>
        <v>-7.8125E-3</v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7.8125E-3</v>
      </c>
      <c r="F89" s="17" t="str">
        <f t="shared" si="12"/>
        <v/>
      </c>
      <c r="G89" s="17">
        <f t="shared" si="14"/>
        <v>-1</v>
      </c>
      <c r="H89" s="17">
        <f t="shared" si="13"/>
        <v>-7.8125E-3</v>
      </c>
    </row>
    <row r="90" spans="1:8" x14ac:dyDescent="0.2">
      <c r="A90" s="14"/>
      <c r="B90" s="15" t="s">
        <v>77</v>
      </c>
      <c r="C90" s="16">
        <v>0</v>
      </c>
      <c r="D90" s="16">
        <v>2</v>
      </c>
      <c r="E90" s="17" t="str">
        <f t="shared" si="11"/>
        <v/>
      </c>
      <c r="F90" s="17">
        <f t="shared" si="12"/>
        <v>2.7027027027027029E-2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7</v>
      </c>
      <c r="D91" s="16">
        <v>2</v>
      </c>
      <c r="E91" s="17">
        <f t="shared" si="11"/>
        <v>5.46875E-2</v>
      </c>
      <c r="F91" s="17">
        <f t="shared" si="12"/>
        <v>2.7027027027027029E-2</v>
      </c>
      <c r="G91" s="17">
        <f t="shared" si="14"/>
        <v>-0.7142857142857143</v>
      </c>
      <c r="H91" s="17">
        <f t="shared" si="13"/>
        <v>-3.90625E-2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4</v>
      </c>
      <c r="E93" s="17" t="str">
        <f t="shared" si="11"/>
        <v/>
      </c>
      <c r="F93" s="17">
        <f t="shared" si="12"/>
        <v>5.4054054054054057E-2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7.8125E-3</v>
      </c>
      <c r="F95" s="17" t="str">
        <f t="shared" si="12"/>
        <v/>
      </c>
      <c r="G95" s="17">
        <f t="shared" si="14"/>
        <v>-1</v>
      </c>
      <c r="H95" s="17">
        <f t="shared" si="13"/>
        <v>-7.8125E-3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91</v>
      </c>
      <c r="C104" s="16">
        <v>1</v>
      </c>
      <c r="D104" s="16">
        <v>3</v>
      </c>
      <c r="E104" s="17">
        <f t="shared" si="11"/>
        <v>7.8125E-3</v>
      </c>
      <c r="F104" s="17">
        <f t="shared" si="12"/>
        <v>4.0540540540540543E-2</v>
      </c>
      <c r="G104" s="17">
        <f t="shared" si="14"/>
        <v>2</v>
      </c>
      <c r="H104" s="17">
        <f t="shared" si="13"/>
        <v>1.5625E-2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0</v>
      </c>
      <c r="E106" s="17">
        <f t="shared" si="11"/>
        <v>7.8125E-3</v>
      </c>
      <c r="F106" s="17" t="str">
        <f t="shared" si="12"/>
        <v/>
      </c>
      <c r="G106" s="17">
        <f t="shared" si="14"/>
        <v>-1</v>
      </c>
      <c r="H106" s="17">
        <f t="shared" si="13"/>
        <v>-7.8125E-3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2</v>
      </c>
      <c r="E111" s="17">
        <f t="shared" si="15"/>
        <v>7.8125E-3</v>
      </c>
      <c r="F111" s="17">
        <f t="shared" si="16"/>
        <v>2.7027027027027029E-2</v>
      </c>
      <c r="G111" s="17">
        <f t="shared" si="18"/>
        <v>1</v>
      </c>
      <c r="H111" s="17">
        <f t="shared" si="17"/>
        <v>7.8125E-3</v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1</v>
      </c>
      <c r="D115" s="16">
        <v>16</v>
      </c>
      <c r="E115" s="17">
        <f t="shared" si="15"/>
        <v>7.8125E-3</v>
      </c>
      <c r="F115" s="17">
        <f t="shared" si="16"/>
        <v>0.21621621621621623</v>
      </c>
      <c r="G115" s="17">
        <f t="shared" si="18"/>
        <v>15</v>
      </c>
      <c r="H115" s="17">
        <f t="shared" si="17"/>
        <v>0.1171875</v>
      </c>
    </row>
    <row r="116" spans="1:8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7.8125E-3</v>
      </c>
      <c r="F116" s="17" t="str">
        <f t="shared" si="16"/>
        <v/>
      </c>
      <c r="G116" s="17">
        <f t="shared" si="18"/>
        <v>-1</v>
      </c>
      <c r="H116" s="17">
        <f t="shared" si="17"/>
        <v>-7.8125E-3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5"/>
        <v>7.8125E-3</v>
      </c>
      <c r="F120" s="17" t="str">
        <f t="shared" si="16"/>
        <v/>
      </c>
      <c r="G120" s="17">
        <f t="shared" si="18"/>
        <v>-1</v>
      </c>
      <c r="H120" s="17">
        <f t="shared" si="17"/>
        <v>-7.8125E-3</v>
      </c>
    </row>
    <row r="121" spans="1:8" x14ac:dyDescent="0.2">
      <c r="A121" s="14"/>
      <c r="B121" s="15" t="s">
        <v>109</v>
      </c>
      <c r="C121" s="16">
        <v>5</v>
      </c>
      <c r="D121" s="16">
        <v>3</v>
      </c>
      <c r="E121" s="17">
        <f t="shared" si="15"/>
        <v>3.90625E-2</v>
      </c>
      <c r="F121" s="17">
        <f t="shared" si="16"/>
        <v>4.0540540540540543E-2</v>
      </c>
      <c r="G121" s="17">
        <f t="shared" si="18"/>
        <v>-0.4</v>
      </c>
      <c r="H121" s="17">
        <f t="shared" si="17"/>
        <v>-1.5625E-2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1</v>
      </c>
      <c r="E123" s="17">
        <f t="shared" si="15"/>
        <v>7.8125E-3</v>
      </c>
      <c r="F123" s="17">
        <f t="shared" si="16"/>
        <v>1.3513513513513514E-2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12</v>
      </c>
      <c r="E125" s="17">
        <f t="shared" si="15"/>
        <v>7.8125E-3</v>
      </c>
      <c r="F125" s="17">
        <f t="shared" si="16"/>
        <v>0.16216216216216217</v>
      </c>
      <c r="G125" s="17">
        <f t="shared" si="18"/>
        <v>11</v>
      </c>
      <c r="H125" s="17">
        <f t="shared" si="17"/>
        <v>8.59375E-2</v>
      </c>
    </row>
    <row r="126" spans="1:8" x14ac:dyDescent="0.2">
      <c r="A126" s="14"/>
      <c r="B126" s="15" t="s">
        <v>114</v>
      </c>
      <c r="C126" s="16">
        <v>0</v>
      </c>
      <c r="D126" s="16">
        <v>3</v>
      </c>
      <c r="E126" s="17" t="str">
        <f t="shared" si="15"/>
        <v/>
      </c>
      <c r="F126" s="17">
        <f t="shared" si="16"/>
        <v>4.0540540540540543E-2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</v>
      </c>
      <c r="D128" s="16">
        <v>6</v>
      </c>
      <c r="E128" s="17">
        <f t="shared" si="15"/>
        <v>7.8125E-3</v>
      </c>
      <c r="F128" s="17">
        <f t="shared" si="16"/>
        <v>8.1081081081081086E-2</v>
      </c>
      <c r="G128" s="17">
        <f t="shared" si="18"/>
        <v>5</v>
      </c>
      <c r="H128" s="17">
        <f t="shared" si="17"/>
        <v>3.90625E-2</v>
      </c>
    </row>
    <row r="129" spans="1:8" x14ac:dyDescent="0.2">
      <c r="A129" s="14"/>
      <c r="B129" s="15" t="s">
        <v>117</v>
      </c>
      <c r="C129" s="16">
        <v>1</v>
      </c>
      <c r="D129" s="16">
        <v>1</v>
      </c>
      <c r="E129" s="17">
        <f t="shared" si="15"/>
        <v>7.8125E-3</v>
      </c>
      <c r="F129" s="17">
        <f t="shared" si="16"/>
        <v>1.3513513513513514E-2</v>
      </c>
      <c r="G129" s="17">
        <f t="shared" si="18"/>
        <v>0</v>
      </c>
      <c r="H129" s="17">
        <f t="shared" si="17"/>
        <v>0</v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1.3513513513513514E-2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48</v>
      </c>
      <c r="D131" s="16">
        <v>5</v>
      </c>
      <c r="E131" s="17">
        <f t="shared" si="15"/>
        <v>0.375</v>
      </c>
      <c r="F131" s="17">
        <f t="shared" si="16"/>
        <v>6.7567567567567571E-2</v>
      </c>
      <c r="G131" s="17">
        <f t="shared" si="18"/>
        <v>-0.89583333333333337</v>
      </c>
      <c r="H131" s="17">
        <f t="shared" si="17"/>
        <v>-0.3359375</v>
      </c>
    </row>
    <row r="132" spans="1:8" ht="25.5" x14ac:dyDescent="0.2">
      <c r="A132" s="14"/>
      <c r="B132" s="15" t="s">
        <v>120</v>
      </c>
      <c r="C132" s="16">
        <v>1</v>
      </c>
      <c r="D132" s="16">
        <v>0</v>
      </c>
      <c r="E132" s="17">
        <f t="shared" si="15"/>
        <v>7.8125E-3</v>
      </c>
      <c r="F132" s="17" t="str">
        <f t="shared" si="16"/>
        <v/>
      </c>
      <c r="G132" s="17">
        <f t="shared" si="18"/>
        <v>-1</v>
      </c>
      <c r="H132" s="17">
        <f t="shared" si="17"/>
        <v>-7.8125E-3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1</v>
      </c>
      <c r="D134" s="16">
        <v>0</v>
      </c>
      <c r="E134" s="17">
        <f t="shared" si="15"/>
        <v>7.8125E-3</v>
      </c>
      <c r="F134" s="17" t="str">
        <f t="shared" si="16"/>
        <v/>
      </c>
      <c r="G134" s="17">
        <f t="shared" si="18"/>
        <v>-1</v>
      </c>
      <c r="H134" s="17">
        <f t="shared" si="17"/>
        <v>-7.8125E-3</v>
      </c>
    </row>
    <row r="135" spans="1:8" x14ac:dyDescent="0.2">
      <c r="A135" s="14"/>
      <c r="B135" s="15" t="s">
        <v>123</v>
      </c>
      <c r="C135" s="16">
        <v>1</v>
      </c>
      <c r="D135" s="16">
        <v>0</v>
      </c>
      <c r="E135" s="17">
        <f t="shared" si="15"/>
        <v>7.8125E-3</v>
      </c>
      <c r="F135" s="17" t="str">
        <f t="shared" si="16"/>
        <v/>
      </c>
      <c r="G135" s="17">
        <f t="shared" si="18"/>
        <v>-1</v>
      </c>
      <c r="H135" s="17">
        <f t="shared" si="17"/>
        <v>-7.8125E-3</v>
      </c>
    </row>
    <row r="136" spans="1:8" x14ac:dyDescent="0.2">
      <c r="A136" s="14"/>
      <c r="B136" s="15" t="s">
        <v>124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1.3513513513513514E-2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1</v>
      </c>
      <c r="E143" s="17" t="str">
        <f t="shared" si="19"/>
        <v/>
      </c>
      <c r="F143" s="17">
        <f t="shared" si="20"/>
        <v>1.3513513513513514E-2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1.3513513513513514E-2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8</v>
      </c>
      <c r="D158" s="16">
        <v>0</v>
      </c>
      <c r="E158" s="17">
        <f t="shared" si="19"/>
        <v>6.25E-2</v>
      </c>
      <c r="F158" s="17" t="str">
        <f t="shared" si="20"/>
        <v/>
      </c>
      <c r="G158" s="17">
        <f t="shared" si="22"/>
        <v>-1</v>
      </c>
      <c r="H158" s="17">
        <f t="shared" si="21"/>
        <v>-6.25E-2</v>
      </c>
    </row>
    <row r="159" spans="1:8" x14ac:dyDescent="0.2">
      <c r="A159" s="14"/>
      <c r="B159" s="15" t="s">
        <v>147</v>
      </c>
      <c r="C159" s="16">
        <v>20</v>
      </c>
      <c r="D159" s="16">
        <v>0</v>
      </c>
      <c r="E159" s="17">
        <f t="shared" si="19"/>
        <v>0.15625</v>
      </c>
      <c r="F159" s="17" t="str">
        <f t="shared" si="20"/>
        <v/>
      </c>
      <c r="G159" s="17">
        <f t="shared" si="22"/>
        <v>-1</v>
      </c>
      <c r="H159" s="17">
        <f t="shared" si="21"/>
        <v>-0.15625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123</v>
      </c>
      <c r="D173" s="19">
        <f>SUM(D174:D343)</f>
        <v>66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-0.46341463414634149</v>
      </c>
      <c r="H173" s="20">
        <f t="shared" ref="H173:H204" si="25">+IF(OR(AND(E173=""),(G173="")),"",E173*G173)</f>
        <v>-0.46341463414634149</v>
      </c>
    </row>
    <row r="174" spans="1:8" x14ac:dyDescent="0.2">
      <c r="A174" s="14"/>
      <c r="B174" s="15" t="s">
        <v>156</v>
      </c>
      <c r="C174" s="16">
        <v>1</v>
      </c>
      <c r="D174" s="16">
        <v>0</v>
      </c>
      <c r="E174" s="17">
        <f t="shared" si="23"/>
        <v>8.130081300813009E-3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-8.130081300813009E-3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3</v>
      </c>
      <c r="D176" s="16">
        <v>2</v>
      </c>
      <c r="E176" s="17">
        <f t="shared" si="23"/>
        <v>2.4390243902439025E-2</v>
      </c>
      <c r="F176" s="17">
        <f t="shared" si="24"/>
        <v>3.0303030303030304E-2</v>
      </c>
      <c r="G176" s="17">
        <f t="shared" si="26"/>
        <v>-0.33333333333333331</v>
      </c>
      <c r="H176" s="17">
        <f t="shared" si="25"/>
        <v>-8.1300813008130073E-3</v>
      </c>
    </row>
    <row r="177" spans="1:8" x14ac:dyDescent="0.2">
      <c r="A177" s="14"/>
      <c r="B177" s="15" t="s">
        <v>159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1.5151515151515152E-2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1.5151515151515152E-2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10</v>
      </c>
      <c r="D179" s="16">
        <v>7</v>
      </c>
      <c r="E179" s="17">
        <f t="shared" si="23"/>
        <v>8.1300813008130079E-2</v>
      </c>
      <c r="F179" s="17">
        <f t="shared" si="24"/>
        <v>0.10606060606060606</v>
      </c>
      <c r="G179" s="17">
        <f t="shared" si="26"/>
        <v>-0.3</v>
      </c>
      <c r="H179" s="17">
        <f t="shared" si="25"/>
        <v>-2.4390243902439022E-2</v>
      </c>
    </row>
    <row r="180" spans="1:8" x14ac:dyDescent="0.2">
      <c r="A180" s="14"/>
      <c r="B180" s="15" t="s">
        <v>162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1.5151515151515152E-2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2</v>
      </c>
      <c r="D181" s="16">
        <v>0</v>
      </c>
      <c r="E181" s="17">
        <f t="shared" si="23"/>
        <v>1.6260162601626018E-2</v>
      </c>
      <c r="F181" s="17" t="str">
        <f t="shared" si="24"/>
        <v/>
      </c>
      <c r="G181" s="17">
        <f t="shared" si="26"/>
        <v>-1</v>
      </c>
      <c r="H181" s="17">
        <f t="shared" si="25"/>
        <v>-1.6260162601626018E-2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2</v>
      </c>
      <c r="E186" s="17">
        <f t="shared" si="23"/>
        <v>8.130081300813009E-3</v>
      </c>
      <c r="F186" s="17">
        <f t="shared" si="24"/>
        <v>3.0303030303030304E-2</v>
      </c>
      <c r="G186" s="17">
        <f t="shared" si="26"/>
        <v>1</v>
      </c>
      <c r="H186" s="17">
        <f t="shared" si="25"/>
        <v>8.130081300813009E-3</v>
      </c>
    </row>
    <row r="187" spans="1:8" x14ac:dyDescent="0.2">
      <c r="A187" s="14"/>
      <c r="B187" s="15" t="s">
        <v>169</v>
      </c>
      <c r="C187" s="16">
        <v>1</v>
      </c>
      <c r="D187" s="16">
        <v>1</v>
      </c>
      <c r="E187" s="17">
        <f t="shared" si="23"/>
        <v>8.130081300813009E-3</v>
      </c>
      <c r="F187" s="17">
        <f t="shared" si="24"/>
        <v>1.5151515151515152E-2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170</v>
      </c>
      <c r="C188" s="16">
        <v>0</v>
      </c>
      <c r="D188" s="16">
        <v>4</v>
      </c>
      <c r="E188" s="17" t="str">
        <f t="shared" si="23"/>
        <v/>
      </c>
      <c r="F188" s="17">
        <f t="shared" si="24"/>
        <v>6.0606060606060608E-2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1.5151515151515152E-2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8.130081300813009E-3</v>
      </c>
      <c r="F192" s="17" t="str">
        <f t="shared" si="24"/>
        <v/>
      </c>
      <c r="G192" s="17">
        <f t="shared" si="26"/>
        <v>-1</v>
      </c>
      <c r="H192" s="17">
        <f t="shared" si="25"/>
        <v>-8.130081300813009E-3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1.5151515151515152E-2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1.5151515151515152E-2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4</v>
      </c>
      <c r="D199" s="16">
        <v>2</v>
      </c>
      <c r="E199" s="17">
        <f t="shared" si="23"/>
        <v>3.2520325203252036E-2</v>
      </c>
      <c r="F199" s="17">
        <f t="shared" si="24"/>
        <v>3.0303030303030304E-2</v>
      </c>
      <c r="G199" s="17">
        <f t="shared" si="26"/>
        <v>-0.5</v>
      </c>
      <c r="H199" s="17">
        <f t="shared" si="25"/>
        <v>-1.6260162601626018E-2</v>
      </c>
    </row>
    <row r="200" spans="1:8" ht="25.5" x14ac:dyDescent="0.2">
      <c r="A200" s="14"/>
      <c r="B200" s="15" t="s">
        <v>182</v>
      </c>
      <c r="C200" s="16">
        <v>3</v>
      </c>
      <c r="D200" s="16">
        <v>0</v>
      </c>
      <c r="E200" s="17">
        <f t="shared" si="23"/>
        <v>2.4390243902439025E-2</v>
      </c>
      <c r="F200" s="17" t="str">
        <f t="shared" si="24"/>
        <v/>
      </c>
      <c r="G200" s="17">
        <f t="shared" si="26"/>
        <v>-1</v>
      </c>
      <c r="H200" s="17">
        <f t="shared" si="25"/>
        <v>-2.4390243902439025E-2</v>
      </c>
    </row>
    <row r="201" spans="1:8" x14ac:dyDescent="0.2">
      <c r="A201" s="14"/>
      <c r="B201" s="15" t="s">
        <v>183</v>
      </c>
      <c r="C201" s="16">
        <v>1</v>
      </c>
      <c r="D201" s="16">
        <v>1</v>
      </c>
      <c r="E201" s="17">
        <f t="shared" si="23"/>
        <v>8.130081300813009E-3</v>
      </c>
      <c r="F201" s="17">
        <f t="shared" si="24"/>
        <v>1.5151515151515152E-2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1</v>
      </c>
      <c r="D202" s="16">
        <v>2</v>
      </c>
      <c r="E202" s="17">
        <f t="shared" si="23"/>
        <v>8.130081300813009E-3</v>
      </c>
      <c r="F202" s="17">
        <f t="shared" si="24"/>
        <v>3.0303030303030304E-2</v>
      </c>
      <c r="G202" s="17">
        <f t="shared" si="26"/>
        <v>1</v>
      </c>
      <c r="H202" s="17">
        <f t="shared" si="25"/>
        <v>8.130081300813009E-3</v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0</v>
      </c>
      <c r="D204" s="16">
        <v>4</v>
      </c>
      <c r="E204" s="17" t="str">
        <f t="shared" si="23"/>
        <v/>
      </c>
      <c r="F204" s="17">
        <f t="shared" si="24"/>
        <v>6.0606060606060608E-2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si="27"/>
        <v>8.130081300813009E-3</v>
      </c>
      <c r="F209" s="17" t="str">
        <f t="shared" si="28"/>
        <v/>
      </c>
      <c r="G209" s="17">
        <f t="shared" si="30"/>
        <v>-1</v>
      </c>
      <c r="H209" s="17">
        <f t="shared" si="29"/>
        <v>-8.130081300813009E-3</v>
      </c>
    </row>
    <row r="210" spans="1:8" x14ac:dyDescent="0.2">
      <c r="A210" s="14"/>
      <c r="B210" s="15" t="s">
        <v>192</v>
      </c>
      <c r="C210" s="16">
        <v>1</v>
      </c>
      <c r="D210" s="16">
        <v>0</v>
      </c>
      <c r="E210" s="17">
        <f t="shared" si="27"/>
        <v>8.130081300813009E-3</v>
      </c>
      <c r="F210" s="17" t="str">
        <f t="shared" si="28"/>
        <v/>
      </c>
      <c r="G210" s="17">
        <f t="shared" si="30"/>
        <v>-1</v>
      </c>
      <c r="H210" s="17">
        <f t="shared" si="29"/>
        <v>-8.130081300813009E-3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11</v>
      </c>
      <c r="D213" s="16">
        <v>4</v>
      </c>
      <c r="E213" s="17">
        <f t="shared" si="27"/>
        <v>8.943089430894309E-2</v>
      </c>
      <c r="F213" s="17">
        <f t="shared" si="28"/>
        <v>6.0606060606060608E-2</v>
      </c>
      <c r="G213" s="17">
        <f t="shared" si="30"/>
        <v>-0.63636363636363635</v>
      </c>
      <c r="H213" s="17">
        <f t="shared" si="29"/>
        <v>-5.6910569105691054E-2</v>
      </c>
    </row>
    <row r="214" spans="1:8" x14ac:dyDescent="0.2">
      <c r="A214" s="14"/>
      <c r="B214" s="15" t="s">
        <v>196</v>
      </c>
      <c r="C214" s="16">
        <v>7</v>
      </c>
      <c r="D214" s="16">
        <v>1</v>
      </c>
      <c r="E214" s="17">
        <f t="shared" si="27"/>
        <v>5.6910569105691054E-2</v>
      </c>
      <c r="F214" s="17">
        <f t="shared" si="28"/>
        <v>1.5151515151515152E-2</v>
      </c>
      <c r="G214" s="17">
        <f t="shared" si="30"/>
        <v>-0.8571428571428571</v>
      </c>
      <c r="H214" s="17">
        <f t="shared" si="29"/>
        <v>-4.8780487804878044E-2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12</v>
      </c>
      <c r="D225" s="16">
        <v>0</v>
      </c>
      <c r="E225" s="17">
        <f t="shared" si="27"/>
        <v>9.7560975609756101E-2</v>
      </c>
      <c r="F225" s="17" t="str">
        <f t="shared" si="28"/>
        <v/>
      </c>
      <c r="G225" s="17">
        <f t="shared" si="30"/>
        <v>-1</v>
      </c>
      <c r="H225" s="17">
        <f t="shared" si="29"/>
        <v>-9.7560975609756101E-2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4</v>
      </c>
      <c r="D238" s="16">
        <v>1</v>
      </c>
      <c r="E238" s="17">
        <f t="shared" si="31"/>
        <v>3.2520325203252036E-2</v>
      </c>
      <c r="F238" s="17">
        <f t="shared" si="32"/>
        <v>1.5151515151515152E-2</v>
      </c>
      <c r="G238" s="17">
        <f t="shared" ref="G238:G269" si="34">+IF(AND(C238=0,D238=0)," ",IF(C238=0,1,IF(D238=0,-1,(D238-C238)/C238)))</f>
        <v>-0.75</v>
      </c>
      <c r="H238" s="17">
        <f t="shared" si="33"/>
        <v>-2.4390243902439025E-2</v>
      </c>
    </row>
    <row r="239" spans="1:8" x14ac:dyDescent="0.2">
      <c r="A239" s="14"/>
      <c r="B239" s="15" t="s">
        <v>221</v>
      </c>
      <c r="C239" s="16">
        <v>1</v>
      </c>
      <c r="D239" s="16">
        <v>6</v>
      </c>
      <c r="E239" s="17">
        <f t="shared" si="31"/>
        <v>8.130081300813009E-3</v>
      </c>
      <c r="F239" s="17">
        <f t="shared" si="32"/>
        <v>9.0909090909090912E-2</v>
      </c>
      <c r="G239" s="17">
        <f t="shared" si="34"/>
        <v>5</v>
      </c>
      <c r="H239" s="17">
        <f t="shared" si="33"/>
        <v>4.0650406504065047E-2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7</v>
      </c>
      <c r="D241" s="16">
        <v>1</v>
      </c>
      <c r="E241" s="17">
        <f t="shared" si="31"/>
        <v>5.6910569105691054E-2</v>
      </c>
      <c r="F241" s="17">
        <f t="shared" si="32"/>
        <v>1.5151515151515152E-2</v>
      </c>
      <c r="G241" s="17">
        <f t="shared" si="34"/>
        <v>-0.8571428571428571</v>
      </c>
      <c r="H241" s="17">
        <f t="shared" si="33"/>
        <v>-4.8780487804878044E-2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1.5151515151515152E-2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22</v>
      </c>
      <c r="D251" s="16">
        <v>0</v>
      </c>
      <c r="E251" s="17">
        <f t="shared" si="31"/>
        <v>0.17886178861788618</v>
      </c>
      <c r="F251" s="17" t="str">
        <f t="shared" si="32"/>
        <v/>
      </c>
      <c r="G251" s="17">
        <f t="shared" si="34"/>
        <v>-1</v>
      </c>
      <c r="H251" s="17">
        <f t="shared" si="33"/>
        <v>-0.17886178861788618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3</v>
      </c>
      <c r="E264" s="17" t="str">
        <f t="shared" si="31"/>
        <v/>
      </c>
      <c r="F264" s="17">
        <f t="shared" si="32"/>
        <v>4.5454545454545456E-2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</v>
      </c>
      <c r="D275" s="16">
        <v>0</v>
      </c>
      <c r="E275" s="17">
        <f t="shared" si="35"/>
        <v>8.130081300813009E-3</v>
      </c>
      <c r="F275" s="17" t="str">
        <f t="shared" si="36"/>
        <v/>
      </c>
      <c r="G275" s="17">
        <f t="shared" si="38"/>
        <v>-1</v>
      </c>
      <c r="H275" s="17">
        <f t="shared" si="37"/>
        <v>-8.130081300813009E-3</v>
      </c>
    </row>
    <row r="276" spans="1:8" ht="25.5" x14ac:dyDescent="0.2">
      <c r="A276" s="14"/>
      <c r="B276" s="15" t="s">
        <v>257</v>
      </c>
      <c r="C276" s="16">
        <v>0</v>
      </c>
      <c r="D276" s="16">
        <v>4</v>
      </c>
      <c r="E276" s="17" t="str">
        <f t="shared" si="35"/>
        <v/>
      </c>
      <c r="F276" s="17">
        <f t="shared" si="36"/>
        <v>6.0606060606060608E-2</v>
      </c>
      <c r="G276" s="17">
        <f t="shared" si="38"/>
        <v>1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1</v>
      </c>
      <c r="D278" s="16">
        <v>0</v>
      </c>
      <c r="E278" s="17">
        <f t="shared" si="35"/>
        <v>8.130081300813009E-3</v>
      </c>
      <c r="F278" s="17" t="str">
        <f t="shared" si="36"/>
        <v/>
      </c>
      <c r="G278" s="17">
        <f t="shared" si="38"/>
        <v>-1</v>
      </c>
      <c r="H278" s="17">
        <f t="shared" si="37"/>
        <v>-8.130081300813009E-3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2</v>
      </c>
      <c r="D283" s="16">
        <v>0</v>
      </c>
      <c r="E283" s="17">
        <f t="shared" si="35"/>
        <v>1.6260162601626018E-2</v>
      </c>
      <c r="F283" s="17" t="str">
        <f t="shared" si="36"/>
        <v/>
      </c>
      <c r="G283" s="17">
        <f t="shared" si="38"/>
        <v>-1</v>
      </c>
      <c r="H283" s="17">
        <f t="shared" si="37"/>
        <v>-1.6260162601626018E-2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3</v>
      </c>
      <c r="D288" s="16">
        <v>0</v>
      </c>
      <c r="E288" s="17">
        <f t="shared" si="35"/>
        <v>2.4390243902439025E-2</v>
      </c>
      <c r="F288" s="17" t="str">
        <f t="shared" si="36"/>
        <v/>
      </c>
      <c r="G288" s="17">
        <f t="shared" si="38"/>
        <v>-1</v>
      </c>
      <c r="H288" s="17">
        <f t="shared" si="37"/>
        <v>-2.4390243902439025E-2</v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10</v>
      </c>
      <c r="D313" s="16">
        <v>0</v>
      </c>
      <c r="E313" s="17">
        <f t="shared" si="39"/>
        <v>8.1300813008130079E-2</v>
      </c>
      <c r="F313" s="17" t="str">
        <f t="shared" si="40"/>
        <v/>
      </c>
      <c r="G313" s="17">
        <f t="shared" si="42"/>
        <v>-1</v>
      </c>
      <c r="H313" s="17">
        <f t="shared" si="41"/>
        <v>-8.1300813008130079E-2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</v>
      </c>
      <c r="D319" s="16">
        <v>14</v>
      </c>
      <c r="E319" s="17">
        <f t="shared" si="39"/>
        <v>3.2520325203252036E-2</v>
      </c>
      <c r="F319" s="17">
        <f t="shared" si="40"/>
        <v>0.21212121212121213</v>
      </c>
      <c r="G319" s="17">
        <f t="shared" si="42"/>
        <v>2.5</v>
      </c>
      <c r="H319" s="17">
        <f t="shared" si="41"/>
        <v>8.1300813008130093E-2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8</v>
      </c>
      <c r="D328" s="16">
        <v>0</v>
      </c>
      <c r="E328" s="17">
        <f t="shared" si="39"/>
        <v>6.5040650406504072E-2</v>
      </c>
      <c r="F328" s="17" t="str">
        <f t="shared" si="40"/>
        <v/>
      </c>
      <c r="G328" s="17">
        <f t="shared" si="42"/>
        <v>-1</v>
      </c>
      <c r="H328" s="17">
        <f t="shared" si="41"/>
        <v>-6.5040650406504072E-2</v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230</v>
      </c>
      <c r="D349" s="19">
        <f>SUM(D350:D576)</f>
        <v>215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-6.5217391304347824E-2</v>
      </c>
      <c r="H349" s="20">
        <f t="shared" ref="H349:H412" si="49">+IF(OR(AND(E349=""),(G349="")),"",E349*G349)</f>
        <v>-6.5217391304347824E-2</v>
      </c>
    </row>
    <row r="350" spans="1:8" x14ac:dyDescent="0.2">
      <c r="A350" s="14"/>
      <c r="B350" s="15" t="s">
        <v>324</v>
      </c>
      <c r="C350" s="16">
        <v>4</v>
      </c>
      <c r="D350" s="16">
        <v>5</v>
      </c>
      <c r="E350" s="17">
        <f t="shared" si="47"/>
        <v>1.7391304347826087E-2</v>
      </c>
      <c r="F350" s="17">
        <f t="shared" si="48"/>
        <v>2.3255813953488372E-2</v>
      </c>
      <c r="G350" s="17">
        <f t="shared" ref="G350:G413" si="50">+IF(AND(C350=0,D350=0)," ",IF(C350=0,1,IF(D350=0,-1,(D350-C350)/C350)))</f>
        <v>0.25</v>
      </c>
      <c r="H350" s="17">
        <f t="shared" si="49"/>
        <v>4.3478260869565218E-3</v>
      </c>
    </row>
    <row r="351" spans="1:8" x14ac:dyDescent="0.2">
      <c r="A351" s="14"/>
      <c r="B351" s="15" t="s">
        <v>325</v>
      </c>
      <c r="C351" s="16">
        <v>17</v>
      </c>
      <c r="D351" s="16">
        <v>1</v>
      </c>
      <c r="E351" s="17">
        <f t="shared" si="47"/>
        <v>7.3913043478260873E-2</v>
      </c>
      <c r="F351" s="17">
        <f t="shared" si="48"/>
        <v>4.6511627906976744E-3</v>
      </c>
      <c r="G351" s="17">
        <f t="shared" si="50"/>
        <v>-0.94117647058823528</v>
      </c>
      <c r="H351" s="17">
        <f t="shared" si="49"/>
        <v>-6.9565217391304349E-2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5</v>
      </c>
      <c r="D355" s="16">
        <v>7</v>
      </c>
      <c r="E355" s="17">
        <f t="shared" si="47"/>
        <v>2.1739130434782608E-2</v>
      </c>
      <c r="F355" s="17">
        <f t="shared" si="48"/>
        <v>3.255813953488372E-2</v>
      </c>
      <c r="G355" s="17">
        <f t="shared" si="50"/>
        <v>0.4</v>
      </c>
      <c r="H355" s="17">
        <f t="shared" si="49"/>
        <v>8.6956521739130436E-3</v>
      </c>
    </row>
    <row r="356" spans="1:8" x14ac:dyDescent="0.2">
      <c r="A356" s="14"/>
      <c r="B356" s="15" t="s">
        <v>330</v>
      </c>
      <c r="C356" s="16">
        <v>2</v>
      </c>
      <c r="D356" s="16">
        <v>3</v>
      </c>
      <c r="E356" s="17">
        <f t="shared" si="47"/>
        <v>8.6956521739130436E-3</v>
      </c>
      <c r="F356" s="17">
        <f t="shared" si="48"/>
        <v>1.3953488372093023E-2</v>
      </c>
      <c r="G356" s="17">
        <f t="shared" si="50"/>
        <v>0.5</v>
      </c>
      <c r="H356" s="17">
        <f t="shared" si="49"/>
        <v>4.3478260869565218E-3</v>
      </c>
    </row>
    <row r="357" spans="1:8" x14ac:dyDescent="0.2">
      <c r="A357" s="14"/>
      <c r="B357" s="15" t="s">
        <v>331</v>
      </c>
      <c r="C357" s="16">
        <v>0</v>
      </c>
      <c r="D357" s="16">
        <v>11</v>
      </c>
      <c r="E357" s="17" t="str">
        <f t="shared" si="47"/>
        <v/>
      </c>
      <c r="F357" s="17">
        <f t="shared" si="48"/>
        <v>5.1162790697674418E-2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3</v>
      </c>
      <c r="D361" s="16">
        <v>2</v>
      </c>
      <c r="E361" s="17">
        <f t="shared" si="47"/>
        <v>1.3043478260869565E-2</v>
      </c>
      <c r="F361" s="17">
        <f t="shared" si="48"/>
        <v>9.3023255813953487E-3</v>
      </c>
      <c r="G361" s="17">
        <f t="shared" si="50"/>
        <v>-0.33333333333333331</v>
      </c>
      <c r="H361" s="17">
        <f t="shared" si="49"/>
        <v>-4.3478260869565209E-3</v>
      </c>
    </row>
    <row r="362" spans="1:8" x14ac:dyDescent="0.2">
      <c r="A362" s="14"/>
      <c r="B362" s="15" t="s">
        <v>336</v>
      </c>
      <c r="C362" s="16">
        <v>5</v>
      </c>
      <c r="D362" s="16">
        <v>4</v>
      </c>
      <c r="E362" s="17">
        <f t="shared" si="47"/>
        <v>2.1739130434782608E-2</v>
      </c>
      <c r="F362" s="17">
        <f t="shared" si="48"/>
        <v>1.8604651162790697E-2</v>
      </c>
      <c r="G362" s="17">
        <f t="shared" si="50"/>
        <v>-0.2</v>
      </c>
      <c r="H362" s="17">
        <f t="shared" si="49"/>
        <v>-4.3478260869565218E-3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</v>
      </c>
      <c r="D364" s="16">
        <v>2</v>
      </c>
      <c r="E364" s="17">
        <f t="shared" si="47"/>
        <v>4.3478260869565218E-3</v>
      </c>
      <c r="F364" s="17">
        <f t="shared" si="48"/>
        <v>9.3023255813953487E-3</v>
      </c>
      <c r="G364" s="17">
        <f t="shared" si="50"/>
        <v>1</v>
      </c>
      <c r="H364" s="17">
        <f t="shared" si="49"/>
        <v>4.3478260869565218E-3</v>
      </c>
    </row>
    <row r="365" spans="1:8" x14ac:dyDescent="0.2">
      <c r="A365" s="14"/>
      <c r="B365" s="15" t="s">
        <v>339</v>
      </c>
      <c r="C365" s="16">
        <v>2</v>
      </c>
      <c r="D365" s="16">
        <v>0</v>
      </c>
      <c r="E365" s="17">
        <f t="shared" si="47"/>
        <v>8.6956521739130436E-3</v>
      </c>
      <c r="F365" s="17" t="str">
        <f t="shared" si="48"/>
        <v/>
      </c>
      <c r="G365" s="17">
        <f t="shared" si="50"/>
        <v>-1</v>
      </c>
      <c r="H365" s="17">
        <f t="shared" si="49"/>
        <v>-8.6956521739130436E-3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4.6511627906976744E-3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9</v>
      </c>
      <c r="D369" s="16">
        <v>4</v>
      </c>
      <c r="E369" s="17">
        <f t="shared" si="47"/>
        <v>3.9130434782608699E-2</v>
      </c>
      <c r="F369" s="17">
        <f t="shared" si="48"/>
        <v>1.8604651162790697E-2</v>
      </c>
      <c r="G369" s="17">
        <f t="shared" si="50"/>
        <v>-0.55555555555555558</v>
      </c>
      <c r="H369" s="17">
        <f t="shared" si="49"/>
        <v>-2.1739130434782612E-2</v>
      </c>
    </row>
    <row r="370" spans="1:8" x14ac:dyDescent="0.2">
      <c r="A370" s="14"/>
      <c r="B370" s="15" t="s">
        <v>344</v>
      </c>
      <c r="C370" s="16">
        <v>4</v>
      </c>
      <c r="D370" s="16">
        <v>8</v>
      </c>
      <c r="E370" s="17">
        <f t="shared" si="47"/>
        <v>1.7391304347826087E-2</v>
      </c>
      <c r="F370" s="17">
        <f t="shared" si="48"/>
        <v>3.7209302325581395E-2</v>
      </c>
      <c r="G370" s="17">
        <f t="shared" si="50"/>
        <v>1</v>
      </c>
      <c r="H370" s="17">
        <f t="shared" si="49"/>
        <v>1.7391304347826087E-2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</v>
      </c>
      <c r="D372" s="16">
        <v>1</v>
      </c>
      <c r="E372" s="17">
        <f t="shared" si="47"/>
        <v>8.6956521739130436E-3</v>
      </c>
      <c r="F372" s="17">
        <f t="shared" si="48"/>
        <v>4.6511627906976744E-3</v>
      </c>
      <c r="G372" s="17">
        <f t="shared" si="50"/>
        <v>-0.5</v>
      </c>
      <c r="H372" s="17">
        <f t="shared" si="49"/>
        <v>-4.3478260869565218E-3</v>
      </c>
    </row>
    <row r="373" spans="1:8" x14ac:dyDescent="0.2">
      <c r="A373" s="14"/>
      <c r="B373" s="15" t="s">
        <v>347</v>
      </c>
      <c r="C373" s="16">
        <v>1</v>
      </c>
      <c r="D373" s="16">
        <v>3</v>
      </c>
      <c r="E373" s="17">
        <f t="shared" si="47"/>
        <v>4.3478260869565218E-3</v>
      </c>
      <c r="F373" s="17">
        <f t="shared" si="48"/>
        <v>1.3953488372093023E-2</v>
      </c>
      <c r="G373" s="17">
        <f t="shared" si="50"/>
        <v>2</v>
      </c>
      <c r="H373" s="17">
        <f t="shared" si="49"/>
        <v>8.6956521739130436E-3</v>
      </c>
    </row>
    <row r="374" spans="1:8" x14ac:dyDescent="0.2">
      <c r="A374" s="14"/>
      <c r="B374" s="15" t="s">
        <v>348</v>
      </c>
      <c r="C374" s="16">
        <v>1</v>
      </c>
      <c r="D374" s="16">
        <v>1</v>
      </c>
      <c r="E374" s="17">
        <f t="shared" si="47"/>
        <v>4.3478260869565218E-3</v>
      </c>
      <c r="F374" s="17">
        <f t="shared" si="48"/>
        <v>4.6511627906976744E-3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1</v>
      </c>
      <c r="E378" s="17">
        <f t="shared" si="47"/>
        <v>4.3478260869565218E-3</v>
      </c>
      <c r="F378" s="17">
        <f t="shared" si="48"/>
        <v>4.6511627906976744E-3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7</v>
      </c>
      <c r="D384" s="16">
        <v>56</v>
      </c>
      <c r="E384" s="17">
        <f t="shared" si="47"/>
        <v>3.0434782608695653E-2</v>
      </c>
      <c r="F384" s="17">
        <f t="shared" si="48"/>
        <v>0.26046511627906976</v>
      </c>
      <c r="G384" s="17">
        <f t="shared" si="50"/>
        <v>7</v>
      </c>
      <c r="H384" s="17">
        <f t="shared" si="49"/>
        <v>0.21304347826086958</v>
      </c>
    </row>
    <row r="385" spans="1:8" x14ac:dyDescent="0.2">
      <c r="A385" s="14"/>
      <c r="B385" s="15" t="s">
        <v>359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4.6511627906976744E-3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47"/>
        <v/>
      </c>
      <c r="F386" s="17" t="str">
        <f t="shared" si="48"/>
        <v/>
      </c>
      <c r="G386" s="17" t="str">
        <f t="shared" si="50"/>
        <v xml:space="preserve"> 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5</v>
      </c>
      <c r="D388" s="16">
        <v>0</v>
      </c>
      <c r="E388" s="17">
        <f t="shared" si="47"/>
        <v>2.1739130434782608E-2</v>
      </c>
      <c r="F388" s="17" t="str">
        <f t="shared" si="48"/>
        <v/>
      </c>
      <c r="G388" s="17">
        <f t="shared" si="50"/>
        <v>-1</v>
      </c>
      <c r="H388" s="17">
        <f t="shared" si="49"/>
        <v>-2.1739130434782608E-2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</v>
      </c>
      <c r="D391" s="16">
        <v>0</v>
      </c>
      <c r="E391" s="17">
        <f t="shared" si="47"/>
        <v>8.6956521739130436E-3</v>
      </c>
      <c r="F391" s="17" t="str">
        <f t="shared" si="48"/>
        <v/>
      </c>
      <c r="G391" s="17">
        <f t="shared" si="50"/>
        <v>-1</v>
      </c>
      <c r="H391" s="17">
        <f t="shared" si="49"/>
        <v>-8.6956521739130436E-3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4.6511627906976744E-3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18</v>
      </c>
      <c r="D395" s="16">
        <v>12</v>
      </c>
      <c r="E395" s="17">
        <f t="shared" si="47"/>
        <v>7.8260869565217397E-2</v>
      </c>
      <c r="F395" s="17">
        <f t="shared" si="48"/>
        <v>5.5813953488372092E-2</v>
      </c>
      <c r="G395" s="17">
        <f t="shared" si="50"/>
        <v>-0.33333333333333331</v>
      </c>
      <c r="H395" s="17">
        <f t="shared" si="49"/>
        <v>-2.6086956521739132E-2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8</v>
      </c>
      <c r="D397" s="16">
        <v>4</v>
      </c>
      <c r="E397" s="17">
        <f t="shared" si="47"/>
        <v>3.4782608695652174E-2</v>
      </c>
      <c r="F397" s="17">
        <f t="shared" si="48"/>
        <v>1.8604651162790697E-2</v>
      </c>
      <c r="G397" s="17">
        <f t="shared" si="50"/>
        <v>-0.5</v>
      </c>
      <c r="H397" s="17">
        <f t="shared" si="49"/>
        <v>-1.7391304347826087E-2</v>
      </c>
    </row>
    <row r="398" spans="1:8" x14ac:dyDescent="0.2">
      <c r="A398" s="14"/>
      <c r="B398" s="15" t="s">
        <v>372</v>
      </c>
      <c r="C398" s="16">
        <v>6</v>
      </c>
      <c r="D398" s="16">
        <v>1</v>
      </c>
      <c r="E398" s="17">
        <f t="shared" si="47"/>
        <v>2.6086956521739129E-2</v>
      </c>
      <c r="F398" s="17">
        <f t="shared" si="48"/>
        <v>4.6511627906976744E-3</v>
      </c>
      <c r="G398" s="17">
        <f t="shared" si="50"/>
        <v>-0.83333333333333337</v>
      </c>
      <c r="H398" s="17">
        <f t="shared" si="49"/>
        <v>-2.1739130434782608E-2</v>
      </c>
    </row>
    <row r="399" spans="1:8" x14ac:dyDescent="0.2">
      <c r="A399" s="14"/>
      <c r="B399" s="15" t="s">
        <v>373</v>
      </c>
      <c r="C399" s="16">
        <v>4</v>
      </c>
      <c r="D399" s="16">
        <v>4</v>
      </c>
      <c r="E399" s="17">
        <f t="shared" si="47"/>
        <v>1.7391304347826087E-2</v>
      </c>
      <c r="F399" s="17">
        <f t="shared" si="48"/>
        <v>1.8604651162790697E-2</v>
      </c>
      <c r="G399" s="17">
        <f t="shared" si="50"/>
        <v>0</v>
      </c>
      <c r="H399" s="17">
        <f t="shared" si="49"/>
        <v>0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</v>
      </c>
      <c r="D401" s="16">
        <v>0</v>
      </c>
      <c r="E401" s="17">
        <f t="shared" si="47"/>
        <v>1.3043478260869565E-2</v>
      </c>
      <c r="F401" s="17" t="str">
        <f t="shared" si="48"/>
        <v/>
      </c>
      <c r="G401" s="17">
        <f t="shared" si="50"/>
        <v>-1</v>
      </c>
      <c r="H401" s="17">
        <f t="shared" si="49"/>
        <v>-1.3043478260869565E-2</v>
      </c>
    </row>
    <row r="402" spans="1:8" ht="25.5" x14ac:dyDescent="0.2">
      <c r="A402" s="14"/>
      <c r="B402" s="15" t="s">
        <v>376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4.6511627906976744E-3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5</v>
      </c>
      <c r="D403" s="16">
        <v>1</v>
      </c>
      <c r="E403" s="17">
        <f t="shared" si="47"/>
        <v>2.1739130434782608E-2</v>
      </c>
      <c r="F403" s="17">
        <f t="shared" si="48"/>
        <v>4.6511627906976744E-3</v>
      </c>
      <c r="G403" s="17">
        <f t="shared" si="50"/>
        <v>-0.8</v>
      </c>
      <c r="H403" s="17">
        <f t="shared" si="49"/>
        <v>-1.7391304347826087E-2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2</v>
      </c>
      <c r="E405" s="17">
        <f t="shared" si="47"/>
        <v>4.3478260869565218E-3</v>
      </c>
      <c r="F405" s="17">
        <f t="shared" si="48"/>
        <v>9.3023255813953487E-3</v>
      </c>
      <c r="G405" s="17">
        <f t="shared" si="50"/>
        <v>1</v>
      </c>
      <c r="H405" s="17">
        <f t="shared" si="49"/>
        <v>4.3478260869565218E-3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3</v>
      </c>
      <c r="D409" s="16">
        <v>0</v>
      </c>
      <c r="E409" s="17">
        <f t="shared" si="47"/>
        <v>1.3043478260869565E-2</v>
      </c>
      <c r="F409" s="17" t="str">
        <f t="shared" si="48"/>
        <v/>
      </c>
      <c r="G409" s="17">
        <f t="shared" si="50"/>
        <v>-1</v>
      </c>
      <c r="H409" s="17">
        <f t="shared" si="49"/>
        <v>-1.3043478260869565E-2</v>
      </c>
    </row>
    <row r="410" spans="1:8" x14ac:dyDescent="0.2">
      <c r="A410" s="14"/>
      <c r="B410" s="15" t="s">
        <v>384</v>
      </c>
      <c r="C410" s="16">
        <v>13</v>
      </c>
      <c r="D410" s="16">
        <v>0</v>
      </c>
      <c r="E410" s="17">
        <f t="shared" si="47"/>
        <v>5.6521739130434782E-2</v>
      </c>
      <c r="F410" s="17" t="str">
        <f t="shared" si="48"/>
        <v/>
      </c>
      <c r="G410" s="17">
        <f t="shared" si="50"/>
        <v>-1</v>
      </c>
      <c r="H410" s="17">
        <f t="shared" si="49"/>
        <v>-5.6521739130434782E-2</v>
      </c>
    </row>
    <row r="411" spans="1:8" x14ac:dyDescent="0.2">
      <c r="A411" s="14"/>
      <c r="B411" s="15" t="s">
        <v>385</v>
      </c>
      <c r="C411" s="16">
        <v>2</v>
      </c>
      <c r="D411" s="16">
        <v>1</v>
      </c>
      <c r="E411" s="17">
        <f t="shared" si="47"/>
        <v>8.6956521739130436E-3</v>
      </c>
      <c r="F411" s="17">
        <f t="shared" si="48"/>
        <v>4.6511627906976744E-3</v>
      </c>
      <c r="G411" s="17">
        <f t="shared" si="50"/>
        <v>-0.5</v>
      </c>
      <c r="H411" s="17">
        <f t="shared" si="49"/>
        <v>-4.3478260869565218E-3</v>
      </c>
    </row>
    <row r="412" spans="1:8" x14ac:dyDescent="0.2">
      <c r="A412" s="14"/>
      <c r="B412" s="15" t="s">
        <v>386</v>
      </c>
      <c r="C412" s="16">
        <v>6</v>
      </c>
      <c r="D412" s="16">
        <v>6</v>
      </c>
      <c r="E412" s="17">
        <f t="shared" si="47"/>
        <v>2.6086956521739129E-2</v>
      </c>
      <c r="F412" s="17">
        <f t="shared" si="48"/>
        <v>2.7906976744186046E-2</v>
      </c>
      <c r="G412" s="17">
        <f t="shared" si="50"/>
        <v>0</v>
      </c>
      <c r="H412" s="17">
        <f t="shared" si="49"/>
        <v>0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9</v>
      </c>
      <c r="D420" s="16">
        <v>4</v>
      </c>
      <c r="E420" s="17">
        <f t="shared" si="51"/>
        <v>3.9130434782608699E-2</v>
      </c>
      <c r="F420" s="17">
        <f t="shared" si="52"/>
        <v>1.8604651162790697E-2</v>
      </c>
      <c r="G420" s="17">
        <f t="shared" si="54"/>
        <v>-0.55555555555555558</v>
      </c>
      <c r="H420" s="17">
        <f t="shared" si="53"/>
        <v>-2.1739130434782612E-2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3</v>
      </c>
      <c r="D424" s="16">
        <v>1</v>
      </c>
      <c r="E424" s="17">
        <f t="shared" si="51"/>
        <v>1.3043478260869565E-2</v>
      </c>
      <c r="F424" s="17">
        <f t="shared" si="52"/>
        <v>4.6511627906976744E-3</v>
      </c>
      <c r="G424" s="17">
        <f t="shared" si="54"/>
        <v>-0.66666666666666663</v>
      </c>
      <c r="H424" s="17">
        <f t="shared" si="53"/>
        <v>-8.6956521739130418E-3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4</v>
      </c>
      <c r="D428" s="16">
        <v>0</v>
      </c>
      <c r="E428" s="17">
        <f t="shared" si="51"/>
        <v>1.7391304347826087E-2</v>
      </c>
      <c r="F428" s="17" t="str">
        <f t="shared" si="52"/>
        <v/>
      </c>
      <c r="G428" s="17">
        <f t="shared" si="54"/>
        <v>-1</v>
      </c>
      <c r="H428" s="17">
        <f t="shared" si="53"/>
        <v>-1.7391304347826087E-2</v>
      </c>
    </row>
    <row r="429" spans="1:8" x14ac:dyDescent="0.2">
      <c r="A429" s="14"/>
      <c r="B429" s="15" t="s">
        <v>403</v>
      </c>
      <c r="C429" s="16">
        <v>1</v>
      </c>
      <c r="D429" s="16">
        <v>0</v>
      </c>
      <c r="E429" s="17">
        <f t="shared" si="51"/>
        <v>4.3478260869565218E-3</v>
      </c>
      <c r="F429" s="17" t="str">
        <f t="shared" si="52"/>
        <v/>
      </c>
      <c r="G429" s="17">
        <f t="shared" si="54"/>
        <v>-1</v>
      </c>
      <c r="H429" s="17">
        <f t="shared" si="53"/>
        <v>-4.3478260869565218E-3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3</v>
      </c>
      <c r="E442" s="17" t="str">
        <f t="shared" si="51"/>
        <v/>
      </c>
      <c r="F442" s="17">
        <f t="shared" si="52"/>
        <v>1.3953488372093023E-2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9.3023255813953487E-3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2</v>
      </c>
      <c r="D456" s="16">
        <v>7</v>
      </c>
      <c r="E456" s="17">
        <f t="shared" si="51"/>
        <v>8.6956521739130436E-3</v>
      </c>
      <c r="F456" s="17">
        <f t="shared" si="52"/>
        <v>3.255813953488372E-2</v>
      </c>
      <c r="G456" s="17">
        <f t="shared" si="54"/>
        <v>2.5</v>
      </c>
      <c r="H456" s="17">
        <f t="shared" si="53"/>
        <v>2.1739130434782608E-2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4.6511627906976744E-3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2</v>
      </c>
      <c r="E461" s="17" t="str">
        <f t="shared" si="51"/>
        <v/>
      </c>
      <c r="F461" s="17">
        <f t="shared" si="52"/>
        <v>9.3023255813953487E-3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2</v>
      </c>
      <c r="D465" s="16">
        <v>0</v>
      </c>
      <c r="E465" s="17">
        <f t="shared" si="51"/>
        <v>8.6956521739130436E-3</v>
      </c>
      <c r="F465" s="17" t="str">
        <f t="shared" si="52"/>
        <v/>
      </c>
      <c r="G465" s="17">
        <f t="shared" si="54"/>
        <v>-1</v>
      </c>
      <c r="H465" s="17">
        <f t="shared" si="53"/>
        <v>-8.6956521739130436E-3</v>
      </c>
    </row>
    <row r="466" spans="1:8" x14ac:dyDescent="0.2">
      <c r="A466" s="14"/>
      <c r="B466" s="15" t="s">
        <v>440</v>
      </c>
      <c r="C466" s="16">
        <v>20</v>
      </c>
      <c r="D466" s="16">
        <v>0</v>
      </c>
      <c r="E466" s="17">
        <f t="shared" si="51"/>
        <v>8.6956521739130432E-2</v>
      </c>
      <c r="F466" s="17" t="str">
        <f t="shared" si="52"/>
        <v/>
      </c>
      <c r="G466" s="17">
        <f t="shared" si="54"/>
        <v>-1</v>
      </c>
      <c r="H466" s="17">
        <f t="shared" si="53"/>
        <v>-8.6956521739130432E-2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5</v>
      </c>
      <c r="E469" s="17" t="str">
        <f t="shared" si="51"/>
        <v/>
      </c>
      <c r="F469" s="17">
        <f t="shared" si="52"/>
        <v>2.3255813953488372E-2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10</v>
      </c>
      <c r="D471" s="16">
        <v>17</v>
      </c>
      <c r="E471" s="17">
        <f t="shared" si="51"/>
        <v>4.3478260869565216E-2</v>
      </c>
      <c r="F471" s="17">
        <f t="shared" si="52"/>
        <v>7.9069767441860464E-2</v>
      </c>
      <c r="G471" s="17">
        <f t="shared" si="54"/>
        <v>0.7</v>
      </c>
      <c r="H471" s="17">
        <f t="shared" si="53"/>
        <v>3.043478260869565E-2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2.3255813953488372E-2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4.6511627906976744E-2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2</v>
      </c>
      <c r="D481" s="16">
        <v>0</v>
      </c>
      <c r="E481" s="17">
        <f t="shared" si="55"/>
        <v>8.6956521739130436E-3</v>
      </c>
      <c r="F481" s="17" t="str">
        <f t="shared" si="56"/>
        <v/>
      </c>
      <c r="G481" s="17">
        <f t="shared" si="58"/>
        <v>-1</v>
      </c>
      <c r="H481" s="17">
        <f t="shared" si="57"/>
        <v>-8.6956521739130436E-3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4.6511627906976744E-3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5</v>
      </c>
      <c r="D490" s="16">
        <v>0</v>
      </c>
      <c r="E490" s="17">
        <f t="shared" si="55"/>
        <v>2.1739130434782608E-2</v>
      </c>
      <c r="F490" s="17" t="str">
        <f t="shared" si="56"/>
        <v/>
      </c>
      <c r="G490" s="17">
        <f t="shared" si="58"/>
        <v>-1</v>
      </c>
      <c r="H490" s="17">
        <f t="shared" si="57"/>
        <v>-2.1739130434782608E-2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0</v>
      </c>
      <c r="D535" s="16">
        <v>8</v>
      </c>
      <c r="E535" s="17" t="str">
        <f t="shared" si="55"/>
        <v/>
      </c>
      <c r="F535" s="17">
        <f t="shared" si="56"/>
        <v>3.7209302325581395E-2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513</v>
      </c>
      <c r="C539" s="16">
        <v>2</v>
      </c>
      <c r="D539" s="16">
        <v>0</v>
      </c>
      <c r="E539" s="17">
        <f t="shared" si="55"/>
        <v>8.6956521739130436E-3</v>
      </c>
      <c r="F539" s="17" t="str">
        <f t="shared" si="56"/>
        <v/>
      </c>
      <c r="G539" s="17">
        <f t="shared" si="58"/>
        <v>-1</v>
      </c>
      <c r="H539" s="17">
        <f t="shared" si="57"/>
        <v>-8.6956521739130436E-3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1</v>
      </c>
      <c r="D542" s="16">
        <v>0</v>
      </c>
      <c r="E542" s="17">
        <f t="shared" si="59"/>
        <v>4.3478260869565218E-3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-4.3478260869565218E-3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7</v>
      </c>
      <c r="D548" s="16">
        <v>0</v>
      </c>
      <c r="E548" s="17">
        <f t="shared" si="59"/>
        <v>3.0434782608695653E-2</v>
      </c>
      <c r="F548" s="17" t="str">
        <f t="shared" si="60"/>
        <v/>
      </c>
      <c r="G548" s="17">
        <f t="shared" si="62"/>
        <v>-1</v>
      </c>
      <c r="H548" s="17">
        <f t="shared" si="61"/>
        <v>-3.0434782608695653E-2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5</v>
      </c>
      <c r="D554" s="16">
        <v>0</v>
      </c>
      <c r="E554" s="17">
        <f t="shared" si="59"/>
        <v>2.1739130434782608E-2</v>
      </c>
      <c r="F554" s="17" t="str">
        <f t="shared" si="60"/>
        <v/>
      </c>
      <c r="G554" s="17">
        <f t="shared" si="62"/>
        <v>-1</v>
      </c>
      <c r="H554" s="17">
        <f t="shared" si="61"/>
        <v>-2.1739130434782608E-2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12</v>
      </c>
      <c r="D559" s="16">
        <v>1</v>
      </c>
      <c r="E559" s="17">
        <f t="shared" si="59"/>
        <v>5.2173913043478258E-2</v>
      </c>
      <c r="F559" s="17">
        <f t="shared" si="60"/>
        <v>4.6511627906976744E-3</v>
      </c>
      <c r="G559" s="17">
        <f t="shared" si="62"/>
        <v>-0.91666666666666663</v>
      </c>
      <c r="H559" s="17">
        <f t="shared" si="61"/>
        <v>-4.7826086956521734E-2</v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5</v>
      </c>
      <c r="D561" s="16">
        <v>2</v>
      </c>
      <c r="E561" s="17">
        <f t="shared" si="59"/>
        <v>2.1739130434782608E-2</v>
      </c>
      <c r="F561" s="17">
        <f t="shared" si="60"/>
        <v>9.3023255813953487E-3</v>
      </c>
      <c r="G561" s="17">
        <f t="shared" si="62"/>
        <v>-0.6</v>
      </c>
      <c r="H561" s="17">
        <f t="shared" si="61"/>
        <v>-1.3043478260869565E-2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2</v>
      </c>
      <c r="E568" s="17" t="str">
        <f t="shared" si="59"/>
        <v/>
      </c>
      <c r="F568" s="17">
        <f t="shared" si="60"/>
        <v>9.3023255813953487E-3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124</v>
      </c>
      <c r="D582" s="19">
        <f>SUM(D583:D609)</f>
        <v>48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-0.61290322580645162</v>
      </c>
      <c r="H582" s="20">
        <f t="shared" ref="H582:H609" si="65">+IF(OR(AND(E582=""),(G582="")),"",E582*G582)</f>
        <v>-0.61290322580645162</v>
      </c>
    </row>
    <row r="583" spans="1:8" x14ac:dyDescent="0.2">
      <c r="A583" s="14"/>
      <c r="B583" s="15" t="s">
        <v>550</v>
      </c>
      <c r="C583" s="16">
        <v>2</v>
      </c>
      <c r="D583" s="16">
        <v>0</v>
      </c>
      <c r="E583" s="17">
        <f t="shared" si="63"/>
        <v>1.6129032258064516E-2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-1.6129032258064516E-2</v>
      </c>
    </row>
    <row r="584" spans="1:8" x14ac:dyDescent="0.2">
      <c r="A584" s="14"/>
      <c r="B584" s="15" t="s">
        <v>551</v>
      </c>
      <c r="C584" s="16">
        <v>1</v>
      </c>
      <c r="D584" s="16">
        <v>1</v>
      </c>
      <c r="E584" s="17">
        <f t="shared" si="63"/>
        <v>8.0645161290322578E-3</v>
      </c>
      <c r="F584" s="17">
        <f t="shared" si="64"/>
        <v>2.0833333333333332E-2</v>
      </c>
      <c r="G584" s="17">
        <f t="shared" si="66"/>
        <v>0</v>
      </c>
      <c r="H584" s="17">
        <f t="shared" si="65"/>
        <v>0</v>
      </c>
    </row>
    <row r="585" spans="1:8" ht="25.5" x14ac:dyDescent="0.2">
      <c r="A585" s="14"/>
      <c r="B585" s="15" t="s">
        <v>552</v>
      </c>
      <c r="C585" s="16">
        <v>10</v>
      </c>
      <c r="D585" s="16">
        <v>3</v>
      </c>
      <c r="E585" s="17">
        <f t="shared" si="63"/>
        <v>8.0645161290322578E-2</v>
      </c>
      <c r="F585" s="17">
        <f t="shared" si="64"/>
        <v>6.25E-2</v>
      </c>
      <c r="G585" s="17">
        <f t="shared" si="66"/>
        <v>-0.7</v>
      </c>
      <c r="H585" s="17">
        <f t="shared" si="65"/>
        <v>-5.6451612903225798E-2</v>
      </c>
    </row>
    <row r="586" spans="1:8" x14ac:dyDescent="0.2">
      <c r="A586" s="14"/>
      <c r="B586" s="15" t="s">
        <v>553</v>
      </c>
      <c r="C586" s="16">
        <v>5</v>
      </c>
      <c r="D586" s="16">
        <v>1</v>
      </c>
      <c r="E586" s="17">
        <f t="shared" si="63"/>
        <v>4.0322580645161289E-2</v>
      </c>
      <c r="F586" s="17">
        <f t="shared" si="64"/>
        <v>2.0833333333333332E-2</v>
      </c>
      <c r="G586" s="17">
        <f t="shared" si="66"/>
        <v>-0.8</v>
      </c>
      <c r="H586" s="17">
        <f t="shared" si="65"/>
        <v>-3.2258064516129031E-2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1</v>
      </c>
      <c r="D592" s="16">
        <v>0</v>
      </c>
      <c r="E592" s="17">
        <f t="shared" si="63"/>
        <v>8.0645161290322578E-3</v>
      </c>
      <c r="F592" s="17" t="str">
        <f t="shared" si="64"/>
        <v/>
      </c>
      <c r="G592" s="17">
        <f t="shared" si="66"/>
        <v>-1</v>
      </c>
      <c r="H592" s="17">
        <f t="shared" si="65"/>
        <v>-8.0645161290322578E-3</v>
      </c>
    </row>
    <row r="593" spans="1:8" x14ac:dyDescent="0.2">
      <c r="A593" s="14"/>
      <c r="B593" s="15" t="s">
        <v>560</v>
      </c>
      <c r="C593" s="16">
        <v>4</v>
      </c>
      <c r="D593" s="16">
        <v>0</v>
      </c>
      <c r="E593" s="17">
        <f t="shared" si="63"/>
        <v>3.2258064516129031E-2</v>
      </c>
      <c r="F593" s="17" t="str">
        <f t="shared" si="64"/>
        <v/>
      </c>
      <c r="G593" s="17">
        <f t="shared" si="66"/>
        <v>-1</v>
      </c>
      <c r="H593" s="17">
        <f t="shared" si="65"/>
        <v>-3.2258064516129031E-2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2.0833333333333332E-2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95</v>
      </c>
      <c r="D600" s="16">
        <v>38</v>
      </c>
      <c r="E600" s="17">
        <f t="shared" si="63"/>
        <v>0.7661290322580645</v>
      </c>
      <c r="F600" s="17">
        <f t="shared" si="64"/>
        <v>0.79166666666666663</v>
      </c>
      <c r="G600" s="17">
        <f t="shared" si="66"/>
        <v>-0.6</v>
      </c>
      <c r="H600" s="17">
        <f t="shared" si="65"/>
        <v>-0.45967741935483869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2.0833333333333332E-2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5</v>
      </c>
      <c r="D605" s="16">
        <v>0</v>
      </c>
      <c r="E605" s="17">
        <f t="shared" si="63"/>
        <v>4.0322580645161289E-2</v>
      </c>
      <c r="F605" s="17" t="str">
        <f t="shared" si="64"/>
        <v/>
      </c>
      <c r="G605" s="17">
        <f t="shared" si="66"/>
        <v>-1</v>
      </c>
      <c r="H605" s="17">
        <f t="shared" si="65"/>
        <v>-4.0322580645161289E-2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1</v>
      </c>
      <c r="D608" s="25">
        <v>3</v>
      </c>
      <c r="E608" s="26">
        <f t="shared" si="63"/>
        <v>8.0645161290322578E-3</v>
      </c>
      <c r="F608" s="26">
        <f t="shared" si="64"/>
        <v>6.25E-2</v>
      </c>
      <c r="G608" s="26">
        <f t="shared" si="66"/>
        <v>2</v>
      </c>
      <c r="H608" s="26">
        <f t="shared" si="65"/>
        <v>1.6129032258064516E-2</v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63"/>
        <v/>
      </c>
      <c r="F609" s="33" t="str">
        <f t="shared" si="64"/>
        <v/>
      </c>
      <c r="G609" s="33" t="str">
        <f t="shared" si="66"/>
        <v xml:space="preserve"> 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612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613</v>
      </c>
      <c r="C8" s="12">
        <f>+C19+C75+C173+C349+C582</f>
        <v>15057</v>
      </c>
      <c r="D8" s="13">
        <f>+D19+D75+D173+D349+D582</f>
        <v>10643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-0.29315268645812581</v>
      </c>
      <c r="H8" s="10">
        <f t="shared" ref="H8:H13" si="1">+IF(OR(AND(E8=""),(G8="")),"",E8*G8)</f>
        <v>-0.29315268645812581</v>
      </c>
    </row>
    <row r="9" spans="1:8" x14ac:dyDescent="0.2">
      <c r="A9" s="14"/>
      <c r="B9" s="15" t="s">
        <v>7</v>
      </c>
      <c r="C9" s="16">
        <f>+C19</f>
        <v>152</v>
      </c>
      <c r="D9" s="16">
        <f>+D19</f>
        <v>124</v>
      </c>
      <c r="E9" s="17">
        <f t="shared" ref="E9:F13" si="2">+C9/C$8</f>
        <v>1.0094972438068672E-2</v>
      </c>
      <c r="F9" s="17">
        <f t="shared" si="2"/>
        <v>1.1650850324156723E-2</v>
      </c>
      <c r="G9" s="17">
        <f t="shared" si="0"/>
        <v>-0.18421052631578946</v>
      </c>
      <c r="H9" s="17">
        <f t="shared" si="1"/>
        <v>-1.8596001859600185E-3</v>
      </c>
    </row>
    <row r="10" spans="1:8" x14ac:dyDescent="0.2">
      <c r="A10" s="14"/>
      <c r="B10" s="15" t="s">
        <v>8</v>
      </c>
      <c r="C10" s="16">
        <f>+C75</f>
        <v>1727</v>
      </c>
      <c r="D10" s="16">
        <f>+D75</f>
        <v>1526</v>
      </c>
      <c r="E10" s="17">
        <f t="shared" si="2"/>
        <v>0.11469748289831971</v>
      </c>
      <c r="F10" s="17">
        <f t="shared" si="2"/>
        <v>0.14338062576341257</v>
      </c>
      <c r="G10" s="17">
        <f t="shared" si="0"/>
        <v>-0.11638679791546033</v>
      </c>
      <c r="H10" s="17">
        <f t="shared" si="1"/>
        <v>-1.3349272763498704E-2</v>
      </c>
    </row>
    <row r="11" spans="1:8" ht="25.5" x14ac:dyDescent="0.2">
      <c r="A11" s="14"/>
      <c r="B11" s="15" t="s">
        <v>9</v>
      </c>
      <c r="C11" s="16">
        <f>+C173</f>
        <v>1768</v>
      </c>
      <c r="D11" s="16">
        <f>+D173</f>
        <v>1795</v>
      </c>
      <c r="E11" s="17">
        <f t="shared" si="2"/>
        <v>0.11742046888490403</v>
      </c>
      <c r="F11" s="17">
        <f t="shared" si="2"/>
        <v>0.16865545428920417</v>
      </c>
      <c r="G11" s="17">
        <f t="shared" si="0"/>
        <v>1.5271493212669683E-2</v>
      </c>
      <c r="H11" s="17">
        <f t="shared" si="1"/>
        <v>1.7931858936043035E-3</v>
      </c>
    </row>
    <row r="12" spans="1:8" x14ac:dyDescent="0.2">
      <c r="A12" s="14"/>
      <c r="B12" s="15" t="s">
        <v>10</v>
      </c>
      <c r="C12" s="16">
        <f>+C349</f>
        <v>6868</v>
      </c>
      <c r="D12" s="16">
        <f>+D349</f>
        <v>5079</v>
      </c>
      <c r="E12" s="17">
        <f t="shared" si="2"/>
        <v>0.45613335989905029</v>
      </c>
      <c r="F12" s="17">
        <f t="shared" si="2"/>
        <v>0.47721507093864513</v>
      </c>
      <c r="G12" s="17">
        <f t="shared" si="0"/>
        <v>-0.26048340128130459</v>
      </c>
      <c r="H12" s="17">
        <f t="shared" si="1"/>
        <v>-0.11881516902437404</v>
      </c>
    </row>
    <row r="13" spans="1:8" x14ac:dyDescent="0.2">
      <c r="A13" s="14"/>
      <c r="B13" s="15" t="s">
        <v>11</v>
      </c>
      <c r="C13" s="16">
        <f>+C582</f>
        <v>4542</v>
      </c>
      <c r="D13" s="16">
        <f>+D582</f>
        <v>2119</v>
      </c>
      <c r="E13" s="17">
        <f t="shared" si="2"/>
        <v>0.30165371587965728</v>
      </c>
      <c r="F13" s="17">
        <f t="shared" si="2"/>
        <v>0.19909799868458142</v>
      </c>
      <c r="G13" s="17">
        <f t="shared" si="0"/>
        <v>-0.53346543372963451</v>
      </c>
      <c r="H13" s="17">
        <f t="shared" si="1"/>
        <v>-0.16092183037789731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152</v>
      </c>
      <c r="D19" s="19">
        <f>SUM(D20:D69)</f>
        <v>124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-0.18421052631578946</v>
      </c>
      <c r="H19" s="20">
        <f t="shared" ref="H19:H50" si="5">+IF(OR(AND(E19=""),(G19="")),"",E19*G19)</f>
        <v>-0.18421052631578946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8.0645161290322578E-3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6.5789473684210523E-3</v>
      </c>
      <c r="F23" s="17">
        <f t="shared" si="4"/>
        <v>8.0645161290322578E-3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1</v>
      </c>
      <c r="E25" s="17">
        <f t="shared" si="3"/>
        <v>6.5789473684210523E-3</v>
      </c>
      <c r="F25" s="17">
        <f t="shared" si="4"/>
        <v>8.0645161290322578E-3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8.0645161290322578E-3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10</v>
      </c>
      <c r="D27" s="16">
        <v>10</v>
      </c>
      <c r="E27" s="17">
        <f t="shared" si="3"/>
        <v>6.5789473684210523E-2</v>
      </c>
      <c r="F27" s="17">
        <f t="shared" si="4"/>
        <v>8.0645161290322578E-2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21</v>
      </c>
      <c r="C28" s="16">
        <v>6</v>
      </c>
      <c r="D28" s="16">
        <v>5</v>
      </c>
      <c r="E28" s="17">
        <f t="shared" si="3"/>
        <v>3.9473684210526314E-2</v>
      </c>
      <c r="F28" s="17">
        <f t="shared" si="4"/>
        <v>4.0322580645161289E-2</v>
      </c>
      <c r="G28" s="17">
        <f t="shared" si="6"/>
        <v>-0.16666666666666666</v>
      </c>
      <c r="H28" s="17">
        <f t="shared" si="5"/>
        <v>-6.5789473684210523E-3</v>
      </c>
    </row>
    <row r="29" spans="1:8" x14ac:dyDescent="0.2">
      <c r="A29" s="14"/>
      <c r="B29" s="15" t="s">
        <v>22</v>
      </c>
      <c r="C29" s="16">
        <v>8</v>
      </c>
      <c r="D29" s="16">
        <v>7</v>
      </c>
      <c r="E29" s="17">
        <f t="shared" si="3"/>
        <v>5.2631578947368418E-2</v>
      </c>
      <c r="F29" s="17">
        <f t="shared" si="4"/>
        <v>5.6451612903225805E-2</v>
      </c>
      <c r="G29" s="17">
        <f t="shared" si="6"/>
        <v>-0.125</v>
      </c>
      <c r="H29" s="17">
        <f t="shared" si="5"/>
        <v>-6.5789473684210523E-3</v>
      </c>
    </row>
    <row r="30" spans="1:8" x14ac:dyDescent="0.2">
      <c r="A30" s="14"/>
      <c r="B30" s="15" t="s">
        <v>23</v>
      </c>
      <c r="C30" s="16">
        <v>17</v>
      </c>
      <c r="D30" s="16">
        <v>41</v>
      </c>
      <c r="E30" s="17">
        <f t="shared" si="3"/>
        <v>0.1118421052631579</v>
      </c>
      <c r="F30" s="17">
        <f t="shared" si="4"/>
        <v>0.33064516129032256</v>
      </c>
      <c r="G30" s="17">
        <f t="shared" si="6"/>
        <v>1.411764705882353</v>
      </c>
      <c r="H30" s="17">
        <f t="shared" si="5"/>
        <v>0.15789473684210528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2</v>
      </c>
      <c r="E32" s="17">
        <f t="shared" si="3"/>
        <v>6.5789473684210523E-3</v>
      </c>
      <c r="F32" s="17">
        <f t="shared" si="4"/>
        <v>1.6129032258064516E-2</v>
      </c>
      <c r="G32" s="17">
        <f t="shared" si="6"/>
        <v>1</v>
      </c>
      <c r="H32" s="17">
        <f t="shared" si="5"/>
        <v>6.5789473684210523E-3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1.6129032258064516E-2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11</v>
      </c>
      <c r="D36" s="16">
        <v>3</v>
      </c>
      <c r="E36" s="17">
        <f t="shared" si="3"/>
        <v>7.2368421052631582E-2</v>
      </c>
      <c r="F36" s="17">
        <f t="shared" si="4"/>
        <v>2.4193548387096774E-2</v>
      </c>
      <c r="G36" s="17">
        <f t="shared" si="6"/>
        <v>-0.72727272727272729</v>
      </c>
      <c r="H36" s="17">
        <f t="shared" si="5"/>
        <v>-5.2631578947368425E-2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6.5789473684210523E-3</v>
      </c>
      <c r="F38" s="17" t="str">
        <f t="shared" si="4"/>
        <v/>
      </c>
      <c r="G38" s="17">
        <f t="shared" si="6"/>
        <v>-1</v>
      </c>
      <c r="H38" s="17">
        <f t="shared" si="5"/>
        <v>-6.5789473684210523E-3</v>
      </c>
    </row>
    <row r="39" spans="1:8" x14ac:dyDescent="0.2">
      <c r="A39" s="14"/>
      <c r="B39" s="15" t="s">
        <v>32</v>
      </c>
      <c r="C39" s="16">
        <v>4</v>
      </c>
      <c r="D39" s="16">
        <v>7</v>
      </c>
      <c r="E39" s="17">
        <f t="shared" si="3"/>
        <v>2.6315789473684209E-2</v>
      </c>
      <c r="F39" s="17">
        <f t="shared" si="4"/>
        <v>5.6451612903225805E-2</v>
      </c>
      <c r="G39" s="17">
        <f t="shared" si="6"/>
        <v>0.75</v>
      </c>
      <c r="H39" s="17">
        <f t="shared" si="5"/>
        <v>1.9736842105263157E-2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5</v>
      </c>
      <c r="E44" s="17">
        <f t="shared" si="3"/>
        <v>6.5789473684210523E-3</v>
      </c>
      <c r="F44" s="17">
        <f t="shared" si="4"/>
        <v>4.0322580645161289E-2</v>
      </c>
      <c r="G44" s="17">
        <f t="shared" si="6"/>
        <v>4</v>
      </c>
      <c r="H44" s="17">
        <f t="shared" si="5"/>
        <v>2.6315789473684209E-2</v>
      </c>
    </row>
    <row r="45" spans="1:8" ht="25.5" x14ac:dyDescent="0.2">
      <c r="A45" s="14"/>
      <c r="B45" s="15" t="s">
        <v>38</v>
      </c>
      <c r="C45" s="16">
        <v>1</v>
      </c>
      <c r="D45" s="16">
        <v>3</v>
      </c>
      <c r="E45" s="17">
        <f t="shared" si="3"/>
        <v>6.5789473684210523E-3</v>
      </c>
      <c r="F45" s="17">
        <f t="shared" si="4"/>
        <v>2.4193548387096774E-2</v>
      </c>
      <c r="G45" s="17">
        <f t="shared" si="6"/>
        <v>2</v>
      </c>
      <c r="H45" s="17">
        <f t="shared" si="5"/>
        <v>1.3157894736842105E-2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8.0645161290322578E-3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28</v>
      </c>
      <c r="D50" s="16">
        <v>15</v>
      </c>
      <c r="E50" s="17">
        <f t="shared" si="3"/>
        <v>0.18421052631578946</v>
      </c>
      <c r="F50" s="17">
        <f t="shared" si="4"/>
        <v>0.12096774193548387</v>
      </c>
      <c r="G50" s="17">
        <f t="shared" si="6"/>
        <v>-0.4642857142857143</v>
      </c>
      <c r="H50" s="17">
        <f t="shared" si="5"/>
        <v>-8.5526315789473686E-2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2</v>
      </c>
      <c r="D52" s="16">
        <v>0</v>
      </c>
      <c r="E52" s="17">
        <f t="shared" si="7"/>
        <v>1.3157894736842105E-2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-1.3157894736842105E-2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7</v>
      </c>
      <c r="D54" s="16">
        <v>1</v>
      </c>
      <c r="E54" s="17">
        <f t="shared" si="7"/>
        <v>4.6052631578947366E-2</v>
      </c>
      <c r="F54" s="17">
        <f t="shared" si="8"/>
        <v>8.0645161290322578E-3</v>
      </c>
      <c r="G54" s="17">
        <f t="shared" si="10"/>
        <v>-0.8571428571428571</v>
      </c>
      <c r="H54" s="17">
        <f t="shared" si="9"/>
        <v>-3.9473684210526314E-2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25</v>
      </c>
      <c r="D56" s="16">
        <v>0</v>
      </c>
      <c r="E56" s="17">
        <f t="shared" si="7"/>
        <v>0.16447368421052633</v>
      </c>
      <c r="F56" s="17" t="str">
        <f t="shared" si="8"/>
        <v/>
      </c>
      <c r="G56" s="17">
        <f t="shared" si="10"/>
        <v>-1</v>
      </c>
      <c r="H56" s="17">
        <f t="shared" si="9"/>
        <v>-0.16447368421052633</v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4</v>
      </c>
      <c r="D60" s="16">
        <v>1</v>
      </c>
      <c r="E60" s="17">
        <f t="shared" si="7"/>
        <v>2.6315789473684209E-2</v>
      </c>
      <c r="F60" s="17">
        <f t="shared" si="8"/>
        <v>8.0645161290322578E-3</v>
      </c>
      <c r="G60" s="17">
        <f t="shared" si="10"/>
        <v>-0.75</v>
      </c>
      <c r="H60" s="17">
        <f t="shared" si="9"/>
        <v>-1.9736842105263157E-2</v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1.3157894736842105E-2</v>
      </c>
      <c r="F61" s="17">
        <f t="shared" si="8"/>
        <v>8.0645161290322578E-3</v>
      </c>
      <c r="G61" s="17">
        <f t="shared" si="10"/>
        <v>-0.5</v>
      </c>
      <c r="H61" s="17">
        <f t="shared" si="9"/>
        <v>-6.5789473684210523E-3</v>
      </c>
    </row>
    <row r="62" spans="1:8" x14ac:dyDescent="0.2">
      <c r="A62" s="14"/>
      <c r="B62" s="15" t="s">
        <v>55</v>
      </c>
      <c r="C62" s="16">
        <v>3</v>
      </c>
      <c r="D62" s="16">
        <v>3</v>
      </c>
      <c r="E62" s="17">
        <f t="shared" si="7"/>
        <v>1.9736842105263157E-2</v>
      </c>
      <c r="F62" s="17">
        <f t="shared" si="8"/>
        <v>2.4193548387096774E-2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1</v>
      </c>
      <c r="D63" s="16">
        <v>1</v>
      </c>
      <c r="E63" s="17">
        <f t="shared" si="7"/>
        <v>6.5789473684210523E-3</v>
      </c>
      <c r="F63" s="17">
        <f t="shared" si="8"/>
        <v>8.0645161290322578E-3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2</v>
      </c>
      <c r="D64" s="16">
        <v>7</v>
      </c>
      <c r="E64" s="17">
        <f t="shared" si="7"/>
        <v>1.3157894736842105E-2</v>
      </c>
      <c r="F64" s="17">
        <f t="shared" si="8"/>
        <v>5.6451612903225805E-2</v>
      </c>
      <c r="G64" s="17">
        <f t="shared" si="10"/>
        <v>2.5</v>
      </c>
      <c r="H64" s="17">
        <f t="shared" si="9"/>
        <v>3.2894736842105261E-2</v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6.5789473684210523E-3</v>
      </c>
      <c r="F65" s="17" t="str">
        <f t="shared" si="8"/>
        <v/>
      </c>
      <c r="G65" s="17">
        <f t="shared" si="10"/>
        <v>-1</v>
      </c>
      <c r="H65" s="17">
        <f t="shared" si="9"/>
        <v>-6.5789473684210523E-3</v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6.5789473684210523E-3</v>
      </c>
      <c r="F66" s="17" t="str">
        <f t="shared" si="8"/>
        <v/>
      </c>
      <c r="G66" s="17">
        <f t="shared" si="10"/>
        <v>-1</v>
      </c>
      <c r="H66" s="17">
        <f t="shared" si="9"/>
        <v>-6.5789473684210523E-3</v>
      </c>
    </row>
    <row r="67" spans="1:8" x14ac:dyDescent="0.2">
      <c r="A67" s="14"/>
      <c r="B67" s="15" t="s">
        <v>60</v>
      </c>
      <c r="C67" s="16">
        <v>3</v>
      </c>
      <c r="D67" s="16">
        <v>1</v>
      </c>
      <c r="E67" s="17">
        <f t="shared" si="7"/>
        <v>1.9736842105263157E-2</v>
      </c>
      <c r="F67" s="17">
        <f t="shared" si="8"/>
        <v>8.0645161290322578E-3</v>
      </c>
      <c r="G67" s="17">
        <f t="shared" si="10"/>
        <v>-0.66666666666666663</v>
      </c>
      <c r="H67" s="17">
        <f t="shared" si="9"/>
        <v>-1.3157894736842105E-2</v>
      </c>
    </row>
    <row r="68" spans="1:8" x14ac:dyDescent="0.2">
      <c r="A68" s="14"/>
      <c r="B68" s="15" t="s">
        <v>61</v>
      </c>
      <c r="C68" s="16">
        <v>0</v>
      </c>
      <c r="D68" s="16">
        <v>4</v>
      </c>
      <c r="E68" s="17" t="str">
        <f t="shared" si="7"/>
        <v/>
      </c>
      <c r="F68" s="17">
        <f t="shared" si="8"/>
        <v>3.2258064516129031E-2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11</v>
      </c>
      <c r="D69" s="16">
        <v>0</v>
      </c>
      <c r="E69" s="17">
        <f t="shared" si="7"/>
        <v>7.2368421052631582E-2</v>
      </c>
      <c r="F69" s="17" t="str">
        <f t="shared" si="8"/>
        <v/>
      </c>
      <c r="G69" s="17">
        <f t="shared" si="10"/>
        <v>-1</v>
      </c>
      <c r="H69" s="17">
        <f t="shared" si="9"/>
        <v>-7.2368421052631582E-2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1727</v>
      </c>
      <c r="D75" s="19">
        <f>SUM(D76:D167)</f>
        <v>1526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-0.11638679791546033</v>
      </c>
      <c r="H75" s="20">
        <f t="shared" ref="H75:H106" si="13">+IF(OR(AND(E75=""),(G75="")),"",E75*G75)</f>
        <v>-0.11638679791546033</v>
      </c>
    </row>
    <row r="76" spans="1:8" x14ac:dyDescent="0.2">
      <c r="A76" s="14"/>
      <c r="B76" s="15" t="s">
        <v>63</v>
      </c>
      <c r="C76" s="16">
        <v>85</v>
      </c>
      <c r="D76" s="16">
        <v>46</v>
      </c>
      <c r="E76" s="17">
        <f t="shared" si="11"/>
        <v>4.9218297625940939E-2</v>
      </c>
      <c r="F76" s="17">
        <f t="shared" si="12"/>
        <v>3.0144167758846659E-2</v>
      </c>
      <c r="G76" s="17">
        <f t="shared" ref="G76:G107" si="14">+IF(AND(C76=0,D76=0)," ",IF(C76=0,1,IF(D76=0,-1,(D76-C76)/C76)))</f>
        <v>-0.45882352941176469</v>
      </c>
      <c r="H76" s="17">
        <f t="shared" si="13"/>
        <v>-2.25825130283729E-2</v>
      </c>
    </row>
    <row r="77" spans="1:8" ht="25.5" x14ac:dyDescent="0.2">
      <c r="A77" s="14"/>
      <c r="B77" s="15" t="s">
        <v>64</v>
      </c>
      <c r="C77" s="16">
        <v>51</v>
      </c>
      <c r="D77" s="16">
        <v>13</v>
      </c>
      <c r="E77" s="17">
        <f t="shared" si="11"/>
        <v>2.9530978575564564E-2</v>
      </c>
      <c r="F77" s="17">
        <f t="shared" si="12"/>
        <v>8.5190039318479693E-3</v>
      </c>
      <c r="G77" s="17">
        <f t="shared" si="14"/>
        <v>-0.74509803921568629</v>
      </c>
      <c r="H77" s="17">
        <f t="shared" si="13"/>
        <v>-2.2003474232773598E-2</v>
      </c>
    </row>
    <row r="78" spans="1:8" x14ac:dyDescent="0.2">
      <c r="A78" s="14"/>
      <c r="B78" s="15" t="s">
        <v>65</v>
      </c>
      <c r="C78" s="16">
        <v>5</v>
      </c>
      <c r="D78" s="16">
        <v>2</v>
      </c>
      <c r="E78" s="17">
        <f t="shared" si="11"/>
        <v>2.8951939779965257E-3</v>
      </c>
      <c r="F78" s="17">
        <f t="shared" si="12"/>
        <v>1.3106159895150721E-3</v>
      </c>
      <c r="G78" s="17">
        <f t="shared" si="14"/>
        <v>-0.6</v>
      </c>
      <c r="H78" s="17">
        <f t="shared" si="13"/>
        <v>-1.7371163867979154E-3</v>
      </c>
    </row>
    <row r="79" spans="1:8" x14ac:dyDescent="0.2">
      <c r="A79" s="14"/>
      <c r="B79" s="15" t="s">
        <v>66</v>
      </c>
      <c r="C79" s="16">
        <v>59</v>
      </c>
      <c r="D79" s="16">
        <v>34</v>
      </c>
      <c r="E79" s="17">
        <f t="shared" si="11"/>
        <v>3.4163288940359006E-2</v>
      </c>
      <c r="F79" s="17">
        <f t="shared" si="12"/>
        <v>2.2280471821756225E-2</v>
      </c>
      <c r="G79" s="17">
        <f t="shared" si="14"/>
        <v>-0.42372881355932202</v>
      </c>
      <c r="H79" s="17">
        <f t="shared" si="13"/>
        <v>-1.4475969889982629E-2</v>
      </c>
    </row>
    <row r="80" spans="1:8" ht="25.5" x14ac:dyDescent="0.2">
      <c r="A80" s="14"/>
      <c r="B80" s="15" t="s">
        <v>67</v>
      </c>
      <c r="C80" s="16">
        <v>90</v>
      </c>
      <c r="D80" s="16">
        <v>35</v>
      </c>
      <c r="E80" s="17">
        <f t="shared" si="11"/>
        <v>5.211349160393746E-2</v>
      </c>
      <c r="F80" s="17">
        <f t="shared" si="12"/>
        <v>2.2935779816513763E-2</v>
      </c>
      <c r="G80" s="17">
        <f t="shared" si="14"/>
        <v>-0.61111111111111116</v>
      </c>
      <c r="H80" s="17">
        <f t="shared" si="13"/>
        <v>-3.1847133757961783E-2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4</v>
      </c>
      <c r="E82" s="17" t="str">
        <f t="shared" si="11"/>
        <v/>
      </c>
      <c r="F82" s="17">
        <f t="shared" si="12"/>
        <v>2.6212319790301442E-3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</v>
      </c>
      <c r="D84" s="16">
        <v>0</v>
      </c>
      <c r="E84" s="17">
        <f t="shared" si="11"/>
        <v>1.7371163867979154E-3</v>
      </c>
      <c r="F84" s="17" t="str">
        <f t="shared" si="12"/>
        <v/>
      </c>
      <c r="G84" s="17">
        <f t="shared" si="14"/>
        <v>-1</v>
      </c>
      <c r="H84" s="17">
        <f t="shared" si="13"/>
        <v>-1.7371163867979154E-3</v>
      </c>
    </row>
    <row r="85" spans="1:8" x14ac:dyDescent="0.2">
      <c r="A85" s="14"/>
      <c r="B85" s="15" t="s">
        <v>72</v>
      </c>
      <c r="C85" s="16">
        <v>2</v>
      </c>
      <c r="D85" s="16">
        <v>0</v>
      </c>
      <c r="E85" s="17">
        <f t="shared" si="11"/>
        <v>1.1580775911986102E-3</v>
      </c>
      <c r="F85" s="17" t="str">
        <f t="shared" si="12"/>
        <v/>
      </c>
      <c r="G85" s="17">
        <f t="shared" si="14"/>
        <v>-1</v>
      </c>
      <c r="H85" s="17">
        <f t="shared" si="13"/>
        <v>-1.1580775911986102E-3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18</v>
      </c>
      <c r="D87" s="16">
        <v>16</v>
      </c>
      <c r="E87" s="17">
        <f t="shared" si="11"/>
        <v>1.0422698320787493E-2</v>
      </c>
      <c r="F87" s="17">
        <f t="shared" si="12"/>
        <v>1.0484927916120577E-2</v>
      </c>
      <c r="G87" s="17">
        <f t="shared" si="14"/>
        <v>-0.1111111111111111</v>
      </c>
      <c r="H87" s="17">
        <f t="shared" si="13"/>
        <v>-1.1580775911986102E-3</v>
      </c>
    </row>
    <row r="88" spans="1:8" x14ac:dyDescent="0.2">
      <c r="A88" s="14"/>
      <c r="B88" s="15" t="s">
        <v>75</v>
      </c>
      <c r="C88" s="16">
        <v>3</v>
      </c>
      <c r="D88" s="16">
        <v>10</v>
      </c>
      <c r="E88" s="17">
        <f t="shared" si="11"/>
        <v>1.7371163867979154E-3</v>
      </c>
      <c r="F88" s="17">
        <f t="shared" si="12"/>
        <v>6.55307994757536E-3</v>
      </c>
      <c r="G88" s="17">
        <f t="shared" si="14"/>
        <v>2.3333333333333335</v>
      </c>
      <c r="H88" s="17">
        <f t="shared" si="13"/>
        <v>4.0532715691951361E-3</v>
      </c>
    </row>
    <row r="89" spans="1:8" x14ac:dyDescent="0.2">
      <c r="A89" s="14"/>
      <c r="B89" s="15" t="s">
        <v>76</v>
      </c>
      <c r="C89" s="16">
        <v>26</v>
      </c>
      <c r="D89" s="16">
        <v>7</v>
      </c>
      <c r="E89" s="17">
        <f t="shared" si="11"/>
        <v>1.5055008685581933E-2</v>
      </c>
      <c r="F89" s="17">
        <f t="shared" si="12"/>
        <v>4.5871559633027525E-3</v>
      </c>
      <c r="G89" s="17">
        <f t="shared" si="14"/>
        <v>-0.73076923076923073</v>
      </c>
      <c r="H89" s="17">
        <f t="shared" si="13"/>
        <v>-1.1001737116386797E-2</v>
      </c>
    </row>
    <row r="90" spans="1:8" x14ac:dyDescent="0.2">
      <c r="A90" s="14"/>
      <c r="B90" s="15" t="s">
        <v>77</v>
      </c>
      <c r="C90" s="16">
        <v>4</v>
      </c>
      <c r="D90" s="16">
        <v>4</v>
      </c>
      <c r="E90" s="17">
        <f t="shared" si="11"/>
        <v>2.3161551823972205E-3</v>
      </c>
      <c r="F90" s="17">
        <f t="shared" si="12"/>
        <v>2.6212319790301442E-3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78</v>
      </c>
      <c r="C91" s="16">
        <v>136</v>
      </c>
      <c r="D91" s="16">
        <v>63</v>
      </c>
      <c r="E91" s="17">
        <f t="shared" si="11"/>
        <v>7.87492762015055E-2</v>
      </c>
      <c r="F91" s="17">
        <f t="shared" si="12"/>
        <v>4.1284403669724773E-2</v>
      </c>
      <c r="G91" s="17">
        <f t="shared" si="14"/>
        <v>-0.53676470588235292</v>
      </c>
      <c r="H91" s="17">
        <f t="shared" si="13"/>
        <v>-4.2269832078749271E-2</v>
      </c>
    </row>
    <row r="92" spans="1:8" x14ac:dyDescent="0.2">
      <c r="A92" s="14"/>
      <c r="B92" s="15" t="s">
        <v>79</v>
      </c>
      <c r="C92" s="16">
        <v>44</v>
      </c>
      <c r="D92" s="16">
        <v>32</v>
      </c>
      <c r="E92" s="17">
        <f t="shared" si="11"/>
        <v>2.5477707006369428E-2</v>
      </c>
      <c r="F92" s="17">
        <f t="shared" si="12"/>
        <v>2.0969855832241154E-2</v>
      </c>
      <c r="G92" s="17">
        <f t="shared" si="14"/>
        <v>-0.27272727272727271</v>
      </c>
      <c r="H92" s="17">
        <f t="shared" si="13"/>
        <v>-6.9484655471916618E-3</v>
      </c>
    </row>
    <row r="93" spans="1:8" x14ac:dyDescent="0.2">
      <c r="A93" s="14"/>
      <c r="B93" s="15" t="s">
        <v>80</v>
      </c>
      <c r="C93" s="16">
        <v>29</v>
      </c>
      <c r="D93" s="16">
        <v>17</v>
      </c>
      <c r="E93" s="17">
        <f t="shared" si="11"/>
        <v>1.679212507237985E-2</v>
      </c>
      <c r="F93" s="17">
        <f t="shared" si="12"/>
        <v>1.1140235910878113E-2</v>
      </c>
      <c r="G93" s="17">
        <f t="shared" si="14"/>
        <v>-0.41379310344827586</v>
      </c>
      <c r="H93" s="17">
        <f t="shared" si="13"/>
        <v>-6.9484655471916618E-3</v>
      </c>
    </row>
    <row r="94" spans="1:8" x14ac:dyDescent="0.2">
      <c r="A94" s="14"/>
      <c r="B94" s="15" t="s">
        <v>81</v>
      </c>
      <c r="C94" s="16">
        <v>13</v>
      </c>
      <c r="D94" s="16">
        <v>6</v>
      </c>
      <c r="E94" s="17">
        <f t="shared" si="11"/>
        <v>7.5275043427909666E-3</v>
      </c>
      <c r="F94" s="17">
        <f t="shared" si="12"/>
        <v>3.9318479685452159E-3</v>
      </c>
      <c r="G94" s="17">
        <f t="shared" si="14"/>
        <v>-0.53846153846153844</v>
      </c>
      <c r="H94" s="17">
        <f t="shared" si="13"/>
        <v>-4.0532715691951353E-3</v>
      </c>
    </row>
    <row r="95" spans="1:8" x14ac:dyDescent="0.2">
      <c r="A95" s="14"/>
      <c r="B95" s="15" t="s">
        <v>82</v>
      </c>
      <c r="C95" s="16">
        <v>10</v>
      </c>
      <c r="D95" s="16">
        <v>7</v>
      </c>
      <c r="E95" s="17">
        <f t="shared" si="11"/>
        <v>5.7903879559930514E-3</v>
      </c>
      <c r="F95" s="17">
        <f t="shared" si="12"/>
        <v>4.5871559633027525E-3</v>
      </c>
      <c r="G95" s="17">
        <f t="shared" si="14"/>
        <v>-0.3</v>
      </c>
      <c r="H95" s="17">
        <f t="shared" si="13"/>
        <v>-1.7371163867979154E-3</v>
      </c>
    </row>
    <row r="96" spans="1:8" x14ac:dyDescent="0.2">
      <c r="A96" s="14"/>
      <c r="B96" s="15" t="s">
        <v>83</v>
      </c>
      <c r="C96" s="16">
        <v>2</v>
      </c>
      <c r="D96" s="16">
        <v>3</v>
      </c>
      <c r="E96" s="17">
        <f t="shared" si="11"/>
        <v>1.1580775911986102E-3</v>
      </c>
      <c r="F96" s="17">
        <f t="shared" si="12"/>
        <v>1.9659239842726079E-3</v>
      </c>
      <c r="G96" s="17">
        <f t="shared" si="14"/>
        <v>0.5</v>
      </c>
      <c r="H96" s="17">
        <f t="shared" si="13"/>
        <v>5.7903879559930511E-4</v>
      </c>
    </row>
    <row r="97" spans="1:8" x14ac:dyDescent="0.2">
      <c r="A97" s="14"/>
      <c r="B97" s="15" t="s">
        <v>84</v>
      </c>
      <c r="C97" s="16">
        <v>2</v>
      </c>
      <c r="D97" s="16">
        <v>0</v>
      </c>
      <c r="E97" s="17">
        <f t="shared" si="11"/>
        <v>1.1580775911986102E-3</v>
      </c>
      <c r="F97" s="17" t="str">
        <f t="shared" si="12"/>
        <v/>
      </c>
      <c r="G97" s="17">
        <f t="shared" si="14"/>
        <v>-1</v>
      </c>
      <c r="H97" s="17">
        <f t="shared" si="13"/>
        <v>-1.1580775911986102E-3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48</v>
      </c>
      <c r="D99" s="16">
        <v>21</v>
      </c>
      <c r="E99" s="17">
        <f t="shared" si="11"/>
        <v>2.7793862188766647E-2</v>
      </c>
      <c r="F99" s="17">
        <f t="shared" si="12"/>
        <v>1.3761467889908258E-2</v>
      </c>
      <c r="G99" s="17">
        <f t="shared" si="14"/>
        <v>-0.5625</v>
      </c>
      <c r="H99" s="17">
        <f t="shared" si="13"/>
        <v>-1.5634047481181239E-2</v>
      </c>
    </row>
    <row r="100" spans="1:8" x14ac:dyDescent="0.2">
      <c r="A100" s="14"/>
      <c r="B100" s="15" t="s">
        <v>87</v>
      </c>
      <c r="C100" s="16">
        <v>8</v>
      </c>
      <c r="D100" s="16">
        <v>18</v>
      </c>
      <c r="E100" s="17">
        <f t="shared" si="11"/>
        <v>4.6323103647944409E-3</v>
      </c>
      <c r="F100" s="17">
        <f t="shared" si="12"/>
        <v>1.1795543905635648E-2</v>
      </c>
      <c r="G100" s="17">
        <f t="shared" si="14"/>
        <v>1.25</v>
      </c>
      <c r="H100" s="17">
        <f t="shared" si="13"/>
        <v>5.7903879559930514E-3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14</v>
      </c>
      <c r="D102" s="16">
        <v>10</v>
      </c>
      <c r="E102" s="17">
        <f t="shared" si="11"/>
        <v>8.1065431383902722E-3</v>
      </c>
      <c r="F102" s="17">
        <f t="shared" si="12"/>
        <v>6.55307994757536E-3</v>
      </c>
      <c r="G102" s="17">
        <f t="shared" si="14"/>
        <v>-0.2857142857142857</v>
      </c>
      <c r="H102" s="17">
        <f t="shared" si="13"/>
        <v>-2.3161551823972205E-3</v>
      </c>
    </row>
    <row r="103" spans="1:8" x14ac:dyDescent="0.2">
      <c r="A103" s="14"/>
      <c r="B103" s="15" t="s">
        <v>90</v>
      </c>
      <c r="C103" s="16">
        <v>23</v>
      </c>
      <c r="D103" s="16">
        <v>18</v>
      </c>
      <c r="E103" s="17">
        <f t="shared" si="11"/>
        <v>1.3317892298784018E-2</v>
      </c>
      <c r="F103" s="17">
        <f t="shared" si="12"/>
        <v>1.1795543905635648E-2</v>
      </c>
      <c r="G103" s="17">
        <f t="shared" si="14"/>
        <v>-0.21739130434782608</v>
      </c>
      <c r="H103" s="17">
        <f t="shared" si="13"/>
        <v>-2.8951939779965257E-3</v>
      </c>
    </row>
    <row r="104" spans="1:8" x14ac:dyDescent="0.2">
      <c r="A104" s="14"/>
      <c r="B104" s="15" t="s">
        <v>91</v>
      </c>
      <c r="C104" s="16">
        <v>37</v>
      </c>
      <c r="D104" s="16">
        <v>35</v>
      </c>
      <c r="E104" s="17">
        <f t="shared" si="11"/>
        <v>2.1424435437174292E-2</v>
      </c>
      <c r="F104" s="17">
        <f t="shared" si="12"/>
        <v>2.2935779816513763E-2</v>
      </c>
      <c r="G104" s="17">
        <f t="shared" si="14"/>
        <v>-5.4054054054054057E-2</v>
      </c>
      <c r="H104" s="17">
        <f t="shared" si="13"/>
        <v>-1.1580775911986104E-3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20</v>
      </c>
      <c r="D106" s="16">
        <v>2</v>
      </c>
      <c r="E106" s="17">
        <f t="shared" si="11"/>
        <v>1.1580775911986103E-2</v>
      </c>
      <c r="F106" s="17">
        <f t="shared" si="12"/>
        <v>1.3106159895150721E-3</v>
      </c>
      <c r="G106" s="17">
        <f t="shared" si="14"/>
        <v>-0.9</v>
      </c>
      <c r="H106" s="17">
        <f t="shared" si="13"/>
        <v>-1.0422698320787493E-2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1.3106159895150721E-3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5.7903879559930511E-4</v>
      </c>
      <c r="F109" s="17" t="str">
        <f t="shared" si="16"/>
        <v/>
      </c>
      <c r="G109" s="17">
        <f t="shared" si="18"/>
        <v>-1</v>
      </c>
      <c r="H109" s="17">
        <f t="shared" si="17"/>
        <v>-5.7903879559930511E-4</v>
      </c>
    </row>
    <row r="110" spans="1:8" x14ac:dyDescent="0.2">
      <c r="A110" s="14"/>
      <c r="B110" s="15" t="s">
        <v>98</v>
      </c>
      <c r="C110" s="16">
        <v>3</v>
      </c>
      <c r="D110" s="16">
        <v>0</v>
      </c>
      <c r="E110" s="17">
        <f t="shared" si="15"/>
        <v>1.7371163867979154E-3</v>
      </c>
      <c r="F110" s="17" t="str">
        <f t="shared" si="16"/>
        <v/>
      </c>
      <c r="G110" s="17">
        <f t="shared" si="18"/>
        <v>-1</v>
      </c>
      <c r="H110" s="17">
        <f t="shared" si="17"/>
        <v>-1.7371163867979154E-3</v>
      </c>
    </row>
    <row r="111" spans="1:8" x14ac:dyDescent="0.2">
      <c r="A111" s="14"/>
      <c r="B111" s="15" t="s">
        <v>99</v>
      </c>
      <c r="C111" s="16">
        <v>13</v>
      </c>
      <c r="D111" s="16">
        <v>17</v>
      </c>
      <c r="E111" s="17">
        <f t="shared" si="15"/>
        <v>7.5275043427909666E-3</v>
      </c>
      <c r="F111" s="17">
        <f t="shared" si="16"/>
        <v>1.1140235910878113E-2</v>
      </c>
      <c r="G111" s="17">
        <f t="shared" si="18"/>
        <v>0.30769230769230771</v>
      </c>
      <c r="H111" s="17">
        <f t="shared" si="17"/>
        <v>2.3161551823972205E-3</v>
      </c>
    </row>
    <row r="112" spans="1:8" ht="25.5" x14ac:dyDescent="0.2">
      <c r="A112" s="14"/>
      <c r="B112" s="15" t="s">
        <v>100</v>
      </c>
      <c r="C112" s="16">
        <v>2</v>
      </c>
      <c r="D112" s="16">
        <v>2</v>
      </c>
      <c r="E112" s="17">
        <f t="shared" si="15"/>
        <v>1.1580775911986102E-3</v>
      </c>
      <c r="F112" s="17">
        <f t="shared" si="16"/>
        <v>1.3106159895150721E-3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101</v>
      </c>
      <c r="C113" s="16">
        <v>15</v>
      </c>
      <c r="D113" s="16">
        <v>8</v>
      </c>
      <c r="E113" s="17">
        <f t="shared" si="15"/>
        <v>8.6855819339895779E-3</v>
      </c>
      <c r="F113" s="17">
        <f t="shared" si="16"/>
        <v>5.2424639580602884E-3</v>
      </c>
      <c r="G113" s="17">
        <f t="shared" si="18"/>
        <v>-0.46666666666666667</v>
      </c>
      <c r="H113" s="17">
        <f t="shared" si="17"/>
        <v>-4.0532715691951361E-3</v>
      </c>
    </row>
    <row r="114" spans="1:8" x14ac:dyDescent="0.2">
      <c r="A114" s="14"/>
      <c r="B114" s="15" t="s">
        <v>102</v>
      </c>
      <c r="C114" s="16">
        <v>7</v>
      </c>
      <c r="D114" s="16">
        <v>13</v>
      </c>
      <c r="E114" s="17">
        <f t="shared" si="15"/>
        <v>4.0532715691951361E-3</v>
      </c>
      <c r="F114" s="17">
        <f t="shared" si="16"/>
        <v>8.5190039318479693E-3</v>
      </c>
      <c r="G114" s="17">
        <f t="shared" si="18"/>
        <v>0.8571428571428571</v>
      </c>
      <c r="H114" s="17">
        <f t="shared" si="17"/>
        <v>3.4742327735958309E-3</v>
      </c>
    </row>
    <row r="115" spans="1:8" x14ac:dyDescent="0.2">
      <c r="A115" s="14"/>
      <c r="B115" s="15" t="s">
        <v>103</v>
      </c>
      <c r="C115" s="16">
        <v>35</v>
      </c>
      <c r="D115" s="16">
        <v>105</v>
      </c>
      <c r="E115" s="17">
        <f t="shared" si="15"/>
        <v>2.0266357845975681E-2</v>
      </c>
      <c r="F115" s="17">
        <f t="shared" si="16"/>
        <v>6.8807339449541288E-2</v>
      </c>
      <c r="G115" s="17">
        <f t="shared" si="18"/>
        <v>2</v>
      </c>
      <c r="H115" s="17">
        <f t="shared" si="17"/>
        <v>4.0532715691951361E-2</v>
      </c>
    </row>
    <row r="116" spans="1:8" x14ac:dyDescent="0.2">
      <c r="A116" s="14"/>
      <c r="B116" s="15" t="s">
        <v>104</v>
      </c>
      <c r="C116" s="16">
        <v>10</v>
      </c>
      <c r="D116" s="16">
        <v>13</v>
      </c>
      <c r="E116" s="17">
        <f t="shared" si="15"/>
        <v>5.7903879559930514E-3</v>
      </c>
      <c r="F116" s="17">
        <f t="shared" si="16"/>
        <v>8.5190039318479693E-3</v>
      </c>
      <c r="G116" s="17">
        <f t="shared" si="18"/>
        <v>0.3</v>
      </c>
      <c r="H116" s="17">
        <f t="shared" si="17"/>
        <v>1.7371163867979154E-3</v>
      </c>
    </row>
    <row r="117" spans="1:8" x14ac:dyDescent="0.2">
      <c r="A117" s="14"/>
      <c r="B117" s="15" t="s">
        <v>105</v>
      </c>
      <c r="C117" s="16">
        <v>14</v>
      </c>
      <c r="D117" s="16">
        <v>17</v>
      </c>
      <c r="E117" s="17">
        <f t="shared" si="15"/>
        <v>8.1065431383902722E-3</v>
      </c>
      <c r="F117" s="17">
        <f t="shared" si="16"/>
        <v>1.1140235910878113E-2</v>
      </c>
      <c r="G117" s="17">
        <f t="shared" si="18"/>
        <v>0.21428571428571427</v>
      </c>
      <c r="H117" s="17">
        <f t="shared" si="17"/>
        <v>1.7371163867979154E-3</v>
      </c>
    </row>
    <row r="118" spans="1:8" x14ac:dyDescent="0.2">
      <c r="A118" s="14"/>
      <c r="B118" s="15" t="s">
        <v>106</v>
      </c>
      <c r="C118" s="16">
        <v>4</v>
      </c>
      <c r="D118" s="16">
        <v>3</v>
      </c>
      <c r="E118" s="17">
        <f t="shared" si="15"/>
        <v>2.3161551823972205E-3</v>
      </c>
      <c r="F118" s="17">
        <f t="shared" si="16"/>
        <v>1.9659239842726079E-3</v>
      </c>
      <c r="G118" s="17">
        <f t="shared" si="18"/>
        <v>-0.25</v>
      </c>
      <c r="H118" s="17">
        <f t="shared" si="17"/>
        <v>-5.7903879559930511E-4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22</v>
      </c>
      <c r="D120" s="16">
        <v>7</v>
      </c>
      <c r="E120" s="17">
        <f t="shared" si="15"/>
        <v>1.2738853503184714E-2</v>
      </c>
      <c r="F120" s="17">
        <f t="shared" si="16"/>
        <v>4.5871559633027525E-3</v>
      </c>
      <c r="G120" s="17">
        <f t="shared" si="18"/>
        <v>-0.68181818181818177</v>
      </c>
      <c r="H120" s="17">
        <f t="shared" si="17"/>
        <v>-8.6855819339895779E-3</v>
      </c>
    </row>
    <row r="121" spans="1:8" x14ac:dyDescent="0.2">
      <c r="A121" s="14"/>
      <c r="B121" s="15" t="s">
        <v>109</v>
      </c>
      <c r="C121" s="16">
        <v>23</v>
      </c>
      <c r="D121" s="16">
        <v>24</v>
      </c>
      <c r="E121" s="17">
        <f t="shared" si="15"/>
        <v>1.3317892298784018E-2</v>
      </c>
      <c r="F121" s="17">
        <f t="shared" si="16"/>
        <v>1.5727391874180863E-2</v>
      </c>
      <c r="G121" s="17">
        <f t="shared" si="18"/>
        <v>4.3478260869565216E-2</v>
      </c>
      <c r="H121" s="17">
        <f t="shared" si="17"/>
        <v>5.7903879559930511E-4</v>
      </c>
    </row>
    <row r="122" spans="1:8" x14ac:dyDescent="0.2">
      <c r="A122" s="14"/>
      <c r="B122" s="15" t="s">
        <v>110</v>
      </c>
      <c r="C122" s="16">
        <v>6</v>
      </c>
      <c r="D122" s="16">
        <v>0</v>
      </c>
      <c r="E122" s="17">
        <f t="shared" si="15"/>
        <v>3.4742327735958309E-3</v>
      </c>
      <c r="F122" s="17" t="str">
        <f t="shared" si="16"/>
        <v/>
      </c>
      <c r="G122" s="17">
        <f t="shared" si="18"/>
        <v>-1</v>
      </c>
      <c r="H122" s="17">
        <f t="shared" si="17"/>
        <v>-3.4742327735958309E-3</v>
      </c>
    </row>
    <row r="123" spans="1:8" x14ac:dyDescent="0.2">
      <c r="A123" s="14"/>
      <c r="B123" s="15" t="s">
        <v>111</v>
      </c>
      <c r="C123" s="16">
        <v>16</v>
      </c>
      <c r="D123" s="16">
        <v>6</v>
      </c>
      <c r="E123" s="17">
        <f t="shared" si="15"/>
        <v>9.2646207295888818E-3</v>
      </c>
      <c r="F123" s="17">
        <f t="shared" si="16"/>
        <v>3.9318479685452159E-3</v>
      </c>
      <c r="G123" s="17">
        <f t="shared" si="18"/>
        <v>-0.625</v>
      </c>
      <c r="H123" s="17">
        <f t="shared" si="17"/>
        <v>-5.7903879559930514E-3</v>
      </c>
    </row>
    <row r="124" spans="1:8" x14ac:dyDescent="0.2">
      <c r="A124" s="14"/>
      <c r="B124" s="15" t="s">
        <v>112</v>
      </c>
      <c r="C124" s="16">
        <v>2</v>
      </c>
      <c r="D124" s="16">
        <v>4</v>
      </c>
      <c r="E124" s="17">
        <f t="shared" si="15"/>
        <v>1.1580775911986102E-3</v>
      </c>
      <c r="F124" s="17">
        <f t="shared" si="16"/>
        <v>2.6212319790301442E-3</v>
      </c>
      <c r="G124" s="17">
        <f t="shared" si="18"/>
        <v>1</v>
      </c>
      <c r="H124" s="17">
        <f t="shared" si="17"/>
        <v>1.1580775911986102E-3</v>
      </c>
    </row>
    <row r="125" spans="1:8" x14ac:dyDescent="0.2">
      <c r="A125" s="14"/>
      <c r="B125" s="15" t="s">
        <v>113</v>
      </c>
      <c r="C125" s="16">
        <v>31</v>
      </c>
      <c r="D125" s="16">
        <v>43</v>
      </c>
      <c r="E125" s="17">
        <f t="shared" si="15"/>
        <v>1.7950202663578461E-2</v>
      </c>
      <c r="F125" s="17">
        <f t="shared" si="16"/>
        <v>2.8178243774574049E-2</v>
      </c>
      <c r="G125" s="17">
        <f t="shared" si="18"/>
        <v>0.38709677419354838</v>
      </c>
      <c r="H125" s="17">
        <f t="shared" si="17"/>
        <v>6.9484655471916627E-3</v>
      </c>
    </row>
    <row r="126" spans="1:8" x14ac:dyDescent="0.2">
      <c r="A126" s="14"/>
      <c r="B126" s="15" t="s">
        <v>114</v>
      </c>
      <c r="C126" s="16">
        <v>99</v>
      </c>
      <c r="D126" s="16">
        <v>60</v>
      </c>
      <c r="E126" s="17">
        <f t="shared" si="15"/>
        <v>5.7324840764331211E-2</v>
      </c>
      <c r="F126" s="17">
        <f t="shared" si="16"/>
        <v>3.9318479685452164E-2</v>
      </c>
      <c r="G126" s="17">
        <f t="shared" si="18"/>
        <v>-0.39393939393939392</v>
      </c>
      <c r="H126" s="17">
        <f t="shared" si="17"/>
        <v>-2.25825130283729E-2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128</v>
      </c>
      <c r="D128" s="16">
        <v>70</v>
      </c>
      <c r="E128" s="17">
        <f t="shared" si="15"/>
        <v>7.4116965836711055E-2</v>
      </c>
      <c r="F128" s="17">
        <f t="shared" si="16"/>
        <v>4.5871559633027525E-2</v>
      </c>
      <c r="G128" s="17">
        <f t="shared" si="18"/>
        <v>-0.453125</v>
      </c>
      <c r="H128" s="17">
        <f t="shared" si="17"/>
        <v>-3.3584250144759693E-2</v>
      </c>
    </row>
    <row r="129" spans="1:8" x14ac:dyDescent="0.2">
      <c r="A129" s="14"/>
      <c r="B129" s="15" t="s">
        <v>117</v>
      </c>
      <c r="C129" s="16">
        <v>34</v>
      </c>
      <c r="D129" s="16">
        <v>33</v>
      </c>
      <c r="E129" s="17">
        <f t="shared" si="15"/>
        <v>1.9687319050376375E-2</v>
      </c>
      <c r="F129" s="17">
        <f t="shared" si="16"/>
        <v>2.1625163826998691E-2</v>
      </c>
      <c r="G129" s="17">
        <f t="shared" si="18"/>
        <v>-2.9411764705882353E-2</v>
      </c>
      <c r="H129" s="17">
        <f t="shared" si="17"/>
        <v>-5.7903879559930511E-4</v>
      </c>
    </row>
    <row r="130" spans="1:8" x14ac:dyDescent="0.2">
      <c r="A130" s="14"/>
      <c r="B130" s="15" t="s">
        <v>118</v>
      </c>
      <c r="C130" s="16">
        <v>4</v>
      </c>
      <c r="D130" s="16">
        <v>0</v>
      </c>
      <c r="E130" s="17">
        <f t="shared" si="15"/>
        <v>2.3161551823972205E-3</v>
      </c>
      <c r="F130" s="17" t="str">
        <f t="shared" si="16"/>
        <v/>
      </c>
      <c r="G130" s="17">
        <f t="shared" si="18"/>
        <v>-1</v>
      </c>
      <c r="H130" s="17">
        <f t="shared" si="17"/>
        <v>-2.3161551823972205E-3</v>
      </c>
    </row>
    <row r="131" spans="1:8" ht="25.5" x14ac:dyDescent="0.2">
      <c r="A131" s="14"/>
      <c r="B131" s="15" t="s">
        <v>119</v>
      </c>
      <c r="C131" s="16">
        <v>221</v>
      </c>
      <c r="D131" s="16">
        <v>468</v>
      </c>
      <c r="E131" s="17">
        <f t="shared" si="15"/>
        <v>0.12796757382744645</v>
      </c>
      <c r="F131" s="17">
        <f t="shared" si="16"/>
        <v>0.30668414154652685</v>
      </c>
      <c r="G131" s="17">
        <f t="shared" si="18"/>
        <v>1.1176470588235294</v>
      </c>
      <c r="H131" s="17">
        <f t="shared" si="17"/>
        <v>0.14302258251302838</v>
      </c>
    </row>
    <row r="132" spans="1:8" ht="25.5" x14ac:dyDescent="0.2">
      <c r="A132" s="14"/>
      <c r="B132" s="15" t="s">
        <v>120</v>
      </c>
      <c r="C132" s="16">
        <v>14</v>
      </c>
      <c r="D132" s="16">
        <v>6</v>
      </c>
      <c r="E132" s="17">
        <f t="shared" si="15"/>
        <v>8.1065431383902722E-3</v>
      </c>
      <c r="F132" s="17">
        <f t="shared" si="16"/>
        <v>3.9318479685452159E-3</v>
      </c>
      <c r="G132" s="17">
        <f t="shared" si="18"/>
        <v>-0.5714285714285714</v>
      </c>
      <c r="H132" s="17">
        <f t="shared" si="17"/>
        <v>-4.6323103647944409E-3</v>
      </c>
    </row>
    <row r="133" spans="1:8" x14ac:dyDescent="0.2">
      <c r="A133" s="14"/>
      <c r="B133" s="15" t="s">
        <v>121</v>
      </c>
      <c r="C133" s="16">
        <v>18</v>
      </c>
      <c r="D133" s="16">
        <v>4</v>
      </c>
      <c r="E133" s="17">
        <f t="shared" si="15"/>
        <v>1.0422698320787493E-2</v>
      </c>
      <c r="F133" s="17">
        <f t="shared" si="16"/>
        <v>2.6212319790301442E-3</v>
      </c>
      <c r="G133" s="17">
        <f t="shared" si="18"/>
        <v>-0.77777777777777779</v>
      </c>
      <c r="H133" s="17">
        <f t="shared" si="17"/>
        <v>-8.1065431383902722E-3</v>
      </c>
    </row>
    <row r="134" spans="1:8" x14ac:dyDescent="0.2">
      <c r="A134" s="14"/>
      <c r="B134" s="15" t="s">
        <v>122</v>
      </c>
      <c r="C134" s="16">
        <v>117</v>
      </c>
      <c r="D134" s="16">
        <v>112</v>
      </c>
      <c r="E134" s="17">
        <f t="shared" si="15"/>
        <v>6.7747539085118699E-2</v>
      </c>
      <c r="F134" s="17">
        <f t="shared" si="16"/>
        <v>7.3394495412844041E-2</v>
      </c>
      <c r="G134" s="17">
        <f t="shared" si="18"/>
        <v>-4.2735042735042736E-2</v>
      </c>
      <c r="H134" s="17">
        <f t="shared" si="17"/>
        <v>-2.8951939779965257E-3</v>
      </c>
    </row>
    <row r="135" spans="1:8" x14ac:dyDescent="0.2">
      <c r="A135" s="14"/>
      <c r="B135" s="15" t="s">
        <v>123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6.5530799475753605E-4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8</v>
      </c>
      <c r="D136" s="16">
        <v>22</v>
      </c>
      <c r="E136" s="17">
        <f t="shared" si="15"/>
        <v>4.6323103647944409E-3</v>
      </c>
      <c r="F136" s="17">
        <f t="shared" si="16"/>
        <v>1.4416775884665793E-2</v>
      </c>
      <c r="G136" s="17">
        <f t="shared" si="18"/>
        <v>1.75</v>
      </c>
      <c r="H136" s="17">
        <f t="shared" si="17"/>
        <v>8.1065431383902722E-3</v>
      </c>
    </row>
    <row r="137" spans="1:8" x14ac:dyDescent="0.2">
      <c r="A137" s="14"/>
      <c r="B137" s="15" t="s">
        <v>125</v>
      </c>
      <c r="C137" s="16">
        <v>31</v>
      </c>
      <c r="D137" s="16">
        <v>21</v>
      </c>
      <c r="E137" s="17">
        <f t="shared" si="15"/>
        <v>1.7950202663578461E-2</v>
      </c>
      <c r="F137" s="17">
        <f t="shared" si="16"/>
        <v>1.3761467889908258E-2</v>
      </c>
      <c r="G137" s="17">
        <f t="shared" si="18"/>
        <v>-0.32258064516129031</v>
      </c>
      <c r="H137" s="17">
        <f t="shared" si="17"/>
        <v>-5.7903879559930522E-3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4</v>
      </c>
      <c r="D139" s="16">
        <v>3</v>
      </c>
      <c r="E139" s="17">
        <f t="shared" ref="E139:E167" si="19">+IF(C139=0,"",C139/C$75)</f>
        <v>2.3161551823972205E-3</v>
      </c>
      <c r="F139" s="17">
        <f t="shared" ref="F139:F167" si="20">+IF(D139=0,"",D139/D$75)</f>
        <v>1.9659239842726079E-3</v>
      </c>
      <c r="G139" s="17">
        <f t="shared" si="18"/>
        <v>-0.25</v>
      </c>
      <c r="H139" s="17">
        <f t="shared" ref="H139:H167" si="21">+IF(OR(AND(E139=""),(G139="")),"",E139*G139)</f>
        <v>-5.7903879559930511E-4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14</v>
      </c>
      <c r="D141" s="16">
        <v>2</v>
      </c>
      <c r="E141" s="17">
        <f t="shared" si="19"/>
        <v>8.1065431383902722E-3</v>
      </c>
      <c r="F141" s="17">
        <f t="shared" si="20"/>
        <v>1.3106159895150721E-3</v>
      </c>
      <c r="G141" s="17">
        <f t="shared" si="22"/>
        <v>-0.8571428571428571</v>
      </c>
      <c r="H141" s="17">
        <f t="shared" si="21"/>
        <v>-6.9484655471916618E-3</v>
      </c>
    </row>
    <row r="142" spans="1:8" ht="25.5" x14ac:dyDescent="0.2">
      <c r="A142" s="14"/>
      <c r="B142" s="15" t="s">
        <v>130</v>
      </c>
      <c r="C142" s="16">
        <v>3</v>
      </c>
      <c r="D142" s="16">
        <v>2</v>
      </c>
      <c r="E142" s="17">
        <f t="shared" si="19"/>
        <v>1.7371163867979154E-3</v>
      </c>
      <c r="F142" s="17">
        <f t="shared" si="20"/>
        <v>1.3106159895150721E-3</v>
      </c>
      <c r="G142" s="17">
        <f t="shared" si="22"/>
        <v>-0.33333333333333331</v>
      </c>
      <c r="H142" s="17">
        <f t="shared" si="21"/>
        <v>-5.7903879559930511E-4</v>
      </c>
    </row>
    <row r="143" spans="1:8" ht="25.5" x14ac:dyDescent="0.2">
      <c r="A143" s="14"/>
      <c r="B143" s="15" t="s">
        <v>131</v>
      </c>
      <c r="C143" s="16">
        <v>36</v>
      </c>
      <c r="D143" s="16">
        <v>25</v>
      </c>
      <c r="E143" s="17">
        <f t="shared" si="19"/>
        <v>2.0845396641574986E-2</v>
      </c>
      <c r="F143" s="17">
        <f t="shared" si="20"/>
        <v>1.6382699868938401E-2</v>
      </c>
      <c r="G143" s="17">
        <f t="shared" si="22"/>
        <v>-0.30555555555555558</v>
      </c>
      <c r="H143" s="17">
        <f t="shared" si="21"/>
        <v>-6.369426751592357E-3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6.5530799475753605E-4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1.1580775911986102E-3</v>
      </c>
      <c r="F152" s="17" t="str">
        <f t="shared" si="20"/>
        <v/>
      </c>
      <c r="G152" s="17">
        <f t="shared" si="22"/>
        <v>-1</v>
      </c>
      <c r="H152" s="17">
        <f t="shared" si="21"/>
        <v>-1.1580775911986102E-3</v>
      </c>
    </row>
    <row r="153" spans="1:8" x14ac:dyDescent="0.2">
      <c r="A153" s="14"/>
      <c r="B153" s="15" t="s">
        <v>141</v>
      </c>
      <c r="C153" s="16">
        <v>15</v>
      </c>
      <c r="D153" s="16">
        <v>6</v>
      </c>
      <c r="E153" s="17">
        <f t="shared" si="19"/>
        <v>8.6855819339895779E-3</v>
      </c>
      <c r="F153" s="17">
        <f t="shared" si="20"/>
        <v>3.9318479685452159E-3</v>
      </c>
      <c r="G153" s="17">
        <f t="shared" si="22"/>
        <v>-0.6</v>
      </c>
      <c r="H153" s="17">
        <f t="shared" si="21"/>
        <v>-5.2113491603937466E-3</v>
      </c>
    </row>
    <row r="154" spans="1:8" x14ac:dyDescent="0.2">
      <c r="A154" s="14"/>
      <c r="B154" s="15" t="s">
        <v>142</v>
      </c>
      <c r="C154" s="16">
        <v>5</v>
      </c>
      <c r="D154" s="16">
        <v>0</v>
      </c>
      <c r="E154" s="17">
        <f t="shared" si="19"/>
        <v>2.8951939779965257E-3</v>
      </c>
      <c r="F154" s="17" t="str">
        <f t="shared" si="20"/>
        <v/>
      </c>
      <c r="G154" s="17">
        <f t="shared" si="22"/>
        <v>-1</v>
      </c>
      <c r="H154" s="17">
        <f t="shared" si="21"/>
        <v>-2.8951939779965257E-3</v>
      </c>
    </row>
    <row r="155" spans="1:8" ht="25.5" x14ac:dyDescent="0.2">
      <c r="A155" s="14"/>
      <c r="B155" s="15" t="s">
        <v>143</v>
      </c>
      <c r="C155" s="16">
        <v>6</v>
      </c>
      <c r="D155" s="16">
        <v>3</v>
      </c>
      <c r="E155" s="17">
        <f t="shared" si="19"/>
        <v>3.4742327735958309E-3</v>
      </c>
      <c r="F155" s="17">
        <f t="shared" si="20"/>
        <v>1.9659239842726079E-3</v>
      </c>
      <c r="G155" s="17">
        <f t="shared" si="22"/>
        <v>-0.5</v>
      </c>
      <c r="H155" s="17">
        <f t="shared" si="21"/>
        <v>-1.7371163867979154E-3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1.3106159895150721E-3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5.7903879559930511E-4</v>
      </c>
      <c r="F158" s="17" t="str">
        <f t="shared" si="20"/>
        <v/>
      </c>
      <c r="G158" s="17">
        <f t="shared" si="22"/>
        <v>-1</v>
      </c>
      <c r="H158" s="17">
        <f t="shared" si="21"/>
        <v>-5.7903879559930511E-4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1</v>
      </c>
      <c r="D161" s="16">
        <v>2</v>
      </c>
      <c r="E161" s="17">
        <f t="shared" si="19"/>
        <v>5.7903879559930511E-4</v>
      </c>
      <c r="F161" s="17">
        <f t="shared" si="20"/>
        <v>1.3106159895150721E-3</v>
      </c>
      <c r="G161" s="17">
        <f t="shared" si="22"/>
        <v>1</v>
      </c>
      <c r="H161" s="17">
        <f t="shared" si="21"/>
        <v>5.7903879559930511E-4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30</v>
      </c>
      <c r="D164" s="16">
        <v>12</v>
      </c>
      <c r="E164" s="17">
        <f t="shared" si="19"/>
        <v>1.7371163867979156E-2</v>
      </c>
      <c r="F164" s="17">
        <f t="shared" si="20"/>
        <v>7.8636959370904317E-3</v>
      </c>
      <c r="G164" s="17">
        <f t="shared" si="22"/>
        <v>-0.6</v>
      </c>
      <c r="H164" s="17">
        <f t="shared" si="21"/>
        <v>-1.0422698320787493E-2</v>
      </c>
    </row>
    <row r="165" spans="1:8" ht="25.5" x14ac:dyDescent="0.2">
      <c r="A165" s="14"/>
      <c r="B165" s="15" t="s">
        <v>153</v>
      </c>
      <c r="C165" s="16">
        <v>0</v>
      </c>
      <c r="D165" s="16">
        <v>4</v>
      </c>
      <c r="E165" s="17" t="str">
        <f t="shared" si="19"/>
        <v/>
      </c>
      <c r="F165" s="17">
        <f t="shared" si="20"/>
        <v>2.6212319790301442E-3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1768</v>
      </c>
      <c r="D173" s="19">
        <f>SUM(D174:D343)</f>
        <v>1795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1.5271493212669683E-2</v>
      </c>
      <c r="H173" s="20">
        <f t="shared" ref="H173:H204" si="25">+IF(OR(AND(E173=""),(G173="")),"",E173*G173)</f>
        <v>1.5271493212669683E-2</v>
      </c>
    </row>
    <row r="174" spans="1:8" x14ac:dyDescent="0.2">
      <c r="A174" s="14"/>
      <c r="B174" s="15" t="s">
        <v>156</v>
      </c>
      <c r="C174" s="16">
        <v>6</v>
      </c>
      <c r="D174" s="16">
        <v>10</v>
      </c>
      <c r="E174" s="17">
        <f t="shared" si="23"/>
        <v>3.3936651583710408E-3</v>
      </c>
      <c r="F174" s="17">
        <f t="shared" si="24"/>
        <v>5.5710306406685237E-3</v>
      </c>
      <c r="G174" s="17">
        <f t="shared" ref="G174:G205" si="26">+IF(AND(C174=0,D174=0)," ",IF(C174=0,1,IF(D174=0,-1,(D174-C174)/C174)))</f>
        <v>0.66666666666666663</v>
      </c>
      <c r="H174" s="17">
        <f t="shared" si="25"/>
        <v>2.2624434389140269E-3</v>
      </c>
    </row>
    <row r="175" spans="1:8" x14ac:dyDescent="0.2">
      <c r="A175" s="14"/>
      <c r="B175" s="15" t="s">
        <v>157</v>
      </c>
      <c r="C175" s="16">
        <v>4</v>
      </c>
      <c r="D175" s="16">
        <v>3</v>
      </c>
      <c r="E175" s="17">
        <f t="shared" si="23"/>
        <v>2.2624434389140274E-3</v>
      </c>
      <c r="F175" s="17">
        <f t="shared" si="24"/>
        <v>1.6713091922005571E-3</v>
      </c>
      <c r="G175" s="17">
        <f t="shared" si="26"/>
        <v>-0.25</v>
      </c>
      <c r="H175" s="17">
        <f t="shared" si="25"/>
        <v>-5.6561085972850684E-4</v>
      </c>
    </row>
    <row r="176" spans="1:8" ht="38.25" x14ac:dyDescent="0.2">
      <c r="A176" s="14"/>
      <c r="B176" s="15" t="s">
        <v>158</v>
      </c>
      <c r="C176" s="16">
        <v>18</v>
      </c>
      <c r="D176" s="16">
        <v>16</v>
      </c>
      <c r="E176" s="17">
        <f t="shared" si="23"/>
        <v>1.0180995475113122E-2</v>
      </c>
      <c r="F176" s="17">
        <f t="shared" si="24"/>
        <v>8.9136490250696383E-3</v>
      </c>
      <c r="G176" s="17">
        <f t="shared" si="26"/>
        <v>-0.1111111111111111</v>
      </c>
      <c r="H176" s="17">
        <f t="shared" si="25"/>
        <v>-1.1312217194570135E-3</v>
      </c>
    </row>
    <row r="177" spans="1:8" x14ac:dyDescent="0.2">
      <c r="A177" s="14"/>
      <c r="B177" s="15" t="s">
        <v>159</v>
      </c>
      <c r="C177" s="16">
        <v>0</v>
      </c>
      <c r="D177" s="16">
        <v>2</v>
      </c>
      <c r="E177" s="17" t="str">
        <f t="shared" si="23"/>
        <v/>
      </c>
      <c r="F177" s="17">
        <f t="shared" si="24"/>
        <v>1.1142061281337048E-3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33</v>
      </c>
      <c r="D178" s="16">
        <v>21</v>
      </c>
      <c r="E178" s="17">
        <f t="shared" si="23"/>
        <v>1.8665158371040724E-2</v>
      </c>
      <c r="F178" s="17">
        <f t="shared" si="24"/>
        <v>1.16991643454039E-2</v>
      </c>
      <c r="G178" s="17">
        <f t="shared" si="26"/>
        <v>-0.36363636363636365</v>
      </c>
      <c r="H178" s="17">
        <f t="shared" si="25"/>
        <v>-6.7873303167420816E-3</v>
      </c>
    </row>
    <row r="179" spans="1:8" x14ac:dyDescent="0.2">
      <c r="A179" s="14"/>
      <c r="B179" s="15" t="s">
        <v>161</v>
      </c>
      <c r="C179" s="16">
        <v>69</v>
      </c>
      <c r="D179" s="16">
        <v>175</v>
      </c>
      <c r="E179" s="17">
        <f t="shared" si="23"/>
        <v>3.9027149321266968E-2</v>
      </c>
      <c r="F179" s="17">
        <f t="shared" si="24"/>
        <v>9.7493036211699163E-2</v>
      </c>
      <c r="G179" s="17">
        <f t="shared" si="26"/>
        <v>1.536231884057971</v>
      </c>
      <c r="H179" s="17">
        <f t="shared" si="25"/>
        <v>5.9954751131221715E-2</v>
      </c>
    </row>
    <row r="180" spans="1:8" x14ac:dyDescent="0.2">
      <c r="A180" s="14"/>
      <c r="B180" s="15" t="s">
        <v>162</v>
      </c>
      <c r="C180" s="16">
        <v>7</v>
      </c>
      <c r="D180" s="16">
        <v>4</v>
      </c>
      <c r="E180" s="17">
        <f t="shared" si="23"/>
        <v>3.9592760180995473E-3</v>
      </c>
      <c r="F180" s="17">
        <f t="shared" si="24"/>
        <v>2.2284122562674096E-3</v>
      </c>
      <c r="G180" s="17">
        <f t="shared" si="26"/>
        <v>-0.42857142857142855</v>
      </c>
      <c r="H180" s="17">
        <f t="shared" si="25"/>
        <v>-1.6968325791855202E-3</v>
      </c>
    </row>
    <row r="181" spans="1:8" x14ac:dyDescent="0.2">
      <c r="A181" s="14"/>
      <c r="B181" s="15" t="s">
        <v>163</v>
      </c>
      <c r="C181" s="16">
        <v>9</v>
      </c>
      <c r="D181" s="16">
        <v>3</v>
      </c>
      <c r="E181" s="17">
        <f t="shared" si="23"/>
        <v>5.0904977375565612E-3</v>
      </c>
      <c r="F181" s="17">
        <f t="shared" si="24"/>
        <v>1.6713091922005571E-3</v>
      </c>
      <c r="G181" s="17">
        <f t="shared" si="26"/>
        <v>-0.66666666666666663</v>
      </c>
      <c r="H181" s="17">
        <f t="shared" si="25"/>
        <v>-3.3936651583710408E-3</v>
      </c>
    </row>
    <row r="182" spans="1:8" x14ac:dyDescent="0.2">
      <c r="A182" s="14"/>
      <c r="B182" s="15" t="s">
        <v>164</v>
      </c>
      <c r="C182" s="16">
        <v>2</v>
      </c>
      <c r="D182" s="16">
        <v>7</v>
      </c>
      <c r="E182" s="17">
        <f t="shared" si="23"/>
        <v>1.1312217194570137E-3</v>
      </c>
      <c r="F182" s="17">
        <f t="shared" si="24"/>
        <v>3.8997214484679664E-3</v>
      </c>
      <c r="G182" s="17">
        <f t="shared" si="26"/>
        <v>2.5</v>
      </c>
      <c r="H182" s="17">
        <f t="shared" si="25"/>
        <v>2.8280542986425343E-3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32</v>
      </c>
      <c r="D186" s="16">
        <v>2</v>
      </c>
      <c r="E186" s="17">
        <f t="shared" si="23"/>
        <v>1.8099547511312219E-2</v>
      </c>
      <c r="F186" s="17">
        <f t="shared" si="24"/>
        <v>1.1142061281337048E-3</v>
      </c>
      <c r="G186" s="17">
        <f t="shared" si="26"/>
        <v>-0.9375</v>
      </c>
      <c r="H186" s="17">
        <f t="shared" si="25"/>
        <v>-1.6968325791855206E-2</v>
      </c>
    </row>
    <row r="187" spans="1:8" x14ac:dyDescent="0.2">
      <c r="A187" s="14"/>
      <c r="B187" s="15" t="s">
        <v>169</v>
      </c>
      <c r="C187" s="16">
        <v>28</v>
      </c>
      <c r="D187" s="16">
        <v>16</v>
      </c>
      <c r="E187" s="17">
        <f t="shared" si="23"/>
        <v>1.5837104072398189E-2</v>
      </c>
      <c r="F187" s="17">
        <f t="shared" si="24"/>
        <v>8.9136490250696383E-3</v>
      </c>
      <c r="G187" s="17">
        <f t="shared" si="26"/>
        <v>-0.42857142857142855</v>
      </c>
      <c r="H187" s="17">
        <f t="shared" si="25"/>
        <v>-6.7873303167420808E-3</v>
      </c>
    </row>
    <row r="188" spans="1:8" ht="25.5" x14ac:dyDescent="0.2">
      <c r="A188" s="14"/>
      <c r="B188" s="15" t="s">
        <v>170</v>
      </c>
      <c r="C188" s="16">
        <v>31</v>
      </c>
      <c r="D188" s="16">
        <v>22</v>
      </c>
      <c r="E188" s="17">
        <f t="shared" si="23"/>
        <v>1.7533936651583711E-2</v>
      </c>
      <c r="F188" s="17">
        <f t="shared" si="24"/>
        <v>1.2256267409470752E-2</v>
      </c>
      <c r="G188" s="17">
        <f t="shared" si="26"/>
        <v>-0.29032258064516131</v>
      </c>
      <c r="H188" s="17">
        <f t="shared" si="25"/>
        <v>-5.0904977375565612E-3</v>
      </c>
    </row>
    <row r="189" spans="1:8" ht="25.5" x14ac:dyDescent="0.2">
      <c r="A189" s="14"/>
      <c r="B189" s="15" t="s">
        <v>171</v>
      </c>
      <c r="C189" s="16">
        <v>2</v>
      </c>
      <c r="D189" s="16">
        <v>1</v>
      </c>
      <c r="E189" s="17">
        <f t="shared" si="23"/>
        <v>1.1312217194570137E-3</v>
      </c>
      <c r="F189" s="17">
        <f t="shared" si="24"/>
        <v>5.5710306406685239E-4</v>
      </c>
      <c r="G189" s="17">
        <f t="shared" si="26"/>
        <v>-0.5</v>
      </c>
      <c r="H189" s="17">
        <f t="shared" si="25"/>
        <v>-5.6561085972850684E-4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4</v>
      </c>
      <c r="E191" s="17">
        <f t="shared" si="23"/>
        <v>2.8280542986425339E-3</v>
      </c>
      <c r="F191" s="17">
        <f t="shared" si="24"/>
        <v>2.2284122562674096E-3</v>
      </c>
      <c r="G191" s="17">
        <f t="shared" si="26"/>
        <v>-0.2</v>
      </c>
      <c r="H191" s="17">
        <f t="shared" si="25"/>
        <v>-5.6561085972850684E-4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5.6561085972850684E-4</v>
      </c>
      <c r="F192" s="17" t="str">
        <f t="shared" si="24"/>
        <v/>
      </c>
      <c r="G192" s="17">
        <f t="shared" si="26"/>
        <v>-1</v>
      </c>
      <c r="H192" s="17">
        <f t="shared" si="25"/>
        <v>-5.6561085972850684E-4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9</v>
      </c>
      <c r="E193" s="17" t="str">
        <f t="shared" si="23"/>
        <v/>
      </c>
      <c r="F193" s="17">
        <f t="shared" si="24"/>
        <v>5.0139275766016714E-3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25</v>
      </c>
      <c r="D194" s="16">
        <v>6</v>
      </c>
      <c r="E194" s="17">
        <f t="shared" si="23"/>
        <v>1.414027149321267E-2</v>
      </c>
      <c r="F194" s="17">
        <f t="shared" si="24"/>
        <v>3.3426183844011141E-3</v>
      </c>
      <c r="G194" s="17">
        <f t="shared" si="26"/>
        <v>-0.76</v>
      </c>
      <c r="H194" s="17">
        <f t="shared" si="25"/>
        <v>-1.0746606334841629E-2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4</v>
      </c>
      <c r="D197" s="16">
        <v>0</v>
      </c>
      <c r="E197" s="17">
        <f t="shared" si="23"/>
        <v>2.2624434389140274E-3</v>
      </c>
      <c r="F197" s="17" t="str">
        <f t="shared" si="24"/>
        <v/>
      </c>
      <c r="G197" s="17">
        <f t="shared" si="26"/>
        <v>-1</v>
      </c>
      <c r="H197" s="17">
        <f t="shared" si="25"/>
        <v>-2.2624434389140274E-3</v>
      </c>
    </row>
    <row r="198" spans="1:8" x14ac:dyDescent="0.2">
      <c r="A198" s="14"/>
      <c r="B198" s="15" t="s">
        <v>180</v>
      </c>
      <c r="C198" s="16">
        <v>3</v>
      </c>
      <c r="D198" s="16">
        <v>0</v>
      </c>
      <c r="E198" s="17">
        <f t="shared" si="23"/>
        <v>1.6968325791855204E-3</v>
      </c>
      <c r="F198" s="17" t="str">
        <f t="shared" si="24"/>
        <v/>
      </c>
      <c r="G198" s="17">
        <f t="shared" si="26"/>
        <v>-1</v>
      </c>
      <c r="H198" s="17">
        <f t="shared" si="25"/>
        <v>-1.6968325791855204E-3</v>
      </c>
    </row>
    <row r="199" spans="1:8" x14ac:dyDescent="0.2">
      <c r="A199" s="14"/>
      <c r="B199" s="15" t="s">
        <v>181</v>
      </c>
      <c r="C199" s="16">
        <v>26</v>
      </c>
      <c r="D199" s="16">
        <v>1</v>
      </c>
      <c r="E199" s="17">
        <f t="shared" si="23"/>
        <v>1.4705882352941176E-2</v>
      </c>
      <c r="F199" s="17">
        <f t="shared" si="24"/>
        <v>5.5710306406685239E-4</v>
      </c>
      <c r="G199" s="17">
        <f t="shared" si="26"/>
        <v>-0.96153846153846156</v>
      </c>
      <c r="H199" s="17">
        <f t="shared" si="25"/>
        <v>-1.414027149321267E-2</v>
      </c>
    </row>
    <row r="200" spans="1:8" ht="25.5" x14ac:dyDescent="0.2">
      <c r="A200" s="14"/>
      <c r="B200" s="15" t="s">
        <v>182</v>
      </c>
      <c r="C200" s="16">
        <v>20</v>
      </c>
      <c r="D200" s="16">
        <v>10</v>
      </c>
      <c r="E200" s="17">
        <f t="shared" si="23"/>
        <v>1.1312217194570135E-2</v>
      </c>
      <c r="F200" s="17">
        <f t="shared" si="24"/>
        <v>5.5710306406685237E-3</v>
      </c>
      <c r="G200" s="17">
        <f t="shared" si="26"/>
        <v>-0.5</v>
      </c>
      <c r="H200" s="17">
        <f t="shared" si="25"/>
        <v>-5.6561085972850677E-3</v>
      </c>
    </row>
    <row r="201" spans="1:8" x14ac:dyDescent="0.2">
      <c r="A201" s="14"/>
      <c r="B201" s="15" t="s">
        <v>183</v>
      </c>
      <c r="C201" s="16">
        <v>24</v>
      </c>
      <c r="D201" s="16">
        <v>16</v>
      </c>
      <c r="E201" s="17">
        <f t="shared" si="23"/>
        <v>1.3574660633484163E-2</v>
      </c>
      <c r="F201" s="17">
        <f t="shared" si="24"/>
        <v>8.9136490250696383E-3</v>
      </c>
      <c r="G201" s="17">
        <f t="shared" si="26"/>
        <v>-0.33333333333333331</v>
      </c>
      <c r="H201" s="17">
        <f t="shared" si="25"/>
        <v>-4.5248868778280538E-3</v>
      </c>
    </row>
    <row r="202" spans="1:8" x14ac:dyDescent="0.2">
      <c r="A202" s="14"/>
      <c r="B202" s="15" t="s">
        <v>184</v>
      </c>
      <c r="C202" s="16">
        <v>53</v>
      </c>
      <c r="D202" s="16">
        <v>36</v>
      </c>
      <c r="E202" s="17">
        <f t="shared" si="23"/>
        <v>2.9977375565610861E-2</v>
      </c>
      <c r="F202" s="17">
        <f t="shared" si="24"/>
        <v>2.0055710306406686E-2</v>
      </c>
      <c r="G202" s="17">
        <f t="shared" si="26"/>
        <v>-0.32075471698113206</v>
      </c>
      <c r="H202" s="17">
        <f t="shared" si="25"/>
        <v>-9.6153846153846159E-3</v>
      </c>
    </row>
    <row r="203" spans="1:8" x14ac:dyDescent="0.2">
      <c r="A203" s="14"/>
      <c r="B203" s="15" t="s">
        <v>185</v>
      </c>
      <c r="C203" s="16">
        <v>41</v>
      </c>
      <c r="D203" s="16">
        <v>19</v>
      </c>
      <c r="E203" s="17">
        <f t="shared" si="23"/>
        <v>2.3190045248868779E-2</v>
      </c>
      <c r="F203" s="17">
        <f t="shared" si="24"/>
        <v>1.0584958217270195E-2</v>
      </c>
      <c r="G203" s="17">
        <f t="shared" si="26"/>
        <v>-0.53658536585365857</v>
      </c>
      <c r="H203" s="17">
        <f t="shared" si="25"/>
        <v>-1.244343891402715E-2</v>
      </c>
    </row>
    <row r="204" spans="1:8" x14ac:dyDescent="0.2">
      <c r="A204" s="14"/>
      <c r="B204" s="15" t="s">
        <v>186</v>
      </c>
      <c r="C204" s="16">
        <v>142</v>
      </c>
      <c r="D204" s="16">
        <v>71</v>
      </c>
      <c r="E204" s="17">
        <f t="shared" si="23"/>
        <v>8.031674208144797E-2</v>
      </c>
      <c r="F204" s="17">
        <f t="shared" si="24"/>
        <v>3.9554317548746519E-2</v>
      </c>
      <c r="G204" s="17">
        <f t="shared" si="26"/>
        <v>-0.5</v>
      </c>
      <c r="H204" s="17">
        <f t="shared" si="25"/>
        <v>-4.0158371040723985E-2</v>
      </c>
    </row>
    <row r="205" spans="1:8" x14ac:dyDescent="0.2">
      <c r="A205" s="14"/>
      <c r="B205" s="15" t="s">
        <v>187</v>
      </c>
      <c r="C205" s="16">
        <v>5</v>
      </c>
      <c r="D205" s="16">
        <v>35</v>
      </c>
      <c r="E205" s="17">
        <f t="shared" ref="E205:E236" si="27">+IF(C205=0,"",C205/C$173)</f>
        <v>2.8280542986425339E-3</v>
      </c>
      <c r="F205" s="17">
        <f t="shared" ref="F205:F236" si="28">+IF(D205=0,"",D205/D$173)</f>
        <v>1.9498607242339833E-2</v>
      </c>
      <c r="G205" s="17">
        <f t="shared" si="26"/>
        <v>6</v>
      </c>
      <c r="H205" s="17">
        <f t="shared" ref="H205:H236" si="29">+IF(OR(AND(E205=""),(G205="")),"",E205*G205)</f>
        <v>1.6968325791855202E-2</v>
      </c>
    </row>
    <row r="206" spans="1:8" x14ac:dyDescent="0.2">
      <c r="A206" s="14"/>
      <c r="B206" s="15" t="s">
        <v>188</v>
      </c>
      <c r="C206" s="16">
        <v>29</v>
      </c>
      <c r="D206" s="16">
        <v>34</v>
      </c>
      <c r="E206" s="17">
        <f t="shared" si="27"/>
        <v>1.6402714932126698E-2</v>
      </c>
      <c r="F206" s="17">
        <f t="shared" si="28"/>
        <v>1.8941504178272981E-2</v>
      </c>
      <c r="G206" s="17">
        <f t="shared" ref="G206:G237" si="30">+IF(AND(C206=0,D206=0)," ",IF(C206=0,1,IF(D206=0,-1,(D206-C206)/C206)))</f>
        <v>0.17241379310344829</v>
      </c>
      <c r="H206" s="17">
        <f t="shared" si="29"/>
        <v>2.8280542986425343E-3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24</v>
      </c>
      <c r="D208" s="16">
        <v>6</v>
      </c>
      <c r="E208" s="17">
        <f t="shared" si="27"/>
        <v>1.3574660633484163E-2</v>
      </c>
      <c r="F208" s="17">
        <f t="shared" si="28"/>
        <v>3.3426183844011141E-3</v>
      </c>
      <c r="G208" s="17">
        <f t="shared" si="30"/>
        <v>-0.75</v>
      </c>
      <c r="H208" s="17">
        <f t="shared" si="29"/>
        <v>-1.0180995475113122E-2</v>
      </c>
    </row>
    <row r="209" spans="1:8" x14ac:dyDescent="0.2">
      <c r="A209" s="14"/>
      <c r="B209" s="15" t="s">
        <v>191</v>
      </c>
      <c r="C209" s="16">
        <v>15</v>
      </c>
      <c r="D209" s="16">
        <v>14</v>
      </c>
      <c r="E209" s="17">
        <f t="shared" si="27"/>
        <v>8.4841628959276012E-3</v>
      </c>
      <c r="F209" s="17">
        <f t="shared" si="28"/>
        <v>7.7994428969359328E-3</v>
      </c>
      <c r="G209" s="17">
        <f t="shared" si="30"/>
        <v>-6.6666666666666666E-2</v>
      </c>
      <c r="H209" s="17">
        <f t="shared" si="29"/>
        <v>-5.6561085972850673E-4</v>
      </c>
    </row>
    <row r="210" spans="1:8" x14ac:dyDescent="0.2">
      <c r="A210" s="14"/>
      <c r="B210" s="15" t="s">
        <v>192</v>
      </c>
      <c r="C210" s="16">
        <v>15</v>
      </c>
      <c r="D210" s="16">
        <v>20</v>
      </c>
      <c r="E210" s="17">
        <f t="shared" si="27"/>
        <v>8.4841628959276012E-3</v>
      </c>
      <c r="F210" s="17">
        <f t="shared" si="28"/>
        <v>1.1142061281337047E-2</v>
      </c>
      <c r="G210" s="17">
        <f t="shared" si="30"/>
        <v>0.33333333333333331</v>
      </c>
      <c r="H210" s="17">
        <f t="shared" si="29"/>
        <v>2.8280542986425334E-3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1</v>
      </c>
      <c r="E212" s="17">
        <f t="shared" si="27"/>
        <v>5.6561085972850684E-4</v>
      </c>
      <c r="F212" s="17">
        <f t="shared" si="28"/>
        <v>5.5710306406685239E-4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195</v>
      </c>
      <c r="C213" s="16">
        <v>104</v>
      </c>
      <c r="D213" s="16">
        <v>69</v>
      </c>
      <c r="E213" s="17">
        <f t="shared" si="27"/>
        <v>5.8823529411764705E-2</v>
      </c>
      <c r="F213" s="17">
        <f t="shared" si="28"/>
        <v>3.8440111420612814E-2</v>
      </c>
      <c r="G213" s="17">
        <f t="shared" si="30"/>
        <v>-0.33653846153846156</v>
      </c>
      <c r="H213" s="17">
        <f t="shared" si="29"/>
        <v>-1.979638009049774E-2</v>
      </c>
    </row>
    <row r="214" spans="1:8" x14ac:dyDescent="0.2">
      <c r="A214" s="14"/>
      <c r="B214" s="15" t="s">
        <v>196</v>
      </c>
      <c r="C214" s="16">
        <v>9</v>
      </c>
      <c r="D214" s="16">
        <v>9</v>
      </c>
      <c r="E214" s="17">
        <f t="shared" si="27"/>
        <v>5.0904977375565612E-3</v>
      </c>
      <c r="F214" s="17">
        <f t="shared" si="28"/>
        <v>5.0139275766016714E-3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197</v>
      </c>
      <c r="C215" s="16">
        <v>2</v>
      </c>
      <c r="D215" s="16">
        <v>6</v>
      </c>
      <c r="E215" s="17">
        <f t="shared" si="27"/>
        <v>1.1312217194570137E-3</v>
      </c>
      <c r="F215" s="17">
        <f t="shared" si="28"/>
        <v>3.3426183844011141E-3</v>
      </c>
      <c r="G215" s="17">
        <f t="shared" si="30"/>
        <v>2</v>
      </c>
      <c r="H215" s="17">
        <f t="shared" si="29"/>
        <v>2.2624434389140274E-3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5.5710306406685239E-4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50</v>
      </c>
      <c r="E218" s="17" t="str">
        <f t="shared" si="27"/>
        <v/>
      </c>
      <c r="F218" s="17">
        <f t="shared" si="28"/>
        <v>2.7855153203342618E-2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1.6713091922005571E-3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5.6561085972850684E-4</v>
      </c>
      <c r="F223" s="17" t="str">
        <f t="shared" si="28"/>
        <v/>
      </c>
      <c r="G223" s="17">
        <f t="shared" si="30"/>
        <v>-1</v>
      </c>
      <c r="H223" s="17">
        <f t="shared" si="29"/>
        <v>-5.6561085972850684E-4</v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50</v>
      </c>
      <c r="D225" s="16">
        <v>40</v>
      </c>
      <c r="E225" s="17">
        <f t="shared" si="27"/>
        <v>2.828054298642534E-2</v>
      </c>
      <c r="F225" s="17">
        <f t="shared" si="28"/>
        <v>2.2284122562674095E-2</v>
      </c>
      <c r="G225" s="17">
        <f t="shared" si="30"/>
        <v>-0.2</v>
      </c>
      <c r="H225" s="17">
        <f t="shared" si="29"/>
        <v>-5.6561085972850686E-3</v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5.5710306406685239E-4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5.6561085972850684E-4</v>
      </c>
      <c r="F227" s="17">
        <f t="shared" si="28"/>
        <v>5.5710306406685239E-4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5.6561085972850684E-4</v>
      </c>
      <c r="F228" s="17" t="str">
        <f t="shared" si="28"/>
        <v/>
      </c>
      <c r="G228" s="17">
        <f t="shared" si="30"/>
        <v>-1</v>
      </c>
      <c r="H228" s="17">
        <f t="shared" si="29"/>
        <v>-5.6561085972850684E-4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0</v>
      </c>
      <c r="E230" s="17">
        <f t="shared" si="27"/>
        <v>1.1312217194570137E-3</v>
      </c>
      <c r="F230" s="17" t="str">
        <f t="shared" si="28"/>
        <v/>
      </c>
      <c r="G230" s="17">
        <f t="shared" si="30"/>
        <v>-1</v>
      </c>
      <c r="H230" s="17">
        <f t="shared" si="29"/>
        <v>-1.1312217194570137E-3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18</v>
      </c>
      <c r="E232" s="17" t="str">
        <f t="shared" si="27"/>
        <v/>
      </c>
      <c r="F232" s="17">
        <f t="shared" si="28"/>
        <v>1.0027855153203343E-2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26</v>
      </c>
      <c r="D233" s="16">
        <v>10</v>
      </c>
      <c r="E233" s="17">
        <f t="shared" si="27"/>
        <v>1.4705882352941176E-2</v>
      </c>
      <c r="F233" s="17">
        <f t="shared" si="28"/>
        <v>5.5710306406685237E-3</v>
      </c>
      <c r="G233" s="17">
        <f t="shared" si="30"/>
        <v>-0.61538461538461542</v>
      </c>
      <c r="H233" s="17">
        <f t="shared" si="29"/>
        <v>-9.0497737556561094E-3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5.5710306406685239E-4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12</v>
      </c>
      <c r="D236" s="16">
        <v>19</v>
      </c>
      <c r="E236" s="17">
        <f t="shared" si="27"/>
        <v>6.7873303167420816E-3</v>
      </c>
      <c r="F236" s="17">
        <f t="shared" si="28"/>
        <v>1.0584958217270195E-2</v>
      </c>
      <c r="G236" s="17">
        <f t="shared" si="30"/>
        <v>0.58333333333333337</v>
      </c>
      <c r="H236" s="17">
        <f t="shared" si="29"/>
        <v>3.9592760180995482E-3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106</v>
      </c>
      <c r="D238" s="16">
        <v>28</v>
      </c>
      <c r="E238" s="17">
        <f t="shared" si="31"/>
        <v>5.9954751131221722E-2</v>
      </c>
      <c r="F238" s="17">
        <f t="shared" si="32"/>
        <v>1.5598885793871866E-2</v>
      </c>
      <c r="G238" s="17">
        <f t="shared" ref="G238:G269" si="34">+IF(AND(C238=0,D238=0)," ",IF(C238=0,1,IF(D238=0,-1,(D238-C238)/C238)))</f>
        <v>-0.73584905660377353</v>
      </c>
      <c r="H238" s="17">
        <f t="shared" si="33"/>
        <v>-4.4117647058823525E-2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22</v>
      </c>
      <c r="D240" s="16">
        <v>0</v>
      </c>
      <c r="E240" s="17">
        <f t="shared" si="31"/>
        <v>1.2443438914027148E-2</v>
      </c>
      <c r="F240" s="17" t="str">
        <f t="shared" si="32"/>
        <v/>
      </c>
      <c r="G240" s="17">
        <f t="shared" si="34"/>
        <v>-1</v>
      </c>
      <c r="H240" s="17">
        <f t="shared" si="33"/>
        <v>-1.2443438914027148E-2</v>
      </c>
    </row>
    <row r="241" spans="1:8" x14ac:dyDescent="0.2">
      <c r="A241" s="14"/>
      <c r="B241" s="15" t="s">
        <v>223</v>
      </c>
      <c r="C241" s="16">
        <v>9</v>
      </c>
      <c r="D241" s="16">
        <v>11</v>
      </c>
      <c r="E241" s="17">
        <f t="shared" si="31"/>
        <v>5.0904977375565612E-3</v>
      </c>
      <c r="F241" s="17">
        <f t="shared" si="32"/>
        <v>6.128133704735376E-3</v>
      </c>
      <c r="G241" s="17">
        <f t="shared" si="34"/>
        <v>0.22222222222222221</v>
      </c>
      <c r="H241" s="17">
        <f t="shared" si="33"/>
        <v>1.1312217194570135E-3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3</v>
      </c>
      <c r="D243" s="16">
        <v>3</v>
      </c>
      <c r="E243" s="17">
        <f t="shared" si="31"/>
        <v>1.6968325791855204E-3</v>
      </c>
      <c r="F243" s="17">
        <f t="shared" si="32"/>
        <v>1.6713091922005571E-3</v>
      </c>
      <c r="G243" s="17">
        <f t="shared" si="34"/>
        <v>0</v>
      </c>
      <c r="H243" s="17">
        <f t="shared" si="33"/>
        <v>0</v>
      </c>
    </row>
    <row r="244" spans="1:8" x14ac:dyDescent="0.2">
      <c r="A244" s="14"/>
      <c r="B244" s="15" t="s">
        <v>226</v>
      </c>
      <c r="C244" s="16">
        <v>3</v>
      </c>
      <c r="D244" s="16">
        <v>0</v>
      </c>
      <c r="E244" s="17">
        <f t="shared" si="31"/>
        <v>1.6968325791855204E-3</v>
      </c>
      <c r="F244" s="17" t="str">
        <f t="shared" si="32"/>
        <v/>
      </c>
      <c r="G244" s="17">
        <f t="shared" si="34"/>
        <v>-1</v>
      </c>
      <c r="H244" s="17">
        <f t="shared" si="33"/>
        <v>-1.6968325791855204E-3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5.5710306406685239E-4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2</v>
      </c>
      <c r="E258" s="17" t="str">
        <f t="shared" si="31"/>
        <v/>
      </c>
      <c r="F258" s="17">
        <f t="shared" si="32"/>
        <v>1.1142061281337048E-3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2</v>
      </c>
      <c r="E259" s="17">
        <f t="shared" si="31"/>
        <v>5.6561085972850684E-4</v>
      </c>
      <c r="F259" s="17">
        <f t="shared" si="32"/>
        <v>1.1142061281337048E-3</v>
      </c>
      <c r="G259" s="17">
        <f t="shared" si="34"/>
        <v>1</v>
      </c>
      <c r="H259" s="17">
        <f t="shared" si="33"/>
        <v>5.6561085972850684E-4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2</v>
      </c>
      <c r="E262" s="17" t="str">
        <f t="shared" si="31"/>
        <v/>
      </c>
      <c r="F262" s="17">
        <f t="shared" si="32"/>
        <v>1.1142061281337048E-3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20</v>
      </c>
      <c r="D264" s="16">
        <v>4</v>
      </c>
      <c r="E264" s="17">
        <f t="shared" si="31"/>
        <v>1.1312217194570135E-2</v>
      </c>
      <c r="F264" s="17">
        <f t="shared" si="32"/>
        <v>2.2284122562674096E-3</v>
      </c>
      <c r="G264" s="17">
        <f t="shared" si="34"/>
        <v>-0.8</v>
      </c>
      <c r="H264" s="17">
        <f t="shared" si="33"/>
        <v>-9.0497737556561094E-3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6</v>
      </c>
      <c r="D266" s="16">
        <v>0</v>
      </c>
      <c r="E266" s="17">
        <f t="shared" si="31"/>
        <v>3.3936651583710408E-3</v>
      </c>
      <c r="F266" s="17" t="str">
        <f t="shared" si="32"/>
        <v/>
      </c>
      <c r="G266" s="17">
        <f t="shared" si="34"/>
        <v>-1</v>
      </c>
      <c r="H266" s="17">
        <f t="shared" si="33"/>
        <v>-3.3936651583710408E-3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1</v>
      </c>
      <c r="E268" s="17">
        <f t="shared" si="31"/>
        <v>5.6561085972850684E-4</v>
      </c>
      <c r="F268" s="17">
        <f t="shared" si="32"/>
        <v>5.5710306406685239E-4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2</v>
      </c>
      <c r="D271" s="16">
        <v>30</v>
      </c>
      <c r="E271" s="17">
        <f t="shared" si="35"/>
        <v>1.1312217194570137E-3</v>
      </c>
      <c r="F271" s="17">
        <f t="shared" si="36"/>
        <v>1.6713091922005572E-2</v>
      </c>
      <c r="G271" s="17">
        <f t="shared" si="38"/>
        <v>14</v>
      </c>
      <c r="H271" s="17">
        <f t="shared" si="37"/>
        <v>1.5837104072398193E-2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19</v>
      </c>
      <c r="D275" s="16">
        <v>7</v>
      </c>
      <c r="E275" s="17">
        <f t="shared" si="35"/>
        <v>1.0746606334841629E-2</v>
      </c>
      <c r="F275" s="17">
        <f t="shared" si="36"/>
        <v>3.8997214484679664E-3</v>
      </c>
      <c r="G275" s="17">
        <f t="shared" si="38"/>
        <v>-0.63157894736842102</v>
      </c>
      <c r="H275" s="17">
        <f t="shared" si="37"/>
        <v>-6.7873303167420808E-3</v>
      </c>
    </row>
    <row r="276" spans="1:8" ht="25.5" x14ac:dyDescent="0.2">
      <c r="A276" s="14"/>
      <c r="B276" s="15" t="s">
        <v>257</v>
      </c>
      <c r="C276" s="16">
        <v>42</v>
      </c>
      <c r="D276" s="16">
        <v>28</v>
      </c>
      <c r="E276" s="17">
        <f t="shared" si="35"/>
        <v>2.3755656108597284E-2</v>
      </c>
      <c r="F276" s="17">
        <f t="shared" si="36"/>
        <v>1.5598885793871866E-2</v>
      </c>
      <c r="G276" s="17">
        <f t="shared" si="38"/>
        <v>-0.33333333333333331</v>
      </c>
      <c r="H276" s="17">
        <f t="shared" si="37"/>
        <v>-7.9185520361990946E-3</v>
      </c>
    </row>
    <row r="277" spans="1:8" x14ac:dyDescent="0.2">
      <c r="A277" s="14"/>
      <c r="B277" s="15" t="s">
        <v>258</v>
      </c>
      <c r="C277" s="16">
        <v>19</v>
      </c>
      <c r="D277" s="16">
        <v>3</v>
      </c>
      <c r="E277" s="17">
        <f t="shared" si="35"/>
        <v>1.0746606334841629E-2</v>
      </c>
      <c r="F277" s="17">
        <f t="shared" si="36"/>
        <v>1.6713091922005571E-3</v>
      </c>
      <c r="G277" s="17">
        <f t="shared" si="38"/>
        <v>-0.84210526315789469</v>
      </c>
      <c r="H277" s="17">
        <f t="shared" si="37"/>
        <v>-9.0497737556561077E-3</v>
      </c>
    </row>
    <row r="278" spans="1:8" x14ac:dyDescent="0.2">
      <c r="A278" s="14"/>
      <c r="B278" s="15" t="s">
        <v>259</v>
      </c>
      <c r="C278" s="16">
        <v>42</v>
      </c>
      <c r="D278" s="16">
        <v>11</v>
      </c>
      <c r="E278" s="17">
        <f t="shared" si="35"/>
        <v>2.3755656108597284E-2</v>
      </c>
      <c r="F278" s="17">
        <f t="shared" si="36"/>
        <v>6.128133704735376E-3</v>
      </c>
      <c r="G278" s="17">
        <f t="shared" si="38"/>
        <v>-0.73809523809523814</v>
      </c>
      <c r="H278" s="17">
        <f t="shared" si="37"/>
        <v>-1.7533936651583711E-2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2</v>
      </c>
      <c r="D280" s="16">
        <v>1</v>
      </c>
      <c r="E280" s="17">
        <f t="shared" si="35"/>
        <v>1.1312217194570137E-3</v>
      </c>
      <c r="F280" s="17">
        <f t="shared" si="36"/>
        <v>5.5710306406685239E-4</v>
      </c>
      <c r="G280" s="17">
        <f t="shared" si="38"/>
        <v>-0.5</v>
      </c>
      <c r="H280" s="17">
        <f t="shared" si="37"/>
        <v>-5.6561085972850684E-4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8</v>
      </c>
      <c r="E282" s="17">
        <f t="shared" si="35"/>
        <v>5.6561085972850684E-4</v>
      </c>
      <c r="F282" s="17">
        <f t="shared" si="36"/>
        <v>4.4568245125348191E-3</v>
      </c>
      <c r="G282" s="17">
        <f t="shared" si="38"/>
        <v>7</v>
      </c>
      <c r="H282" s="17">
        <f t="shared" si="37"/>
        <v>3.9592760180995482E-3</v>
      </c>
    </row>
    <row r="283" spans="1:8" x14ac:dyDescent="0.2">
      <c r="A283" s="14"/>
      <c r="B283" s="15" t="s">
        <v>264</v>
      </c>
      <c r="C283" s="16">
        <v>5</v>
      </c>
      <c r="D283" s="16">
        <v>46</v>
      </c>
      <c r="E283" s="17">
        <f t="shared" si="35"/>
        <v>2.8280542986425339E-3</v>
      </c>
      <c r="F283" s="17">
        <f t="shared" si="36"/>
        <v>2.5626740947075208E-2</v>
      </c>
      <c r="G283" s="17">
        <f t="shared" si="38"/>
        <v>8.1999999999999993</v>
      </c>
      <c r="H283" s="17">
        <f t="shared" si="37"/>
        <v>2.3190045248868776E-2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6</v>
      </c>
      <c r="D286" s="16">
        <v>22</v>
      </c>
      <c r="E286" s="17">
        <f t="shared" si="35"/>
        <v>3.3936651583710408E-3</v>
      </c>
      <c r="F286" s="17">
        <f t="shared" si="36"/>
        <v>1.2256267409470752E-2</v>
      </c>
      <c r="G286" s="17">
        <f t="shared" si="38"/>
        <v>2.6666666666666665</v>
      </c>
      <c r="H286" s="17">
        <f t="shared" si="37"/>
        <v>9.0497737556561077E-3</v>
      </c>
    </row>
    <row r="287" spans="1:8" x14ac:dyDescent="0.2">
      <c r="A287" s="14"/>
      <c r="B287" s="15" t="s">
        <v>268</v>
      </c>
      <c r="C287" s="16">
        <v>6</v>
      </c>
      <c r="D287" s="16">
        <v>5</v>
      </c>
      <c r="E287" s="17">
        <f t="shared" si="35"/>
        <v>3.3936651583710408E-3</v>
      </c>
      <c r="F287" s="17">
        <f t="shared" si="36"/>
        <v>2.7855153203342618E-3</v>
      </c>
      <c r="G287" s="17">
        <f t="shared" si="38"/>
        <v>-0.16666666666666666</v>
      </c>
      <c r="H287" s="17">
        <f t="shared" si="37"/>
        <v>-5.6561085972850673E-4</v>
      </c>
    </row>
    <row r="288" spans="1:8" x14ac:dyDescent="0.2">
      <c r="A288" s="14"/>
      <c r="B288" s="15" t="s">
        <v>269</v>
      </c>
      <c r="C288" s="16">
        <v>24</v>
      </c>
      <c r="D288" s="16">
        <v>16</v>
      </c>
      <c r="E288" s="17">
        <f t="shared" si="35"/>
        <v>1.3574660633484163E-2</v>
      </c>
      <c r="F288" s="17">
        <f t="shared" si="36"/>
        <v>8.9136490250696383E-3</v>
      </c>
      <c r="G288" s="17">
        <f t="shared" si="38"/>
        <v>-0.33333333333333331</v>
      </c>
      <c r="H288" s="17">
        <f t="shared" si="37"/>
        <v>-4.5248868778280538E-3</v>
      </c>
    </row>
    <row r="289" spans="1:8" x14ac:dyDescent="0.2">
      <c r="A289" s="14"/>
      <c r="B289" s="15" t="s">
        <v>270</v>
      </c>
      <c r="C289" s="16">
        <v>21</v>
      </c>
      <c r="D289" s="16">
        <v>0</v>
      </c>
      <c r="E289" s="17">
        <f t="shared" si="35"/>
        <v>1.1877828054298642E-2</v>
      </c>
      <c r="F289" s="17" t="str">
        <f t="shared" si="36"/>
        <v/>
      </c>
      <c r="G289" s="17">
        <f t="shared" si="38"/>
        <v>-1</v>
      </c>
      <c r="H289" s="17">
        <f t="shared" si="37"/>
        <v>-1.1877828054298642E-2</v>
      </c>
    </row>
    <row r="290" spans="1:8" x14ac:dyDescent="0.2">
      <c r="A290" s="14"/>
      <c r="B290" s="15" t="s">
        <v>271</v>
      </c>
      <c r="C290" s="16">
        <v>0</v>
      </c>
      <c r="D290" s="16">
        <v>400</v>
      </c>
      <c r="E290" s="17" t="str">
        <f t="shared" si="35"/>
        <v/>
      </c>
      <c r="F290" s="17">
        <f t="shared" si="36"/>
        <v>0.22284122562674094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6</v>
      </c>
      <c r="D291" s="16">
        <v>2</v>
      </c>
      <c r="E291" s="17">
        <f t="shared" si="35"/>
        <v>3.3936651583710408E-3</v>
      </c>
      <c r="F291" s="17">
        <f t="shared" si="36"/>
        <v>1.1142061281337048E-3</v>
      </c>
      <c r="G291" s="17">
        <f t="shared" si="38"/>
        <v>-0.66666666666666663</v>
      </c>
      <c r="H291" s="17">
        <f t="shared" si="37"/>
        <v>-2.2624434389140269E-3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37</v>
      </c>
      <c r="D293" s="16">
        <v>0</v>
      </c>
      <c r="E293" s="17">
        <f t="shared" si="35"/>
        <v>2.092760180995475E-2</v>
      </c>
      <c r="F293" s="17" t="str">
        <f t="shared" si="36"/>
        <v/>
      </c>
      <c r="G293" s="17">
        <f t="shared" si="38"/>
        <v>-1</v>
      </c>
      <c r="H293" s="17">
        <f t="shared" si="37"/>
        <v>-2.092760180995475E-2</v>
      </c>
    </row>
    <row r="294" spans="1:8" x14ac:dyDescent="0.2">
      <c r="A294" s="14"/>
      <c r="B294" s="15" t="s">
        <v>275</v>
      </c>
      <c r="C294" s="16">
        <v>28</v>
      </c>
      <c r="D294" s="16">
        <v>11</v>
      </c>
      <c r="E294" s="17">
        <f t="shared" si="35"/>
        <v>1.5837104072398189E-2</v>
      </c>
      <c r="F294" s="17">
        <f t="shared" si="36"/>
        <v>6.128133704735376E-3</v>
      </c>
      <c r="G294" s="17">
        <f t="shared" si="38"/>
        <v>-0.6071428571428571</v>
      </c>
      <c r="H294" s="17">
        <f t="shared" si="37"/>
        <v>-9.6153846153846142E-3</v>
      </c>
    </row>
    <row r="295" spans="1:8" x14ac:dyDescent="0.2">
      <c r="A295" s="14"/>
      <c r="B295" s="15" t="s">
        <v>276</v>
      </c>
      <c r="C295" s="16">
        <v>3</v>
      </c>
      <c r="D295" s="16">
        <v>0</v>
      </c>
      <c r="E295" s="17">
        <f t="shared" si="35"/>
        <v>1.6968325791855204E-3</v>
      </c>
      <c r="F295" s="17" t="str">
        <f t="shared" si="36"/>
        <v/>
      </c>
      <c r="G295" s="17">
        <f t="shared" si="38"/>
        <v>-1</v>
      </c>
      <c r="H295" s="17">
        <f t="shared" si="37"/>
        <v>-1.6968325791855204E-3</v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5.5710306406685239E-4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10</v>
      </c>
      <c r="D298" s="16">
        <v>0</v>
      </c>
      <c r="E298" s="17">
        <f t="shared" si="35"/>
        <v>5.6561085972850677E-3</v>
      </c>
      <c r="F298" s="17" t="str">
        <f t="shared" si="36"/>
        <v/>
      </c>
      <c r="G298" s="17">
        <f t="shared" si="38"/>
        <v>-1</v>
      </c>
      <c r="H298" s="17">
        <f t="shared" si="37"/>
        <v>-5.6561085972850677E-3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0</v>
      </c>
      <c r="E300" s="17">
        <f t="shared" si="35"/>
        <v>5.6561085972850684E-4</v>
      </c>
      <c r="F300" s="17" t="str">
        <f t="shared" si="36"/>
        <v/>
      </c>
      <c r="G300" s="17">
        <f t="shared" si="38"/>
        <v>-1</v>
      </c>
      <c r="H300" s="17">
        <f t="shared" si="37"/>
        <v>-5.6561085972850684E-4</v>
      </c>
    </row>
    <row r="301" spans="1:8" x14ac:dyDescent="0.2">
      <c r="A301" s="14"/>
      <c r="B301" s="15" t="s">
        <v>282</v>
      </c>
      <c r="C301" s="16">
        <v>5</v>
      </c>
      <c r="D301" s="16">
        <v>4</v>
      </c>
      <c r="E301" s="17">
        <f t="shared" ref="E301:E332" si="39">+IF(C301=0,"",C301/C$173)</f>
        <v>2.8280542986425339E-3</v>
      </c>
      <c r="F301" s="17">
        <f t="shared" ref="F301:F332" si="40">+IF(D301=0,"",D301/D$173)</f>
        <v>2.2284122562674096E-3</v>
      </c>
      <c r="G301" s="17">
        <f t="shared" si="38"/>
        <v>-0.2</v>
      </c>
      <c r="H301" s="17">
        <f t="shared" ref="H301:H332" si="41">+IF(OR(AND(E301=""),(G301="")),"",E301*G301)</f>
        <v>-5.6561085972850684E-4</v>
      </c>
    </row>
    <row r="302" spans="1:8" ht="25.5" x14ac:dyDescent="0.2">
      <c r="A302" s="14"/>
      <c r="B302" s="15" t="s">
        <v>643</v>
      </c>
      <c r="C302" s="16">
        <v>127</v>
      </c>
      <c r="D302" s="16">
        <v>102</v>
      </c>
      <c r="E302" s="17">
        <f t="shared" si="39"/>
        <v>7.1832579185520357E-2</v>
      </c>
      <c r="F302" s="17">
        <f t="shared" si="40"/>
        <v>5.682451253481894E-2</v>
      </c>
      <c r="G302" s="17">
        <f t="shared" ref="G302:G333" si="42">+IF(AND(C302=0,D302=0)," ",IF(C302=0,1,IF(D302=0,-1,(D302-C302)/C302)))</f>
        <v>-0.19685039370078741</v>
      </c>
      <c r="H302" s="17">
        <f t="shared" si="41"/>
        <v>-1.414027149321267E-2</v>
      </c>
    </row>
    <row r="303" spans="1:8" x14ac:dyDescent="0.2">
      <c r="A303" s="14"/>
      <c r="B303" s="15" t="s">
        <v>283</v>
      </c>
      <c r="C303" s="16">
        <v>2</v>
      </c>
      <c r="D303" s="16">
        <v>0</v>
      </c>
      <c r="E303" s="17">
        <f t="shared" si="39"/>
        <v>1.1312217194570137E-3</v>
      </c>
      <c r="F303" s="17" t="str">
        <f t="shared" si="40"/>
        <v/>
      </c>
      <c r="G303" s="17">
        <f t="shared" si="42"/>
        <v>-1</v>
      </c>
      <c r="H303" s="17">
        <f t="shared" si="41"/>
        <v>-1.1312217194570137E-3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12</v>
      </c>
      <c r="E304" s="17" t="str">
        <f t="shared" si="39"/>
        <v/>
      </c>
      <c r="F304" s="17">
        <f t="shared" si="40"/>
        <v>6.6852367688022283E-3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6</v>
      </c>
      <c r="D305" s="16">
        <v>3</v>
      </c>
      <c r="E305" s="17">
        <f t="shared" si="39"/>
        <v>3.3936651583710408E-3</v>
      </c>
      <c r="F305" s="17">
        <f t="shared" si="40"/>
        <v>1.6713091922005571E-3</v>
      </c>
      <c r="G305" s="17">
        <f t="shared" si="42"/>
        <v>-0.5</v>
      </c>
      <c r="H305" s="17">
        <f t="shared" si="41"/>
        <v>-1.6968325791855204E-3</v>
      </c>
    </row>
    <row r="306" spans="1:8" x14ac:dyDescent="0.2">
      <c r="A306" s="14"/>
      <c r="B306" s="15" t="s">
        <v>286</v>
      </c>
      <c r="C306" s="16">
        <v>0</v>
      </c>
      <c r="D306" s="16">
        <v>3</v>
      </c>
      <c r="E306" s="17" t="str">
        <f t="shared" si="39"/>
        <v/>
      </c>
      <c r="F306" s="17">
        <f t="shared" si="40"/>
        <v>1.6713091922005571E-3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3</v>
      </c>
      <c r="E307" s="17" t="str">
        <f t="shared" si="39"/>
        <v/>
      </c>
      <c r="F307" s="17">
        <f t="shared" si="40"/>
        <v>1.6713091922005571E-3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55</v>
      </c>
      <c r="D308" s="16">
        <v>76</v>
      </c>
      <c r="E308" s="17">
        <f t="shared" si="39"/>
        <v>3.1108597285067874E-2</v>
      </c>
      <c r="F308" s="17">
        <f t="shared" si="40"/>
        <v>4.233983286908078E-2</v>
      </c>
      <c r="G308" s="17">
        <f t="shared" si="42"/>
        <v>0.38181818181818183</v>
      </c>
      <c r="H308" s="17">
        <f t="shared" si="41"/>
        <v>1.1877828054298644E-2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5.5710306406685239E-4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9</v>
      </c>
      <c r="D313" s="16">
        <v>10</v>
      </c>
      <c r="E313" s="17">
        <f t="shared" si="39"/>
        <v>5.0904977375565612E-3</v>
      </c>
      <c r="F313" s="17">
        <f t="shared" si="40"/>
        <v>5.5710306406685237E-3</v>
      </c>
      <c r="G313" s="17">
        <f t="shared" si="42"/>
        <v>0.1111111111111111</v>
      </c>
      <c r="H313" s="17">
        <f t="shared" si="41"/>
        <v>5.6561085972850673E-4</v>
      </c>
    </row>
    <row r="314" spans="1:8" ht="25.5" x14ac:dyDescent="0.2">
      <c r="A314" s="14"/>
      <c r="B314" s="15" t="s">
        <v>294</v>
      </c>
      <c r="C314" s="16">
        <v>8</v>
      </c>
      <c r="D314" s="16">
        <v>1</v>
      </c>
      <c r="E314" s="17">
        <f t="shared" si="39"/>
        <v>4.5248868778280547E-3</v>
      </c>
      <c r="F314" s="17">
        <f t="shared" si="40"/>
        <v>5.5710306406685239E-4</v>
      </c>
      <c r="G314" s="17">
        <f t="shared" si="42"/>
        <v>-0.875</v>
      </c>
      <c r="H314" s="17">
        <f t="shared" si="41"/>
        <v>-3.9592760180995482E-3</v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38</v>
      </c>
      <c r="D317" s="16">
        <v>29</v>
      </c>
      <c r="E317" s="17">
        <f t="shared" si="39"/>
        <v>2.1493212669683258E-2</v>
      </c>
      <c r="F317" s="17">
        <f t="shared" si="40"/>
        <v>1.615598885793872E-2</v>
      </c>
      <c r="G317" s="17">
        <f t="shared" si="42"/>
        <v>-0.23684210526315788</v>
      </c>
      <c r="H317" s="17">
        <f t="shared" si="41"/>
        <v>-5.0904977375565612E-3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124</v>
      </c>
      <c r="D319" s="16">
        <v>26</v>
      </c>
      <c r="E319" s="17">
        <f t="shared" si="39"/>
        <v>7.0135746606334842E-2</v>
      </c>
      <c r="F319" s="17">
        <f t="shared" si="40"/>
        <v>1.4484679665738161E-2</v>
      </c>
      <c r="G319" s="17">
        <f t="shared" si="42"/>
        <v>-0.79032258064516125</v>
      </c>
      <c r="H319" s="17">
        <f t="shared" si="41"/>
        <v>-5.5429864253393663E-2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4</v>
      </c>
      <c r="D321" s="16">
        <v>9</v>
      </c>
      <c r="E321" s="17">
        <f t="shared" si="39"/>
        <v>2.2624434389140274E-3</v>
      </c>
      <c r="F321" s="17">
        <f t="shared" si="40"/>
        <v>5.0139275766016714E-3</v>
      </c>
      <c r="G321" s="17">
        <f t="shared" si="42"/>
        <v>1.25</v>
      </c>
      <c r="H321" s="17">
        <f t="shared" si="41"/>
        <v>2.8280542986425343E-3</v>
      </c>
    </row>
    <row r="322" spans="1:8" x14ac:dyDescent="0.2">
      <c r="A322" s="14"/>
      <c r="B322" s="15" t="s">
        <v>302</v>
      </c>
      <c r="C322" s="16">
        <v>1</v>
      </c>
      <c r="D322" s="16">
        <v>0</v>
      </c>
      <c r="E322" s="17">
        <f t="shared" si="39"/>
        <v>5.6561085972850684E-4</v>
      </c>
      <c r="F322" s="17" t="str">
        <f t="shared" si="40"/>
        <v/>
      </c>
      <c r="G322" s="17">
        <f t="shared" si="42"/>
        <v>-1</v>
      </c>
      <c r="H322" s="17">
        <f t="shared" si="41"/>
        <v>-5.6561085972850684E-4</v>
      </c>
    </row>
    <row r="323" spans="1:8" ht="38.25" x14ac:dyDescent="0.2">
      <c r="A323" s="14"/>
      <c r="B323" s="15" t="s">
        <v>303</v>
      </c>
      <c r="C323" s="16">
        <v>3</v>
      </c>
      <c r="D323" s="16">
        <v>0</v>
      </c>
      <c r="E323" s="17">
        <f t="shared" si="39"/>
        <v>1.6968325791855204E-3</v>
      </c>
      <c r="F323" s="17" t="str">
        <f t="shared" si="40"/>
        <v/>
      </c>
      <c r="G323" s="17">
        <f t="shared" si="42"/>
        <v>-1</v>
      </c>
      <c r="H323" s="17">
        <f t="shared" si="41"/>
        <v>-1.6968325791855204E-3</v>
      </c>
    </row>
    <row r="324" spans="1:8" ht="25.5" x14ac:dyDescent="0.2">
      <c r="A324" s="14"/>
      <c r="B324" s="15" t="s">
        <v>304</v>
      </c>
      <c r="C324" s="16">
        <v>20</v>
      </c>
      <c r="D324" s="16">
        <v>1</v>
      </c>
      <c r="E324" s="17">
        <f t="shared" si="39"/>
        <v>1.1312217194570135E-2</v>
      </c>
      <c r="F324" s="17">
        <f t="shared" si="40"/>
        <v>5.5710306406685239E-4</v>
      </c>
      <c r="G324" s="17">
        <f t="shared" si="42"/>
        <v>-0.95</v>
      </c>
      <c r="H324" s="17">
        <f t="shared" si="41"/>
        <v>-1.0746606334841629E-2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1</v>
      </c>
      <c r="D326" s="16">
        <v>0</v>
      </c>
      <c r="E326" s="17">
        <f t="shared" si="39"/>
        <v>5.6561085972850684E-4</v>
      </c>
      <c r="F326" s="17" t="str">
        <f t="shared" si="40"/>
        <v/>
      </c>
      <c r="G326" s="17">
        <f t="shared" si="42"/>
        <v>-1</v>
      </c>
      <c r="H326" s="17">
        <f t="shared" si="41"/>
        <v>-5.6561085972850684E-4</v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32</v>
      </c>
      <c r="D328" s="16">
        <v>72</v>
      </c>
      <c r="E328" s="17">
        <f t="shared" si="39"/>
        <v>1.8099547511312219E-2</v>
      </c>
      <c r="F328" s="17">
        <f t="shared" si="40"/>
        <v>4.0111420612813371E-2</v>
      </c>
      <c r="G328" s="17">
        <f t="shared" si="42"/>
        <v>1.25</v>
      </c>
      <c r="H328" s="17">
        <f t="shared" si="41"/>
        <v>2.2624434389140274E-2</v>
      </c>
    </row>
    <row r="329" spans="1:8" x14ac:dyDescent="0.2">
      <c r="A329" s="14"/>
      <c r="B329" s="15" t="s">
        <v>309</v>
      </c>
      <c r="C329" s="16">
        <v>1</v>
      </c>
      <c r="D329" s="16">
        <v>3</v>
      </c>
      <c r="E329" s="17">
        <f t="shared" si="39"/>
        <v>5.6561085972850684E-4</v>
      </c>
      <c r="F329" s="17">
        <f t="shared" si="40"/>
        <v>1.6713091922005571E-3</v>
      </c>
      <c r="G329" s="17">
        <f t="shared" si="42"/>
        <v>2</v>
      </c>
      <c r="H329" s="17">
        <f t="shared" si="41"/>
        <v>1.1312217194570137E-3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5.5710306406685239E-4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2</v>
      </c>
      <c r="E335" s="17">
        <f t="shared" si="43"/>
        <v>5.6561085972850684E-4</v>
      </c>
      <c r="F335" s="17">
        <f t="shared" si="44"/>
        <v>1.1142061281337048E-3</v>
      </c>
      <c r="G335" s="17">
        <f t="shared" si="46"/>
        <v>1</v>
      </c>
      <c r="H335" s="17">
        <f t="shared" si="45"/>
        <v>5.6561085972850684E-4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4</v>
      </c>
      <c r="D338" s="16">
        <v>0</v>
      </c>
      <c r="E338" s="17">
        <f t="shared" si="43"/>
        <v>2.2624434389140274E-3</v>
      </c>
      <c r="F338" s="17" t="str">
        <f t="shared" si="44"/>
        <v/>
      </c>
      <c r="G338" s="17">
        <f t="shared" si="46"/>
        <v>-1</v>
      </c>
      <c r="H338" s="17">
        <f t="shared" si="45"/>
        <v>-2.2624434389140274E-3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6868</v>
      </c>
      <c r="D349" s="19">
        <f>SUM(D350:D576)</f>
        <v>5079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-0.26048340128130459</v>
      </c>
      <c r="H349" s="20">
        <f t="shared" ref="H349:H412" si="49">+IF(OR(AND(E349=""),(G349="")),"",E349*G349)</f>
        <v>-0.26048340128130459</v>
      </c>
    </row>
    <row r="350" spans="1:8" x14ac:dyDescent="0.2">
      <c r="A350" s="14"/>
      <c r="B350" s="15" t="s">
        <v>324</v>
      </c>
      <c r="C350" s="16">
        <v>64</v>
      </c>
      <c r="D350" s="16">
        <v>39</v>
      </c>
      <c r="E350" s="17">
        <f t="shared" si="47"/>
        <v>9.3185789167152012E-3</v>
      </c>
      <c r="F350" s="17">
        <f t="shared" si="48"/>
        <v>7.6786769049025398E-3</v>
      </c>
      <c r="G350" s="17">
        <f t="shared" ref="G350:G413" si="50">+IF(AND(C350=0,D350=0)," ",IF(C350=0,1,IF(D350=0,-1,(D350-C350)/C350)))</f>
        <v>-0.390625</v>
      </c>
      <c r="H350" s="17">
        <f t="shared" si="49"/>
        <v>-3.6400698893418754E-3</v>
      </c>
    </row>
    <row r="351" spans="1:8" x14ac:dyDescent="0.2">
      <c r="A351" s="14"/>
      <c r="B351" s="15" t="s">
        <v>325</v>
      </c>
      <c r="C351" s="16">
        <v>14</v>
      </c>
      <c r="D351" s="16">
        <v>5</v>
      </c>
      <c r="E351" s="17">
        <f t="shared" si="47"/>
        <v>2.0384391380314504E-3</v>
      </c>
      <c r="F351" s="17">
        <f t="shared" si="48"/>
        <v>9.8444575703878715E-4</v>
      </c>
      <c r="G351" s="17">
        <f t="shared" si="50"/>
        <v>-0.6428571428571429</v>
      </c>
      <c r="H351" s="17">
        <f t="shared" si="49"/>
        <v>-1.3104251601630753E-3</v>
      </c>
    </row>
    <row r="352" spans="1:8" x14ac:dyDescent="0.2">
      <c r="A352" s="14"/>
      <c r="B352" s="15" t="s">
        <v>326</v>
      </c>
      <c r="C352" s="16">
        <v>0</v>
      </c>
      <c r="D352" s="16">
        <v>1</v>
      </c>
      <c r="E352" s="17" t="str">
        <f t="shared" si="47"/>
        <v/>
      </c>
      <c r="F352" s="17">
        <f t="shared" si="48"/>
        <v>1.9688915140775743E-4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1</v>
      </c>
      <c r="D353" s="16">
        <v>0</v>
      </c>
      <c r="E353" s="17">
        <f t="shared" si="47"/>
        <v>1.4560279557367502E-4</v>
      </c>
      <c r="F353" s="17" t="str">
        <f t="shared" si="48"/>
        <v/>
      </c>
      <c r="G353" s="17">
        <f t="shared" si="50"/>
        <v>-1</v>
      </c>
      <c r="H353" s="17">
        <f t="shared" si="49"/>
        <v>-1.4560279557367502E-4</v>
      </c>
    </row>
    <row r="354" spans="1:8" x14ac:dyDescent="0.2">
      <c r="A354" s="14"/>
      <c r="B354" s="15" t="s">
        <v>328</v>
      </c>
      <c r="C354" s="16">
        <v>0</v>
      </c>
      <c r="D354" s="16">
        <v>3</v>
      </c>
      <c r="E354" s="17" t="str">
        <f t="shared" si="47"/>
        <v/>
      </c>
      <c r="F354" s="17">
        <f t="shared" si="48"/>
        <v>5.9066745422327229E-4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227</v>
      </c>
      <c r="D355" s="16">
        <v>138</v>
      </c>
      <c r="E355" s="17">
        <f t="shared" si="47"/>
        <v>3.3051834595224226E-2</v>
      </c>
      <c r="F355" s="17">
        <f t="shared" si="48"/>
        <v>2.7170702894270527E-2</v>
      </c>
      <c r="G355" s="17">
        <f t="shared" si="50"/>
        <v>-0.39207048458149779</v>
      </c>
      <c r="H355" s="17">
        <f t="shared" si="49"/>
        <v>-1.2958648806057075E-2</v>
      </c>
    </row>
    <row r="356" spans="1:8" x14ac:dyDescent="0.2">
      <c r="A356" s="14"/>
      <c r="B356" s="15" t="s">
        <v>330</v>
      </c>
      <c r="C356" s="16">
        <v>69</v>
      </c>
      <c r="D356" s="16">
        <v>8</v>
      </c>
      <c r="E356" s="17">
        <f t="shared" si="47"/>
        <v>1.0046592894583576E-2</v>
      </c>
      <c r="F356" s="17">
        <f t="shared" si="48"/>
        <v>1.5751132112620594E-3</v>
      </c>
      <c r="G356" s="17">
        <f t="shared" si="50"/>
        <v>-0.88405797101449279</v>
      </c>
      <c r="H356" s="17">
        <f t="shared" si="49"/>
        <v>-8.8817705299941759E-3</v>
      </c>
    </row>
    <row r="357" spans="1:8" x14ac:dyDescent="0.2">
      <c r="A357" s="14"/>
      <c r="B357" s="15" t="s">
        <v>331</v>
      </c>
      <c r="C357" s="16">
        <v>3</v>
      </c>
      <c r="D357" s="16">
        <v>2</v>
      </c>
      <c r="E357" s="17">
        <f t="shared" si="47"/>
        <v>4.3680838672102506E-4</v>
      </c>
      <c r="F357" s="17">
        <f t="shared" si="48"/>
        <v>3.9377830281551486E-4</v>
      </c>
      <c r="G357" s="17">
        <f t="shared" si="50"/>
        <v>-0.33333333333333331</v>
      </c>
      <c r="H357" s="17">
        <f t="shared" si="49"/>
        <v>-1.4560279557367502E-4</v>
      </c>
    </row>
    <row r="358" spans="1:8" x14ac:dyDescent="0.2">
      <c r="A358" s="14"/>
      <c r="B358" s="15" t="s">
        <v>332</v>
      </c>
      <c r="C358" s="16">
        <v>35</v>
      </c>
      <c r="D358" s="16">
        <v>6</v>
      </c>
      <c r="E358" s="17">
        <f t="shared" si="47"/>
        <v>5.0960978450786251E-3</v>
      </c>
      <c r="F358" s="17">
        <f t="shared" si="48"/>
        <v>1.1813349084465446E-3</v>
      </c>
      <c r="G358" s="17">
        <f t="shared" si="50"/>
        <v>-0.82857142857142863</v>
      </c>
      <c r="H358" s="17">
        <f t="shared" si="49"/>
        <v>-4.2224810716365753E-3</v>
      </c>
    </row>
    <row r="359" spans="1:8" x14ac:dyDescent="0.2">
      <c r="A359" s="14"/>
      <c r="B359" s="15" t="s">
        <v>333</v>
      </c>
      <c r="C359" s="16">
        <v>12</v>
      </c>
      <c r="D359" s="16">
        <v>1</v>
      </c>
      <c r="E359" s="17">
        <f t="shared" si="47"/>
        <v>1.7472335468841002E-3</v>
      </c>
      <c r="F359" s="17">
        <f t="shared" si="48"/>
        <v>1.9688915140775743E-4</v>
      </c>
      <c r="G359" s="17">
        <f t="shared" si="50"/>
        <v>-0.91666666666666663</v>
      </c>
      <c r="H359" s="17">
        <f t="shared" si="49"/>
        <v>-1.6016307513104251E-3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265</v>
      </c>
      <c r="D361" s="16">
        <v>138</v>
      </c>
      <c r="E361" s="17">
        <f t="shared" si="47"/>
        <v>3.8584740827023879E-2</v>
      </c>
      <c r="F361" s="17">
        <f t="shared" si="48"/>
        <v>2.7170702894270527E-2</v>
      </c>
      <c r="G361" s="17">
        <f t="shared" si="50"/>
        <v>-0.47924528301886793</v>
      </c>
      <c r="H361" s="17">
        <f t="shared" si="49"/>
        <v>-1.8491555037856728E-2</v>
      </c>
    </row>
    <row r="362" spans="1:8" x14ac:dyDescent="0.2">
      <c r="A362" s="14"/>
      <c r="B362" s="15" t="s">
        <v>336</v>
      </c>
      <c r="C362" s="16">
        <v>25</v>
      </c>
      <c r="D362" s="16">
        <v>10</v>
      </c>
      <c r="E362" s="17">
        <f t="shared" si="47"/>
        <v>3.6400698893418754E-3</v>
      </c>
      <c r="F362" s="17">
        <f t="shared" si="48"/>
        <v>1.9688915140775743E-3</v>
      </c>
      <c r="G362" s="17">
        <f t="shared" si="50"/>
        <v>-0.6</v>
      </c>
      <c r="H362" s="17">
        <f t="shared" si="49"/>
        <v>-2.1840419336051253E-3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14</v>
      </c>
      <c r="D364" s="16">
        <v>7</v>
      </c>
      <c r="E364" s="17">
        <f t="shared" si="47"/>
        <v>2.0384391380314504E-3</v>
      </c>
      <c r="F364" s="17">
        <f t="shared" si="48"/>
        <v>1.378224059854302E-3</v>
      </c>
      <c r="G364" s="17">
        <f t="shared" si="50"/>
        <v>-0.5</v>
      </c>
      <c r="H364" s="17">
        <f t="shared" si="49"/>
        <v>-1.0192195690157252E-3</v>
      </c>
    </row>
    <row r="365" spans="1:8" x14ac:dyDescent="0.2">
      <c r="A365" s="14"/>
      <c r="B365" s="15" t="s">
        <v>339</v>
      </c>
      <c r="C365" s="16">
        <v>13</v>
      </c>
      <c r="D365" s="16">
        <v>5</v>
      </c>
      <c r="E365" s="17">
        <f t="shared" si="47"/>
        <v>1.8928363424577752E-3</v>
      </c>
      <c r="F365" s="17">
        <f t="shared" si="48"/>
        <v>9.8444575703878715E-4</v>
      </c>
      <c r="G365" s="17">
        <f t="shared" si="50"/>
        <v>-0.61538461538461542</v>
      </c>
      <c r="H365" s="17">
        <f t="shared" si="49"/>
        <v>-1.1648223645894002E-3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1.9688915140775743E-4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74</v>
      </c>
      <c r="D369" s="16">
        <v>151</v>
      </c>
      <c r="E369" s="17">
        <f t="shared" si="47"/>
        <v>1.0774606872451952E-2</v>
      </c>
      <c r="F369" s="17">
        <f t="shared" si="48"/>
        <v>2.9730261862571373E-2</v>
      </c>
      <c r="G369" s="17">
        <f t="shared" si="50"/>
        <v>1.0405405405405406</v>
      </c>
      <c r="H369" s="17">
        <f t="shared" si="49"/>
        <v>1.1211415259172977E-2</v>
      </c>
    </row>
    <row r="370" spans="1:8" x14ac:dyDescent="0.2">
      <c r="A370" s="14"/>
      <c r="B370" s="15" t="s">
        <v>344</v>
      </c>
      <c r="C370" s="16">
        <v>125</v>
      </c>
      <c r="D370" s="16">
        <v>43</v>
      </c>
      <c r="E370" s="17">
        <f t="shared" si="47"/>
        <v>1.8200349446709375E-2</v>
      </c>
      <c r="F370" s="17">
        <f t="shared" si="48"/>
        <v>8.4662335105335704E-3</v>
      </c>
      <c r="G370" s="17">
        <f t="shared" si="50"/>
        <v>-0.65600000000000003</v>
      </c>
      <c r="H370" s="17">
        <f t="shared" si="49"/>
        <v>-1.1939429237041351E-2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61</v>
      </c>
      <c r="D372" s="16">
        <v>34</v>
      </c>
      <c r="E372" s="17">
        <f t="shared" si="47"/>
        <v>8.8817705299941759E-3</v>
      </c>
      <c r="F372" s="17">
        <f t="shared" si="48"/>
        <v>6.6942311478637526E-3</v>
      </c>
      <c r="G372" s="17">
        <f t="shared" si="50"/>
        <v>-0.44262295081967212</v>
      </c>
      <c r="H372" s="17">
        <f t="shared" si="49"/>
        <v>-3.9312754804892254E-3</v>
      </c>
    </row>
    <row r="373" spans="1:8" x14ac:dyDescent="0.2">
      <c r="A373" s="14"/>
      <c r="B373" s="15" t="s">
        <v>347</v>
      </c>
      <c r="C373" s="16">
        <v>214</v>
      </c>
      <c r="D373" s="16">
        <v>153</v>
      </c>
      <c r="E373" s="17">
        <f t="shared" si="47"/>
        <v>3.1158998252766454E-2</v>
      </c>
      <c r="F373" s="17">
        <f t="shared" si="48"/>
        <v>3.0124040165386886E-2</v>
      </c>
      <c r="G373" s="17">
        <f t="shared" si="50"/>
        <v>-0.28504672897196259</v>
      </c>
      <c r="H373" s="17">
        <f t="shared" si="49"/>
        <v>-8.8817705299941759E-3</v>
      </c>
    </row>
    <row r="374" spans="1:8" x14ac:dyDescent="0.2">
      <c r="A374" s="14"/>
      <c r="B374" s="15" t="s">
        <v>348</v>
      </c>
      <c r="C374" s="16">
        <v>80</v>
      </c>
      <c r="D374" s="16">
        <v>26</v>
      </c>
      <c r="E374" s="17">
        <f t="shared" si="47"/>
        <v>1.1648223645894001E-2</v>
      </c>
      <c r="F374" s="17">
        <f t="shared" si="48"/>
        <v>5.1191179366016932E-3</v>
      </c>
      <c r="G374" s="17">
        <f t="shared" si="50"/>
        <v>-0.67500000000000004</v>
      </c>
      <c r="H374" s="17">
        <f t="shared" si="49"/>
        <v>-7.8625509609784507E-3</v>
      </c>
    </row>
    <row r="375" spans="1:8" x14ac:dyDescent="0.2">
      <c r="A375" s="14"/>
      <c r="B375" s="15" t="s">
        <v>349</v>
      </c>
      <c r="C375" s="16">
        <v>5</v>
      </c>
      <c r="D375" s="16">
        <v>3</v>
      </c>
      <c r="E375" s="17">
        <f t="shared" si="47"/>
        <v>7.2801397786837504E-4</v>
      </c>
      <c r="F375" s="17">
        <f t="shared" si="48"/>
        <v>5.9066745422327229E-4</v>
      </c>
      <c r="G375" s="17">
        <f t="shared" si="50"/>
        <v>-0.4</v>
      </c>
      <c r="H375" s="17">
        <f t="shared" si="49"/>
        <v>-2.9120559114735004E-4</v>
      </c>
    </row>
    <row r="376" spans="1:8" x14ac:dyDescent="0.2">
      <c r="A376" s="14"/>
      <c r="B376" s="15" t="s">
        <v>350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1.9688915140775743E-4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3</v>
      </c>
      <c r="D378" s="16">
        <v>1</v>
      </c>
      <c r="E378" s="17">
        <f t="shared" si="47"/>
        <v>4.3680838672102506E-4</v>
      </c>
      <c r="F378" s="17">
        <f t="shared" si="48"/>
        <v>1.9688915140775743E-4</v>
      </c>
      <c r="G378" s="17">
        <f t="shared" si="50"/>
        <v>-0.66666666666666663</v>
      </c>
      <c r="H378" s="17">
        <f t="shared" si="49"/>
        <v>-2.9120559114735004E-4</v>
      </c>
    </row>
    <row r="379" spans="1:8" x14ac:dyDescent="0.2">
      <c r="A379" s="14"/>
      <c r="B379" s="15" t="s">
        <v>353</v>
      </c>
      <c r="C379" s="16">
        <v>9</v>
      </c>
      <c r="D379" s="16">
        <v>7</v>
      </c>
      <c r="E379" s="17">
        <f t="shared" si="47"/>
        <v>1.3104251601630751E-3</v>
      </c>
      <c r="F379" s="17">
        <f t="shared" si="48"/>
        <v>1.378224059854302E-3</v>
      </c>
      <c r="G379" s="17">
        <f t="shared" si="50"/>
        <v>-0.22222222222222221</v>
      </c>
      <c r="H379" s="17">
        <f t="shared" si="49"/>
        <v>-2.9120559114734998E-4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3.9377830281551486E-4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6</v>
      </c>
      <c r="D382" s="16">
        <v>11</v>
      </c>
      <c r="E382" s="17">
        <f t="shared" si="47"/>
        <v>8.7361677344205012E-4</v>
      </c>
      <c r="F382" s="17">
        <f t="shared" si="48"/>
        <v>2.1657806654853317E-3</v>
      </c>
      <c r="G382" s="17">
        <f t="shared" si="50"/>
        <v>0.83333333333333337</v>
      </c>
      <c r="H382" s="17">
        <f t="shared" si="49"/>
        <v>7.2801397786837515E-4</v>
      </c>
    </row>
    <row r="383" spans="1:8" ht="25.5" x14ac:dyDescent="0.2">
      <c r="A383" s="14"/>
      <c r="B383" s="15" t="s">
        <v>357</v>
      </c>
      <c r="C383" s="16">
        <v>8</v>
      </c>
      <c r="D383" s="16">
        <v>10</v>
      </c>
      <c r="E383" s="17">
        <f t="shared" si="47"/>
        <v>1.1648223645894002E-3</v>
      </c>
      <c r="F383" s="17">
        <f t="shared" si="48"/>
        <v>1.9688915140775743E-3</v>
      </c>
      <c r="G383" s="17">
        <f t="shared" si="50"/>
        <v>0.25</v>
      </c>
      <c r="H383" s="17">
        <f t="shared" si="49"/>
        <v>2.9120559114735004E-4</v>
      </c>
    </row>
    <row r="384" spans="1:8" x14ac:dyDescent="0.2">
      <c r="A384" s="14"/>
      <c r="B384" s="15" t="s">
        <v>358</v>
      </c>
      <c r="C384" s="16">
        <v>145</v>
      </c>
      <c r="D384" s="16">
        <v>148</v>
      </c>
      <c r="E384" s="17">
        <f t="shared" si="47"/>
        <v>2.1112405358182876E-2</v>
      </c>
      <c r="F384" s="17">
        <f t="shared" si="48"/>
        <v>2.91395944083481E-2</v>
      </c>
      <c r="G384" s="17">
        <f t="shared" si="50"/>
        <v>2.0689655172413793E-2</v>
      </c>
      <c r="H384" s="17">
        <f t="shared" si="49"/>
        <v>4.36808386721025E-4</v>
      </c>
    </row>
    <row r="385" spans="1:8" x14ac:dyDescent="0.2">
      <c r="A385" s="14"/>
      <c r="B385" s="15" t="s">
        <v>359</v>
      </c>
      <c r="C385" s="16">
        <v>4</v>
      </c>
      <c r="D385" s="16">
        <v>17</v>
      </c>
      <c r="E385" s="17">
        <f t="shared" si="47"/>
        <v>5.8241118229470008E-4</v>
      </c>
      <c r="F385" s="17">
        <f t="shared" si="48"/>
        <v>3.3471155739318763E-3</v>
      </c>
      <c r="G385" s="17">
        <f t="shared" si="50"/>
        <v>3.25</v>
      </c>
      <c r="H385" s="17">
        <f t="shared" si="49"/>
        <v>1.8928363424577752E-3</v>
      </c>
    </row>
    <row r="386" spans="1:8" x14ac:dyDescent="0.2">
      <c r="A386" s="14"/>
      <c r="B386" s="15" t="s">
        <v>360</v>
      </c>
      <c r="C386" s="16">
        <v>6</v>
      </c>
      <c r="D386" s="16">
        <v>9</v>
      </c>
      <c r="E386" s="17">
        <f t="shared" si="47"/>
        <v>8.7361677344205012E-4</v>
      </c>
      <c r="F386" s="17">
        <f t="shared" si="48"/>
        <v>1.7720023626698169E-3</v>
      </c>
      <c r="G386" s="17">
        <f t="shared" si="50"/>
        <v>0.5</v>
      </c>
      <c r="H386" s="17">
        <f t="shared" si="49"/>
        <v>4.3680838672102506E-4</v>
      </c>
    </row>
    <row r="387" spans="1:8" x14ac:dyDescent="0.2">
      <c r="A387" s="14"/>
      <c r="B387" s="15" t="s">
        <v>361</v>
      </c>
      <c r="C387" s="16">
        <v>2</v>
      </c>
      <c r="D387" s="16">
        <v>6</v>
      </c>
      <c r="E387" s="17">
        <f t="shared" si="47"/>
        <v>2.9120559114735004E-4</v>
      </c>
      <c r="F387" s="17">
        <f t="shared" si="48"/>
        <v>1.1813349084465446E-3</v>
      </c>
      <c r="G387" s="17">
        <f t="shared" si="50"/>
        <v>2</v>
      </c>
      <c r="H387" s="17">
        <f t="shared" si="49"/>
        <v>5.8241118229470008E-4</v>
      </c>
    </row>
    <row r="388" spans="1:8" x14ac:dyDescent="0.2">
      <c r="A388" s="14"/>
      <c r="B388" s="15" t="s">
        <v>362</v>
      </c>
      <c r="C388" s="16">
        <v>51</v>
      </c>
      <c r="D388" s="16">
        <v>37</v>
      </c>
      <c r="E388" s="17">
        <f t="shared" si="47"/>
        <v>7.4257425742574254E-3</v>
      </c>
      <c r="F388" s="17">
        <f t="shared" si="48"/>
        <v>7.2848986020870249E-3</v>
      </c>
      <c r="G388" s="17">
        <f t="shared" si="50"/>
        <v>-0.27450980392156865</v>
      </c>
      <c r="H388" s="17">
        <f t="shared" si="49"/>
        <v>-2.0384391380314504E-3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128</v>
      </c>
      <c r="D391" s="16">
        <v>104</v>
      </c>
      <c r="E391" s="17">
        <f t="shared" si="47"/>
        <v>1.8637157833430402E-2</v>
      </c>
      <c r="F391" s="17">
        <f t="shared" si="48"/>
        <v>2.0476471746406773E-2</v>
      </c>
      <c r="G391" s="17">
        <f t="shared" si="50"/>
        <v>-0.1875</v>
      </c>
      <c r="H391" s="17">
        <f t="shared" si="49"/>
        <v>-3.4944670937682005E-3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1.9688915140775743E-4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801</v>
      </c>
      <c r="D395" s="16">
        <v>592</v>
      </c>
      <c r="E395" s="17">
        <f t="shared" si="47"/>
        <v>0.11662783925451368</v>
      </c>
      <c r="F395" s="17">
        <f t="shared" si="48"/>
        <v>0.1165583776333924</v>
      </c>
      <c r="G395" s="17">
        <f t="shared" si="50"/>
        <v>-0.26092384519350814</v>
      </c>
      <c r="H395" s="17">
        <f t="shared" si="49"/>
        <v>-3.0430984274898081E-2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331</v>
      </c>
      <c r="D397" s="16">
        <v>81</v>
      </c>
      <c r="E397" s="17">
        <f t="shared" si="47"/>
        <v>4.8194525334886433E-2</v>
      </c>
      <c r="F397" s="17">
        <f t="shared" si="48"/>
        <v>1.5948021264028351E-2</v>
      </c>
      <c r="G397" s="17">
        <f t="shared" si="50"/>
        <v>-0.75528700906344415</v>
      </c>
      <c r="H397" s="17">
        <f t="shared" si="49"/>
        <v>-3.6400698893418758E-2</v>
      </c>
    </row>
    <row r="398" spans="1:8" x14ac:dyDescent="0.2">
      <c r="A398" s="14"/>
      <c r="B398" s="15" t="s">
        <v>372</v>
      </c>
      <c r="C398" s="16">
        <v>252</v>
      </c>
      <c r="D398" s="16">
        <v>154</v>
      </c>
      <c r="E398" s="17">
        <f t="shared" si="47"/>
        <v>3.6691904484566107E-2</v>
      </c>
      <c r="F398" s="17">
        <f t="shared" si="48"/>
        <v>3.0320929316794646E-2</v>
      </c>
      <c r="G398" s="17">
        <f t="shared" si="50"/>
        <v>-0.3888888888888889</v>
      </c>
      <c r="H398" s="17">
        <f t="shared" si="49"/>
        <v>-1.4269073966220153E-2</v>
      </c>
    </row>
    <row r="399" spans="1:8" x14ac:dyDescent="0.2">
      <c r="A399" s="14"/>
      <c r="B399" s="15" t="s">
        <v>373</v>
      </c>
      <c r="C399" s="16">
        <v>117</v>
      </c>
      <c r="D399" s="16">
        <v>96</v>
      </c>
      <c r="E399" s="17">
        <f t="shared" si="47"/>
        <v>1.7035527082119976E-2</v>
      </c>
      <c r="F399" s="17">
        <f t="shared" si="48"/>
        <v>1.8901358535144713E-2</v>
      </c>
      <c r="G399" s="17">
        <f t="shared" si="50"/>
        <v>-0.17948717948717949</v>
      </c>
      <c r="H399" s="17">
        <f t="shared" si="49"/>
        <v>-3.0576587070471751E-3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12</v>
      </c>
      <c r="D401" s="16">
        <v>0</v>
      </c>
      <c r="E401" s="17">
        <f t="shared" si="47"/>
        <v>1.7472335468841002E-3</v>
      </c>
      <c r="F401" s="17" t="str">
        <f t="shared" si="48"/>
        <v/>
      </c>
      <c r="G401" s="17">
        <f t="shared" si="50"/>
        <v>-1</v>
      </c>
      <c r="H401" s="17">
        <f t="shared" si="49"/>
        <v>-1.7472335468841002E-3</v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1.4560279557367502E-4</v>
      </c>
      <c r="F402" s="17" t="str">
        <f t="shared" si="48"/>
        <v/>
      </c>
      <c r="G402" s="17">
        <f t="shared" si="50"/>
        <v>-1</v>
      </c>
      <c r="H402" s="17">
        <f t="shared" si="49"/>
        <v>-1.4560279557367502E-4</v>
      </c>
    </row>
    <row r="403" spans="1:8" x14ac:dyDescent="0.2">
      <c r="A403" s="14"/>
      <c r="B403" s="15" t="s">
        <v>377</v>
      </c>
      <c r="C403" s="16">
        <v>33</v>
      </c>
      <c r="D403" s="16">
        <v>9</v>
      </c>
      <c r="E403" s="17">
        <f t="shared" si="47"/>
        <v>4.8048922539312752E-3</v>
      </c>
      <c r="F403" s="17">
        <f t="shared" si="48"/>
        <v>1.7720023626698169E-3</v>
      </c>
      <c r="G403" s="17">
        <f t="shared" si="50"/>
        <v>-0.72727272727272729</v>
      </c>
      <c r="H403" s="17">
        <f t="shared" si="49"/>
        <v>-3.4944670937682E-3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9</v>
      </c>
      <c r="D405" s="16">
        <v>2</v>
      </c>
      <c r="E405" s="17">
        <f t="shared" si="47"/>
        <v>1.3104251601630751E-3</v>
      </c>
      <c r="F405" s="17">
        <f t="shared" si="48"/>
        <v>3.9377830281551486E-4</v>
      </c>
      <c r="G405" s="17">
        <f t="shared" si="50"/>
        <v>-0.77777777777777779</v>
      </c>
      <c r="H405" s="17">
        <f t="shared" si="49"/>
        <v>-1.0192195690157252E-3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26</v>
      </c>
      <c r="D408" s="16">
        <v>15</v>
      </c>
      <c r="E408" s="17">
        <f t="shared" si="47"/>
        <v>3.7856726849155504E-3</v>
      </c>
      <c r="F408" s="17">
        <f t="shared" si="48"/>
        <v>2.9533372711163615E-3</v>
      </c>
      <c r="G408" s="17">
        <f t="shared" si="50"/>
        <v>-0.42307692307692307</v>
      </c>
      <c r="H408" s="17">
        <f t="shared" si="49"/>
        <v>-1.6016307513104251E-3</v>
      </c>
    </row>
    <row r="409" spans="1:8" x14ac:dyDescent="0.2">
      <c r="A409" s="14"/>
      <c r="B409" s="15" t="s">
        <v>383</v>
      </c>
      <c r="C409" s="16">
        <v>36</v>
      </c>
      <c r="D409" s="16">
        <v>10</v>
      </c>
      <c r="E409" s="17">
        <f t="shared" si="47"/>
        <v>5.2417006406523005E-3</v>
      </c>
      <c r="F409" s="17">
        <f t="shared" si="48"/>
        <v>1.9688915140775743E-3</v>
      </c>
      <c r="G409" s="17">
        <f t="shared" si="50"/>
        <v>-0.72222222222222221</v>
      </c>
      <c r="H409" s="17">
        <f t="shared" si="49"/>
        <v>-3.7856726849155504E-3</v>
      </c>
    </row>
    <row r="410" spans="1:8" x14ac:dyDescent="0.2">
      <c r="A410" s="14"/>
      <c r="B410" s="15" t="s">
        <v>384</v>
      </c>
      <c r="C410" s="16">
        <v>171</v>
      </c>
      <c r="D410" s="16">
        <v>32</v>
      </c>
      <c r="E410" s="17">
        <f t="shared" si="47"/>
        <v>2.4898078043098428E-2</v>
      </c>
      <c r="F410" s="17">
        <f t="shared" si="48"/>
        <v>6.3004528450482378E-3</v>
      </c>
      <c r="G410" s="17">
        <f t="shared" si="50"/>
        <v>-0.8128654970760234</v>
      </c>
      <c r="H410" s="17">
        <f t="shared" si="49"/>
        <v>-2.0238788584740829E-2</v>
      </c>
    </row>
    <row r="411" spans="1:8" x14ac:dyDescent="0.2">
      <c r="A411" s="14"/>
      <c r="B411" s="15" t="s">
        <v>385</v>
      </c>
      <c r="C411" s="16">
        <v>7</v>
      </c>
      <c r="D411" s="16">
        <v>3</v>
      </c>
      <c r="E411" s="17">
        <f t="shared" si="47"/>
        <v>1.0192195690157252E-3</v>
      </c>
      <c r="F411" s="17">
        <f t="shared" si="48"/>
        <v>5.9066745422327229E-4</v>
      </c>
      <c r="G411" s="17">
        <f t="shared" si="50"/>
        <v>-0.5714285714285714</v>
      </c>
      <c r="H411" s="17">
        <f t="shared" si="49"/>
        <v>-5.8241118229470008E-4</v>
      </c>
    </row>
    <row r="412" spans="1:8" x14ac:dyDescent="0.2">
      <c r="A412" s="14"/>
      <c r="B412" s="15" t="s">
        <v>386</v>
      </c>
      <c r="C412" s="16">
        <v>143</v>
      </c>
      <c r="D412" s="16">
        <v>31</v>
      </c>
      <c r="E412" s="17">
        <f t="shared" si="47"/>
        <v>2.0821199767035527E-2</v>
      </c>
      <c r="F412" s="17">
        <f t="shared" si="48"/>
        <v>6.1035636936404803E-3</v>
      </c>
      <c r="G412" s="17">
        <f t="shared" si="50"/>
        <v>-0.78321678321678323</v>
      </c>
      <c r="H412" s="17">
        <f t="shared" si="49"/>
        <v>-1.6307513104251603E-2</v>
      </c>
    </row>
    <row r="413" spans="1:8" x14ac:dyDescent="0.2">
      <c r="A413" s="14"/>
      <c r="B413" s="15" t="s">
        <v>387</v>
      </c>
      <c r="C413" s="16">
        <v>27</v>
      </c>
      <c r="D413" s="16">
        <v>8</v>
      </c>
      <c r="E413" s="17">
        <f t="shared" ref="E413:E476" si="51">+IF(C413=0,"",C413/C$349)</f>
        <v>3.9312754804892254E-3</v>
      </c>
      <c r="F413" s="17">
        <f t="shared" ref="F413:F476" si="52">+IF(D413=0,"",D413/D$349)</f>
        <v>1.5751132112620594E-3</v>
      </c>
      <c r="G413" s="17">
        <f t="shared" si="50"/>
        <v>-0.70370370370370372</v>
      </c>
      <c r="H413" s="17">
        <f t="shared" ref="H413:H476" si="53">+IF(OR(AND(E413=""),(G413="")),"",E413*G413)</f>
        <v>-2.7664531158998252E-3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1.4560279557367502E-4</v>
      </c>
      <c r="F415" s="17" t="str">
        <f t="shared" si="52"/>
        <v/>
      </c>
      <c r="G415" s="17">
        <f t="shared" si="54"/>
        <v>-1</v>
      </c>
      <c r="H415" s="17">
        <f t="shared" si="53"/>
        <v>-1.4560279557367502E-4</v>
      </c>
    </row>
    <row r="416" spans="1:8" x14ac:dyDescent="0.2">
      <c r="A416" s="14"/>
      <c r="B416" s="15" t="s">
        <v>390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1.9688915140775743E-4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1.9688915140775743E-4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466</v>
      </c>
      <c r="D420" s="16">
        <v>560</v>
      </c>
      <c r="E420" s="17">
        <f t="shared" si="51"/>
        <v>6.7850902737332561E-2</v>
      </c>
      <c r="F420" s="17">
        <f t="shared" si="52"/>
        <v>0.11025792478834416</v>
      </c>
      <c r="G420" s="17">
        <f t="shared" si="54"/>
        <v>0.20171673819742489</v>
      </c>
      <c r="H420" s="17">
        <f t="shared" si="53"/>
        <v>1.3686662783925451E-2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2</v>
      </c>
      <c r="E423" s="17" t="str">
        <f t="shared" si="51"/>
        <v/>
      </c>
      <c r="F423" s="17">
        <f t="shared" si="52"/>
        <v>3.9377830281551486E-4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31</v>
      </c>
      <c r="D424" s="16">
        <v>6</v>
      </c>
      <c r="E424" s="17">
        <f t="shared" si="51"/>
        <v>4.5136866627839252E-3</v>
      </c>
      <c r="F424" s="17">
        <f t="shared" si="52"/>
        <v>1.1813349084465446E-3</v>
      </c>
      <c r="G424" s="17">
        <f t="shared" si="54"/>
        <v>-0.80645161290322576</v>
      </c>
      <c r="H424" s="17">
        <f t="shared" si="53"/>
        <v>-3.640069889341875E-3</v>
      </c>
    </row>
    <row r="425" spans="1:8" x14ac:dyDescent="0.2">
      <c r="A425" s="14"/>
      <c r="B425" s="15" t="s">
        <v>399</v>
      </c>
      <c r="C425" s="16">
        <v>2</v>
      </c>
      <c r="D425" s="16">
        <v>6</v>
      </c>
      <c r="E425" s="17">
        <f t="shared" si="51"/>
        <v>2.9120559114735004E-4</v>
      </c>
      <c r="F425" s="17">
        <f t="shared" si="52"/>
        <v>1.1813349084465446E-3</v>
      </c>
      <c r="G425" s="17">
        <f t="shared" si="54"/>
        <v>2</v>
      </c>
      <c r="H425" s="17">
        <f t="shared" si="53"/>
        <v>5.8241118229470008E-4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18</v>
      </c>
      <c r="D428" s="16">
        <v>5</v>
      </c>
      <c r="E428" s="17">
        <f t="shared" si="51"/>
        <v>2.6208503203261502E-3</v>
      </c>
      <c r="F428" s="17">
        <f t="shared" si="52"/>
        <v>9.8444575703878715E-4</v>
      </c>
      <c r="G428" s="17">
        <f t="shared" si="54"/>
        <v>-0.72222222222222221</v>
      </c>
      <c r="H428" s="17">
        <f t="shared" si="53"/>
        <v>-1.8928363424577752E-3</v>
      </c>
    </row>
    <row r="429" spans="1:8" x14ac:dyDescent="0.2">
      <c r="A429" s="14"/>
      <c r="B429" s="15" t="s">
        <v>403</v>
      </c>
      <c r="C429" s="16">
        <v>14</v>
      </c>
      <c r="D429" s="16">
        <v>3</v>
      </c>
      <c r="E429" s="17">
        <f t="shared" si="51"/>
        <v>2.0384391380314504E-3</v>
      </c>
      <c r="F429" s="17">
        <f t="shared" si="52"/>
        <v>5.9066745422327229E-4</v>
      </c>
      <c r="G429" s="17">
        <f t="shared" si="54"/>
        <v>-0.7857142857142857</v>
      </c>
      <c r="H429" s="17">
        <f t="shared" si="53"/>
        <v>-1.6016307513104253E-3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1</v>
      </c>
      <c r="D431" s="16">
        <v>0</v>
      </c>
      <c r="E431" s="17">
        <f t="shared" si="51"/>
        <v>1.4560279557367502E-4</v>
      </c>
      <c r="F431" s="17" t="str">
        <f t="shared" si="52"/>
        <v/>
      </c>
      <c r="G431" s="17">
        <f t="shared" si="54"/>
        <v>-1</v>
      </c>
      <c r="H431" s="17">
        <f t="shared" si="53"/>
        <v>-1.4560279557367502E-4</v>
      </c>
    </row>
    <row r="432" spans="1:8" ht="25.5" x14ac:dyDescent="0.2">
      <c r="A432" s="14"/>
      <c r="B432" s="15" t="s">
        <v>406</v>
      </c>
      <c r="C432" s="16">
        <v>384</v>
      </c>
      <c r="D432" s="16">
        <v>324</v>
      </c>
      <c r="E432" s="17">
        <f t="shared" si="51"/>
        <v>5.5911473500291207E-2</v>
      </c>
      <c r="F432" s="17">
        <f t="shared" si="52"/>
        <v>6.3792085056113404E-2</v>
      </c>
      <c r="G432" s="17">
        <f t="shared" si="54"/>
        <v>-0.15625</v>
      </c>
      <c r="H432" s="17">
        <f t="shared" si="53"/>
        <v>-8.7361677344205014E-3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72</v>
      </c>
      <c r="D434" s="16">
        <v>35</v>
      </c>
      <c r="E434" s="17">
        <f t="shared" si="51"/>
        <v>1.0483401281304601E-2</v>
      </c>
      <c r="F434" s="17">
        <f t="shared" si="52"/>
        <v>6.8911202992715101E-3</v>
      </c>
      <c r="G434" s="17">
        <f t="shared" si="54"/>
        <v>-0.51388888888888884</v>
      </c>
      <c r="H434" s="17">
        <f t="shared" si="53"/>
        <v>-5.387303436225975E-3</v>
      </c>
    </row>
    <row r="435" spans="1:8" ht="25.5" x14ac:dyDescent="0.2">
      <c r="A435" s="14"/>
      <c r="B435" s="15" t="s">
        <v>409</v>
      </c>
      <c r="C435" s="16">
        <v>1</v>
      </c>
      <c r="D435" s="16">
        <v>1</v>
      </c>
      <c r="E435" s="17">
        <f t="shared" si="51"/>
        <v>1.4560279557367502E-4</v>
      </c>
      <c r="F435" s="17">
        <f t="shared" si="52"/>
        <v>1.9688915140775743E-4</v>
      </c>
      <c r="G435" s="17">
        <f t="shared" si="54"/>
        <v>0</v>
      </c>
      <c r="H435" s="17">
        <f t="shared" si="53"/>
        <v>0</v>
      </c>
    </row>
    <row r="436" spans="1:8" x14ac:dyDescent="0.2">
      <c r="A436" s="14"/>
      <c r="B436" s="15" t="s">
        <v>410</v>
      </c>
      <c r="C436" s="16">
        <v>0</v>
      </c>
      <c r="D436" s="16">
        <v>1</v>
      </c>
      <c r="E436" s="17" t="str">
        <f t="shared" si="51"/>
        <v/>
      </c>
      <c r="F436" s="17">
        <f t="shared" si="52"/>
        <v>1.9688915140775743E-4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24</v>
      </c>
      <c r="E437" s="17" t="str">
        <f t="shared" si="51"/>
        <v/>
      </c>
      <c r="F437" s="17">
        <f t="shared" si="52"/>
        <v>4.7253396337861783E-3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18</v>
      </c>
      <c r="E438" s="17" t="str">
        <f t="shared" si="51"/>
        <v/>
      </c>
      <c r="F438" s="17">
        <f t="shared" si="52"/>
        <v>3.5440047253396337E-3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131</v>
      </c>
      <c r="E439" s="17" t="str">
        <f t="shared" si="51"/>
        <v/>
      </c>
      <c r="F439" s="17">
        <f t="shared" si="52"/>
        <v>2.5792478834416224E-2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5</v>
      </c>
      <c r="E440" s="17" t="str">
        <f t="shared" si="51"/>
        <v/>
      </c>
      <c r="F440" s="17">
        <f t="shared" si="52"/>
        <v>9.8444575703878715E-4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45</v>
      </c>
      <c r="D441" s="16">
        <v>29</v>
      </c>
      <c r="E441" s="17">
        <f t="shared" si="51"/>
        <v>6.5521258008153756E-3</v>
      </c>
      <c r="F441" s="17">
        <f t="shared" si="52"/>
        <v>5.7097853908249655E-3</v>
      </c>
      <c r="G441" s="17">
        <f t="shared" si="54"/>
        <v>-0.35555555555555557</v>
      </c>
      <c r="H441" s="17">
        <f t="shared" si="53"/>
        <v>-2.3296447291788003E-3</v>
      </c>
    </row>
    <row r="442" spans="1:8" x14ac:dyDescent="0.2">
      <c r="A442" s="14"/>
      <c r="B442" s="15" t="s">
        <v>416</v>
      </c>
      <c r="C442" s="16">
        <v>63</v>
      </c>
      <c r="D442" s="16">
        <v>5</v>
      </c>
      <c r="E442" s="17">
        <f t="shared" si="51"/>
        <v>9.1729761211415267E-3</v>
      </c>
      <c r="F442" s="17">
        <f t="shared" si="52"/>
        <v>9.8444575703878715E-4</v>
      </c>
      <c r="G442" s="17">
        <f t="shared" si="54"/>
        <v>-0.92063492063492058</v>
      </c>
      <c r="H442" s="17">
        <f t="shared" si="53"/>
        <v>-8.4449621432731506E-3</v>
      </c>
    </row>
    <row r="443" spans="1:8" x14ac:dyDescent="0.2">
      <c r="A443" s="14"/>
      <c r="B443" s="15" t="s">
        <v>417</v>
      </c>
      <c r="C443" s="16">
        <v>21</v>
      </c>
      <c r="D443" s="16">
        <v>13</v>
      </c>
      <c r="E443" s="17">
        <f t="shared" si="51"/>
        <v>3.0576587070471751E-3</v>
      </c>
      <c r="F443" s="17">
        <f t="shared" si="52"/>
        <v>2.5595589683008466E-3</v>
      </c>
      <c r="G443" s="17">
        <f t="shared" si="54"/>
        <v>-0.38095238095238093</v>
      </c>
      <c r="H443" s="17">
        <f t="shared" si="53"/>
        <v>-1.1648223645893999E-3</v>
      </c>
    </row>
    <row r="444" spans="1:8" x14ac:dyDescent="0.2">
      <c r="A444" s="14"/>
      <c r="B444" s="15" t="s">
        <v>418</v>
      </c>
      <c r="C444" s="16">
        <v>22</v>
      </c>
      <c r="D444" s="16">
        <v>1</v>
      </c>
      <c r="E444" s="17">
        <f t="shared" si="51"/>
        <v>3.2032615026208501E-3</v>
      </c>
      <c r="F444" s="17">
        <f t="shared" si="52"/>
        <v>1.9688915140775743E-4</v>
      </c>
      <c r="G444" s="17">
        <f t="shared" si="54"/>
        <v>-0.95454545454545459</v>
      </c>
      <c r="H444" s="17">
        <f t="shared" si="53"/>
        <v>-3.0576587070471751E-3</v>
      </c>
    </row>
    <row r="445" spans="1:8" x14ac:dyDescent="0.2">
      <c r="A445" s="14"/>
      <c r="B445" s="15" t="s">
        <v>419</v>
      </c>
      <c r="C445" s="16">
        <v>28</v>
      </c>
      <c r="D445" s="16">
        <v>49</v>
      </c>
      <c r="E445" s="17">
        <f t="shared" si="51"/>
        <v>4.0768782760629008E-3</v>
      </c>
      <c r="F445" s="17">
        <f t="shared" si="52"/>
        <v>9.647568418980115E-3</v>
      </c>
      <c r="G445" s="17">
        <f t="shared" si="54"/>
        <v>0.75</v>
      </c>
      <c r="H445" s="17">
        <f t="shared" si="53"/>
        <v>3.0576587070471756E-3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4</v>
      </c>
      <c r="D448" s="16">
        <v>1</v>
      </c>
      <c r="E448" s="17">
        <f t="shared" si="51"/>
        <v>5.8241118229470008E-4</v>
      </c>
      <c r="F448" s="17">
        <f t="shared" si="52"/>
        <v>1.9688915140775743E-4</v>
      </c>
      <c r="G448" s="17">
        <f t="shared" si="54"/>
        <v>-0.75</v>
      </c>
      <c r="H448" s="17">
        <f t="shared" si="53"/>
        <v>-4.3680838672102506E-4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13</v>
      </c>
      <c r="D450" s="16">
        <v>1</v>
      </c>
      <c r="E450" s="17">
        <f t="shared" si="51"/>
        <v>1.8928363424577752E-3</v>
      </c>
      <c r="F450" s="17">
        <f t="shared" si="52"/>
        <v>1.9688915140775743E-4</v>
      </c>
      <c r="G450" s="17">
        <f t="shared" si="54"/>
        <v>-0.92307692307692313</v>
      </c>
      <c r="H450" s="17">
        <f t="shared" si="53"/>
        <v>-1.7472335468841002E-3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1.9688915140775743E-4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3</v>
      </c>
      <c r="D453" s="16">
        <v>1</v>
      </c>
      <c r="E453" s="17">
        <f t="shared" si="51"/>
        <v>4.3680838672102506E-4</v>
      </c>
      <c r="F453" s="17">
        <f t="shared" si="52"/>
        <v>1.9688915140775743E-4</v>
      </c>
      <c r="G453" s="17">
        <f t="shared" si="54"/>
        <v>-0.66666666666666663</v>
      </c>
      <c r="H453" s="17">
        <f t="shared" si="53"/>
        <v>-2.9120559114735004E-4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9</v>
      </c>
      <c r="D455" s="16">
        <v>3</v>
      </c>
      <c r="E455" s="17">
        <f t="shared" si="51"/>
        <v>1.3104251601630751E-3</v>
      </c>
      <c r="F455" s="17">
        <f t="shared" si="52"/>
        <v>5.9066745422327229E-4</v>
      </c>
      <c r="G455" s="17">
        <f t="shared" si="54"/>
        <v>-0.66666666666666663</v>
      </c>
      <c r="H455" s="17">
        <f t="shared" si="53"/>
        <v>-8.7361677344205001E-4</v>
      </c>
    </row>
    <row r="456" spans="1:8" x14ac:dyDescent="0.2">
      <c r="A456" s="14"/>
      <c r="B456" s="15" t="s">
        <v>430</v>
      </c>
      <c r="C456" s="16">
        <v>31</v>
      </c>
      <c r="D456" s="16">
        <v>42</v>
      </c>
      <c r="E456" s="17">
        <f t="shared" si="51"/>
        <v>4.5136866627839252E-3</v>
      </c>
      <c r="F456" s="17">
        <f t="shared" si="52"/>
        <v>8.2693443591258121E-3</v>
      </c>
      <c r="G456" s="17">
        <f t="shared" si="54"/>
        <v>0.35483870967741937</v>
      </c>
      <c r="H456" s="17">
        <f t="shared" si="53"/>
        <v>1.6016307513104253E-3</v>
      </c>
    </row>
    <row r="457" spans="1:8" x14ac:dyDescent="0.2">
      <c r="A457" s="14"/>
      <c r="B457" s="15" t="s">
        <v>431</v>
      </c>
      <c r="C457" s="16">
        <v>35</v>
      </c>
      <c r="D457" s="16">
        <v>34</v>
      </c>
      <c r="E457" s="17">
        <f t="shared" si="51"/>
        <v>5.0960978450786251E-3</v>
      </c>
      <c r="F457" s="17">
        <f t="shared" si="52"/>
        <v>6.6942311478637526E-3</v>
      </c>
      <c r="G457" s="17">
        <f t="shared" si="54"/>
        <v>-2.8571428571428571E-2</v>
      </c>
      <c r="H457" s="17">
        <f t="shared" si="53"/>
        <v>-1.4560279557367499E-4</v>
      </c>
    </row>
    <row r="458" spans="1:8" ht="25.5" x14ac:dyDescent="0.2">
      <c r="A458" s="14"/>
      <c r="B458" s="15" t="s">
        <v>432</v>
      </c>
      <c r="C458" s="16">
        <v>19</v>
      </c>
      <c r="D458" s="16">
        <v>10</v>
      </c>
      <c r="E458" s="17">
        <f t="shared" si="51"/>
        <v>2.7664531158998252E-3</v>
      </c>
      <c r="F458" s="17">
        <f t="shared" si="52"/>
        <v>1.9688915140775743E-3</v>
      </c>
      <c r="G458" s="17">
        <f t="shared" si="54"/>
        <v>-0.47368421052631576</v>
      </c>
      <c r="H458" s="17">
        <f t="shared" si="53"/>
        <v>-1.3104251601630751E-3</v>
      </c>
    </row>
    <row r="459" spans="1:8" ht="25.5" x14ac:dyDescent="0.2">
      <c r="A459" s="14"/>
      <c r="B459" s="15" t="s">
        <v>433</v>
      </c>
      <c r="C459" s="16">
        <v>11</v>
      </c>
      <c r="D459" s="16">
        <v>7</v>
      </c>
      <c r="E459" s="17">
        <f t="shared" si="51"/>
        <v>1.6016307513104251E-3</v>
      </c>
      <c r="F459" s="17">
        <f t="shared" si="52"/>
        <v>1.378224059854302E-3</v>
      </c>
      <c r="G459" s="17">
        <f t="shared" si="54"/>
        <v>-0.36363636363636365</v>
      </c>
      <c r="H459" s="17">
        <f t="shared" si="53"/>
        <v>-5.8241118229470008E-4</v>
      </c>
    </row>
    <row r="460" spans="1:8" ht="25.5" x14ac:dyDescent="0.2">
      <c r="A460" s="14"/>
      <c r="B460" s="15" t="s">
        <v>434</v>
      </c>
      <c r="C460" s="16">
        <v>0</v>
      </c>
      <c r="D460" s="16">
        <v>80</v>
      </c>
      <c r="E460" s="17" t="str">
        <f t="shared" si="51"/>
        <v/>
      </c>
      <c r="F460" s="17">
        <f t="shared" si="52"/>
        <v>1.5751132112620594E-2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15</v>
      </c>
      <c r="D461" s="16">
        <v>10</v>
      </c>
      <c r="E461" s="17">
        <f t="shared" si="51"/>
        <v>2.1840419336051253E-3</v>
      </c>
      <c r="F461" s="17">
        <f t="shared" si="52"/>
        <v>1.9688915140775743E-3</v>
      </c>
      <c r="G461" s="17">
        <f t="shared" si="54"/>
        <v>-0.33333333333333331</v>
      </c>
      <c r="H461" s="17">
        <f t="shared" si="53"/>
        <v>-7.2801397786837504E-4</v>
      </c>
    </row>
    <row r="462" spans="1:8" ht="25.5" x14ac:dyDescent="0.2">
      <c r="A462" s="14"/>
      <c r="B462" s="15" t="s">
        <v>436</v>
      </c>
      <c r="C462" s="16">
        <v>4</v>
      </c>
      <c r="D462" s="16">
        <v>4</v>
      </c>
      <c r="E462" s="17">
        <f t="shared" si="51"/>
        <v>5.8241118229470008E-4</v>
      </c>
      <c r="F462" s="17">
        <f t="shared" si="52"/>
        <v>7.8755660563102972E-4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437</v>
      </c>
      <c r="C463" s="16">
        <v>9</v>
      </c>
      <c r="D463" s="16">
        <v>0</v>
      </c>
      <c r="E463" s="17">
        <f t="shared" si="51"/>
        <v>1.3104251601630751E-3</v>
      </c>
      <c r="F463" s="17" t="str">
        <f t="shared" si="52"/>
        <v/>
      </c>
      <c r="G463" s="17">
        <f t="shared" si="54"/>
        <v>-1</v>
      </c>
      <c r="H463" s="17">
        <f t="shared" si="53"/>
        <v>-1.3104251601630751E-3</v>
      </c>
    </row>
    <row r="464" spans="1:8" x14ac:dyDescent="0.2">
      <c r="A464" s="14"/>
      <c r="B464" s="15" t="s">
        <v>438</v>
      </c>
      <c r="C464" s="16">
        <v>15</v>
      </c>
      <c r="D464" s="16">
        <v>7</v>
      </c>
      <c r="E464" s="17">
        <f t="shared" si="51"/>
        <v>2.1840419336051253E-3</v>
      </c>
      <c r="F464" s="17">
        <f t="shared" si="52"/>
        <v>1.378224059854302E-3</v>
      </c>
      <c r="G464" s="17">
        <f t="shared" si="54"/>
        <v>-0.53333333333333333</v>
      </c>
      <c r="H464" s="17">
        <f t="shared" si="53"/>
        <v>-1.1648223645894002E-3</v>
      </c>
    </row>
    <row r="465" spans="1:8" x14ac:dyDescent="0.2">
      <c r="A465" s="14"/>
      <c r="B465" s="15" t="s">
        <v>439</v>
      </c>
      <c r="C465" s="16">
        <v>133</v>
      </c>
      <c r="D465" s="16">
        <v>80</v>
      </c>
      <c r="E465" s="17">
        <f t="shared" si="51"/>
        <v>1.9365171811298779E-2</v>
      </c>
      <c r="F465" s="17">
        <f t="shared" si="52"/>
        <v>1.5751132112620594E-2</v>
      </c>
      <c r="G465" s="17">
        <f t="shared" si="54"/>
        <v>-0.39849624060150374</v>
      </c>
      <c r="H465" s="17">
        <f t="shared" si="53"/>
        <v>-7.7169481654047762E-3</v>
      </c>
    </row>
    <row r="466" spans="1:8" x14ac:dyDescent="0.2">
      <c r="A466" s="14"/>
      <c r="B466" s="15" t="s">
        <v>440</v>
      </c>
      <c r="C466" s="16">
        <v>11</v>
      </c>
      <c r="D466" s="16">
        <v>6</v>
      </c>
      <c r="E466" s="17">
        <f t="shared" si="51"/>
        <v>1.6016307513104251E-3</v>
      </c>
      <c r="F466" s="17">
        <f t="shared" si="52"/>
        <v>1.1813349084465446E-3</v>
      </c>
      <c r="G466" s="17">
        <f t="shared" si="54"/>
        <v>-0.45454545454545453</v>
      </c>
      <c r="H466" s="17">
        <f t="shared" si="53"/>
        <v>-7.2801397786837504E-4</v>
      </c>
    </row>
    <row r="467" spans="1:8" x14ac:dyDescent="0.2">
      <c r="A467" s="14"/>
      <c r="B467" s="15" t="s">
        <v>441</v>
      </c>
      <c r="C467" s="16">
        <v>3</v>
      </c>
      <c r="D467" s="16">
        <v>0</v>
      </c>
      <c r="E467" s="17">
        <f t="shared" si="51"/>
        <v>4.3680838672102506E-4</v>
      </c>
      <c r="F467" s="17" t="str">
        <f t="shared" si="52"/>
        <v/>
      </c>
      <c r="G467" s="17">
        <f t="shared" si="54"/>
        <v>-1</v>
      </c>
      <c r="H467" s="17">
        <f t="shared" si="53"/>
        <v>-4.3680838672102506E-4</v>
      </c>
    </row>
    <row r="468" spans="1:8" x14ac:dyDescent="0.2">
      <c r="A468" s="14"/>
      <c r="B468" s="15" t="s">
        <v>442</v>
      </c>
      <c r="C468" s="16">
        <v>41</v>
      </c>
      <c r="D468" s="16">
        <v>32</v>
      </c>
      <c r="E468" s="17">
        <f t="shared" si="51"/>
        <v>5.9697146185206757E-3</v>
      </c>
      <c r="F468" s="17">
        <f t="shared" si="52"/>
        <v>6.3004528450482378E-3</v>
      </c>
      <c r="G468" s="17">
        <f t="shared" si="54"/>
        <v>-0.21951219512195122</v>
      </c>
      <c r="H468" s="17">
        <f t="shared" si="53"/>
        <v>-1.3104251601630751E-3</v>
      </c>
    </row>
    <row r="469" spans="1:8" x14ac:dyDescent="0.2">
      <c r="A469" s="14"/>
      <c r="B469" s="15" t="s">
        <v>443</v>
      </c>
      <c r="C469" s="16">
        <v>4</v>
      </c>
      <c r="D469" s="16">
        <v>2</v>
      </c>
      <c r="E469" s="17">
        <f t="shared" si="51"/>
        <v>5.8241118229470008E-4</v>
      </c>
      <c r="F469" s="17">
        <f t="shared" si="52"/>
        <v>3.9377830281551486E-4</v>
      </c>
      <c r="G469" s="17">
        <f t="shared" si="54"/>
        <v>-0.5</v>
      </c>
      <c r="H469" s="17">
        <f t="shared" si="53"/>
        <v>-2.9120559114735004E-4</v>
      </c>
    </row>
    <row r="470" spans="1:8" x14ac:dyDescent="0.2">
      <c r="A470" s="14"/>
      <c r="B470" s="15" t="s">
        <v>444</v>
      </c>
      <c r="C470" s="16">
        <v>2</v>
      </c>
      <c r="D470" s="16">
        <v>3</v>
      </c>
      <c r="E470" s="17">
        <f t="shared" si="51"/>
        <v>2.9120559114735004E-4</v>
      </c>
      <c r="F470" s="17">
        <f t="shared" si="52"/>
        <v>5.9066745422327229E-4</v>
      </c>
      <c r="G470" s="17">
        <f t="shared" si="54"/>
        <v>0.5</v>
      </c>
      <c r="H470" s="17">
        <f t="shared" si="53"/>
        <v>1.4560279557367502E-4</v>
      </c>
    </row>
    <row r="471" spans="1:8" x14ac:dyDescent="0.2">
      <c r="A471" s="14"/>
      <c r="B471" s="15" t="s">
        <v>445</v>
      </c>
      <c r="C471" s="16">
        <v>278</v>
      </c>
      <c r="D471" s="16">
        <v>170</v>
      </c>
      <c r="E471" s="17">
        <f t="shared" si="51"/>
        <v>4.0477577169481652E-2</v>
      </c>
      <c r="F471" s="17">
        <f t="shared" si="52"/>
        <v>3.3471155739318761E-2</v>
      </c>
      <c r="G471" s="17">
        <f t="shared" si="54"/>
        <v>-0.38848920863309355</v>
      </c>
      <c r="H471" s="17">
        <f t="shared" si="53"/>
        <v>-1.5725101921956901E-2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</v>
      </c>
      <c r="D475" s="16">
        <v>0</v>
      </c>
      <c r="E475" s="17">
        <f t="shared" si="51"/>
        <v>1.4560279557367502E-4</v>
      </c>
      <c r="F475" s="17" t="str">
        <f t="shared" si="52"/>
        <v/>
      </c>
      <c r="G475" s="17">
        <f t="shared" si="54"/>
        <v>-1</v>
      </c>
      <c r="H475" s="17">
        <f t="shared" si="53"/>
        <v>-1.4560279557367502E-4</v>
      </c>
    </row>
    <row r="476" spans="1:8" x14ac:dyDescent="0.2">
      <c r="A476" s="14"/>
      <c r="B476" s="15" t="s">
        <v>450</v>
      </c>
      <c r="C476" s="16">
        <v>2</v>
      </c>
      <c r="D476" s="16">
        <v>4</v>
      </c>
      <c r="E476" s="17">
        <f t="shared" si="51"/>
        <v>2.9120559114735004E-4</v>
      </c>
      <c r="F476" s="17">
        <f t="shared" si="52"/>
        <v>7.8755660563102972E-4</v>
      </c>
      <c r="G476" s="17">
        <f t="shared" si="54"/>
        <v>1</v>
      </c>
      <c r="H476" s="17">
        <f t="shared" si="53"/>
        <v>2.9120559114735004E-4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41</v>
      </c>
      <c r="D479" s="16">
        <v>61</v>
      </c>
      <c r="E479" s="17">
        <f t="shared" si="55"/>
        <v>5.9697146185206757E-3</v>
      </c>
      <c r="F479" s="17">
        <f t="shared" si="56"/>
        <v>1.2010238235873204E-2</v>
      </c>
      <c r="G479" s="17">
        <f t="shared" si="58"/>
        <v>0.48780487804878048</v>
      </c>
      <c r="H479" s="17">
        <f t="shared" si="57"/>
        <v>2.9120559114735002E-3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19</v>
      </c>
      <c r="D481" s="16">
        <v>6</v>
      </c>
      <c r="E481" s="17">
        <f t="shared" si="55"/>
        <v>2.7664531158998252E-3</v>
      </c>
      <c r="F481" s="17">
        <f t="shared" si="56"/>
        <v>1.1813349084465446E-3</v>
      </c>
      <c r="G481" s="17">
        <f t="shared" si="58"/>
        <v>-0.68421052631578949</v>
      </c>
      <c r="H481" s="17">
        <f t="shared" si="57"/>
        <v>-1.8928363424577752E-3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10</v>
      </c>
      <c r="D483" s="16">
        <v>9</v>
      </c>
      <c r="E483" s="17">
        <f t="shared" si="55"/>
        <v>1.4560279557367501E-3</v>
      </c>
      <c r="F483" s="17">
        <f t="shared" si="56"/>
        <v>1.7720023626698169E-3</v>
      </c>
      <c r="G483" s="17">
        <f t="shared" si="58"/>
        <v>-0.1</v>
      </c>
      <c r="H483" s="17">
        <f t="shared" si="57"/>
        <v>-1.4560279557367502E-4</v>
      </c>
    </row>
    <row r="484" spans="1:8" x14ac:dyDescent="0.2">
      <c r="A484" s="14"/>
      <c r="B484" s="15" t="s">
        <v>458</v>
      </c>
      <c r="C484" s="16">
        <v>43</v>
      </c>
      <c r="D484" s="16">
        <v>20</v>
      </c>
      <c r="E484" s="17">
        <f t="shared" si="55"/>
        <v>6.2609202096680257E-3</v>
      </c>
      <c r="F484" s="17">
        <f t="shared" si="56"/>
        <v>3.9377830281551486E-3</v>
      </c>
      <c r="G484" s="17">
        <f t="shared" si="58"/>
        <v>-0.53488372093023251</v>
      </c>
      <c r="H484" s="17">
        <f t="shared" si="57"/>
        <v>-3.3488642981945251E-3</v>
      </c>
    </row>
    <row r="485" spans="1:8" x14ac:dyDescent="0.2">
      <c r="A485" s="14"/>
      <c r="B485" s="15" t="s">
        <v>459</v>
      </c>
      <c r="C485" s="16">
        <v>11</v>
      </c>
      <c r="D485" s="16">
        <v>1</v>
      </c>
      <c r="E485" s="17">
        <f t="shared" si="55"/>
        <v>1.6016307513104251E-3</v>
      </c>
      <c r="F485" s="17">
        <f t="shared" si="56"/>
        <v>1.9688915140775743E-4</v>
      </c>
      <c r="G485" s="17">
        <f t="shared" si="58"/>
        <v>-0.90909090909090906</v>
      </c>
      <c r="H485" s="17">
        <f t="shared" si="57"/>
        <v>-1.4560279557367501E-3</v>
      </c>
    </row>
    <row r="486" spans="1:8" x14ac:dyDescent="0.2">
      <c r="A486" s="14"/>
      <c r="B486" s="15" t="s">
        <v>460</v>
      </c>
      <c r="C486" s="16">
        <v>11</v>
      </c>
      <c r="D486" s="16">
        <v>12</v>
      </c>
      <c r="E486" s="17">
        <f t="shared" si="55"/>
        <v>1.6016307513104251E-3</v>
      </c>
      <c r="F486" s="17">
        <f t="shared" si="56"/>
        <v>2.3626698168930892E-3</v>
      </c>
      <c r="G486" s="17">
        <f t="shared" si="58"/>
        <v>9.0909090909090912E-2</v>
      </c>
      <c r="H486" s="17">
        <f t="shared" si="57"/>
        <v>1.4560279557367502E-4</v>
      </c>
    </row>
    <row r="487" spans="1:8" x14ac:dyDescent="0.2">
      <c r="A487" s="14"/>
      <c r="B487" s="15" t="s">
        <v>461</v>
      </c>
      <c r="C487" s="16">
        <v>2</v>
      </c>
      <c r="D487" s="16">
        <v>0</v>
      </c>
      <c r="E487" s="17">
        <f t="shared" si="55"/>
        <v>2.9120559114735004E-4</v>
      </c>
      <c r="F487" s="17" t="str">
        <f t="shared" si="56"/>
        <v/>
      </c>
      <c r="G487" s="17">
        <f t="shared" si="58"/>
        <v>-1</v>
      </c>
      <c r="H487" s="17">
        <f t="shared" si="57"/>
        <v>-2.9120559114735004E-4</v>
      </c>
    </row>
    <row r="488" spans="1:8" x14ac:dyDescent="0.2">
      <c r="A488" s="14"/>
      <c r="B488" s="15" t="s">
        <v>462</v>
      </c>
      <c r="C488" s="16">
        <v>1</v>
      </c>
      <c r="D488" s="16">
        <v>1</v>
      </c>
      <c r="E488" s="17">
        <f t="shared" si="55"/>
        <v>1.4560279557367502E-4</v>
      </c>
      <c r="F488" s="17">
        <f t="shared" si="56"/>
        <v>1.9688915140775743E-4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463</v>
      </c>
      <c r="C489" s="16">
        <v>15</v>
      </c>
      <c r="D489" s="16">
        <v>7</v>
      </c>
      <c r="E489" s="17">
        <f t="shared" si="55"/>
        <v>2.1840419336051253E-3</v>
      </c>
      <c r="F489" s="17">
        <f t="shared" si="56"/>
        <v>1.378224059854302E-3</v>
      </c>
      <c r="G489" s="17">
        <f t="shared" si="58"/>
        <v>-0.53333333333333333</v>
      </c>
      <c r="H489" s="17">
        <f t="shared" si="57"/>
        <v>-1.1648223645894002E-3</v>
      </c>
    </row>
    <row r="490" spans="1:8" x14ac:dyDescent="0.2">
      <c r="A490" s="14"/>
      <c r="B490" s="15" t="s">
        <v>464</v>
      </c>
      <c r="C490" s="16">
        <v>8</v>
      </c>
      <c r="D490" s="16">
        <v>7</v>
      </c>
      <c r="E490" s="17">
        <f t="shared" si="55"/>
        <v>1.1648223645894002E-3</v>
      </c>
      <c r="F490" s="17">
        <f t="shared" si="56"/>
        <v>1.378224059854302E-3</v>
      </c>
      <c r="G490" s="17">
        <f t="shared" si="58"/>
        <v>-0.125</v>
      </c>
      <c r="H490" s="17">
        <f t="shared" si="57"/>
        <v>-1.4560279557367502E-4</v>
      </c>
    </row>
    <row r="491" spans="1:8" x14ac:dyDescent="0.2">
      <c r="A491" s="14"/>
      <c r="B491" s="15" t="s">
        <v>465</v>
      </c>
      <c r="C491" s="16">
        <v>3</v>
      </c>
      <c r="D491" s="16">
        <v>0</v>
      </c>
      <c r="E491" s="17">
        <f t="shared" si="55"/>
        <v>4.3680838672102506E-4</v>
      </c>
      <c r="F491" s="17" t="str">
        <f t="shared" si="56"/>
        <v/>
      </c>
      <c r="G491" s="17">
        <f t="shared" si="58"/>
        <v>-1</v>
      </c>
      <c r="H491" s="17">
        <f t="shared" si="57"/>
        <v>-4.3680838672102506E-4</v>
      </c>
    </row>
    <row r="492" spans="1:8" ht="25.5" x14ac:dyDescent="0.2">
      <c r="A492" s="14"/>
      <c r="B492" s="15" t="s">
        <v>466</v>
      </c>
      <c r="C492" s="16">
        <v>1</v>
      </c>
      <c r="D492" s="16">
        <v>2</v>
      </c>
      <c r="E492" s="17">
        <f t="shared" si="55"/>
        <v>1.4560279557367502E-4</v>
      </c>
      <c r="F492" s="17">
        <f t="shared" si="56"/>
        <v>3.9377830281551486E-4</v>
      </c>
      <c r="G492" s="17">
        <f t="shared" si="58"/>
        <v>1</v>
      </c>
      <c r="H492" s="17">
        <f t="shared" si="57"/>
        <v>1.4560279557367502E-4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10</v>
      </c>
      <c r="D495" s="16">
        <v>3</v>
      </c>
      <c r="E495" s="17">
        <f t="shared" si="55"/>
        <v>1.4560279557367501E-3</v>
      </c>
      <c r="F495" s="17">
        <f t="shared" si="56"/>
        <v>5.9066745422327229E-4</v>
      </c>
      <c r="G495" s="17">
        <f t="shared" si="58"/>
        <v>-0.7</v>
      </c>
      <c r="H495" s="17">
        <f t="shared" si="57"/>
        <v>-1.019219569015725E-3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23</v>
      </c>
      <c r="D497" s="16">
        <v>4</v>
      </c>
      <c r="E497" s="17">
        <f t="shared" si="55"/>
        <v>3.3488642981945255E-3</v>
      </c>
      <c r="F497" s="17">
        <f t="shared" si="56"/>
        <v>7.8755660563102972E-4</v>
      </c>
      <c r="G497" s="17">
        <f t="shared" si="58"/>
        <v>-0.82608695652173914</v>
      </c>
      <c r="H497" s="17">
        <f t="shared" si="57"/>
        <v>-2.7664531158998256E-3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3</v>
      </c>
      <c r="D500" s="16">
        <v>7</v>
      </c>
      <c r="E500" s="17">
        <f t="shared" si="55"/>
        <v>4.3680838672102506E-4</v>
      </c>
      <c r="F500" s="17">
        <f t="shared" si="56"/>
        <v>1.378224059854302E-3</v>
      </c>
      <c r="G500" s="17">
        <f t="shared" si="58"/>
        <v>1.3333333333333333</v>
      </c>
      <c r="H500" s="17">
        <f t="shared" si="57"/>
        <v>5.8241118229470008E-4</v>
      </c>
    </row>
    <row r="501" spans="1:8" ht="25.5" x14ac:dyDescent="0.2">
      <c r="A501" s="14"/>
      <c r="B501" s="15" t="s">
        <v>475</v>
      </c>
      <c r="C501" s="16">
        <v>4</v>
      </c>
      <c r="D501" s="16">
        <v>12</v>
      </c>
      <c r="E501" s="17">
        <f t="shared" si="55"/>
        <v>5.8241118229470008E-4</v>
      </c>
      <c r="F501" s="17">
        <f t="shared" si="56"/>
        <v>2.3626698168930892E-3</v>
      </c>
      <c r="G501" s="17">
        <f t="shared" si="58"/>
        <v>2</v>
      </c>
      <c r="H501" s="17">
        <f t="shared" si="57"/>
        <v>1.1648223645894002E-3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23</v>
      </c>
      <c r="D510" s="16">
        <v>19</v>
      </c>
      <c r="E510" s="17">
        <f t="shared" si="55"/>
        <v>3.3488642981945255E-3</v>
      </c>
      <c r="F510" s="17">
        <f t="shared" si="56"/>
        <v>3.7408938767473912E-3</v>
      </c>
      <c r="G510" s="17">
        <f t="shared" si="58"/>
        <v>-0.17391304347826086</v>
      </c>
      <c r="H510" s="17">
        <f t="shared" si="57"/>
        <v>-5.8241118229470008E-4</v>
      </c>
    </row>
    <row r="511" spans="1:8" x14ac:dyDescent="0.2">
      <c r="A511" s="14"/>
      <c r="B511" s="15" t="s">
        <v>485</v>
      </c>
      <c r="C511" s="16">
        <v>3</v>
      </c>
      <c r="D511" s="16">
        <v>3</v>
      </c>
      <c r="E511" s="17">
        <f t="shared" si="55"/>
        <v>4.3680838672102506E-4</v>
      </c>
      <c r="F511" s="17">
        <f t="shared" si="56"/>
        <v>5.9066745422327229E-4</v>
      </c>
      <c r="G511" s="17">
        <f t="shared" si="58"/>
        <v>0</v>
      </c>
      <c r="H511" s="17">
        <f t="shared" si="57"/>
        <v>0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44</v>
      </c>
      <c r="D515" s="16">
        <v>47</v>
      </c>
      <c r="E515" s="17">
        <f t="shared" si="55"/>
        <v>6.4065230052417002E-3</v>
      </c>
      <c r="F515" s="17">
        <f t="shared" si="56"/>
        <v>9.2537901161646001E-3</v>
      </c>
      <c r="G515" s="17">
        <f t="shared" si="58"/>
        <v>6.8181818181818177E-2</v>
      </c>
      <c r="H515" s="17">
        <f t="shared" si="57"/>
        <v>4.36808386721025E-4</v>
      </c>
    </row>
    <row r="516" spans="1:8" x14ac:dyDescent="0.2">
      <c r="A516" s="14"/>
      <c r="B516" s="15" t="s">
        <v>490</v>
      </c>
      <c r="C516" s="16">
        <v>3</v>
      </c>
      <c r="D516" s="16">
        <v>6</v>
      </c>
      <c r="E516" s="17">
        <f t="shared" si="55"/>
        <v>4.3680838672102506E-4</v>
      </c>
      <c r="F516" s="17">
        <f t="shared" si="56"/>
        <v>1.1813349084465446E-3</v>
      </c>
      <c r="G516" s="17">
        <f t="shared" si="58"/>
        <v>1</v>
      </c>
      <c r="H516" s="17">
        <f t="shared" si="57"/>
        <v>4.3680838672102506E-4</v>
      </c>
    </row>
    <row r="517" spans="1:8" ht="25.5" x14ac:dyDescent="0.2">
      <c r="A517" s="14"/>
      <c r="B517" s="15" t="s">
        <v>491</v>
      </c>
      <c r="C517" s="16">
        <v>10</v>
      </c>
      <c r="D517" s="16">
        <v>73</v>
      </c>
      <c r="E517" s="17">
        <f t="shared" si="55"/>
        <v>1.4560279557367501E-3</v>
      </c>
      <c r="F517" s="17">
        <f t="shared" si="56"/>
        <v>1.4372908052766293E-2</v>
      </c>
      <c r="G517" s="17">
        <f t="shared" si="58"/>
        <v>6.3</v>
      </c>
      <c r="H517" s="17">
        <f t="shared" si="57"/>
        <v>9.172976121141525E-3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1.9688915140775743E-4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1</v>
      </c>
      <c r="E524" s="17">
        <f t="shared" si="55"/>
        <v>1.4560279557367502E-4</v>
      </c>
      <c r="F524" s="17">
        <f t="shared" si="56"/>
        <v>1.9688915140775743E-4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2</v>
      </c>
      <c r="D527" s="16">
        <v>0</v>
      </c>
      <c r="E527" s="17">
        <f t="shared" si="55"/>
        <v>2.9120559114735004E-4</v>
      </c>
      <c r="F527" s="17" t="str">
        <f t="shared" si="56"/>
        <v/>
      </c>
      <c r="G527" s="17">
        <f t="shared" si="58"/>
        <v>-1</v>
      </c>
      <c r="H527" s="17">
        <f t="shared" si="57"/>
        <v>-2.9120559114735004E-4</v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2</v>
      </c>
      <c r="D530" s="16">
        <v>0</v>
      </c>
      <c r="E530" s="17">
        <f t="shared" si="55"/>
        <v>2.9120559114735004E-4</v>
      </c>
      <c r="F530" s="17" t="str">
        <f t="shared" si="56"/>
        <v/>
      </c>
      <c r="G530" s="17">
        <f t="shared" si="58"/>
        <v>-1</v>
      </c>
      <c r="H530" s="17">
        <f t="shared" si="57"/>
        <v>-2.9120559114735004E-4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28</v>
      </c>
      <c r="D532" s="16">
        <v>4</v>
      </c>
      <c r="E532" s="17">
        <f t="shared" si="55"/>
        <v>4.0768782760629008E-3</v>
      </c>
      <c r="F532" s="17">
        <f t="shared" si="56"/>
        <v>7.8755660563102972E-4</v>
      </c>
      <c r="G532" s="17">
        <f t="shared" si="58"/>
        <v>-0.8571428571428571</v>
      </c>
      <c r="H532" s="17">
        <f t="shared" si="57"/>
        <v>-3.4944670937682005E-3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3</v>
      </c>
      <c r="D534" s="16">
        <v>4</v>
      </c>
      <c r="E534" s="17">
        <f t="shared" si="55"/>
        <v>4.3680838672102506E-4</v>
      </c>
      <c r="F534" s="17">
        <f t="shared" si="56"/>
        <v>7.8755660563102972E-4</v>
      </c>
      <c r="G534" s="17">
        <f t="shared" si="58"/>
        <v>0.33333333333333331</v>
      </c>
      <c r="H534" s="17">
        <f t="shared" si="57"/>
        <v>1.4560279557367502E-4</v>
      </c>
    </row>
    <row r="535" spans="1:8" x14ac:dyDescent="0.2">
      <c r="A535" s="14"/>
      <c r="B535" s="15" t="s">
        <v>509</v>
      </c>
      <c r="C535" s="16">
        <v>18</v>
      </c>
      <c r="D535" s="16">
        <v>16</v>
      </c>
      <c r="E535" s="17">
        <f t="shared" si="55"/>
        <v>2.6208503203261502E-3</v>
      </c>
      <c r="F535" s="17">
        <f t="shared" si="56"/>
        <v>3.1502264225241189E-3</v>
      </c>
      <c r="G535" s="17">
        <f t="shared" si="58"/>
        <v>-0.1111111111111111</v>
      </c>
      <c r="H535" s="17">
        <f t="shared" si="57"/>
        <v>-2.9120559114734998E-4</v>
      </c>
    </row>
    <row r="536" spans="1:8" ht="25.5" x14ac:dyDescent="0.2">
      <c r="A536" s="14"/>
      <c r="B536" s="15" t="s">
        <v>510</v>
      </c>
      <c r="C536" s="16">
        <v>2</v>
      </c>
      <c r="D536" s="16">
        <v>1</v>
      </c>
      <c r="E536" s="17">
        <f t="shared" si="55"/>
        <v>2.9120559114735004E-4</v>
      </c>
      <c r="F536" s="17">
        <f t="shared" si="56"/>
        <v>1.9688915140775743E-4</v>
      </c>
      <c r="G536" s="17">
        <f t="shared" si="58"/>
        <v>-0.5</v>
      </c>
      <c r="H536" s="17">
        <f t="shared" si="57"/>
        <v>-1.4560279557367502E-4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102</v>
      </c>
      <c r="D538" s="16">
        <v>39</v>
      </c>
      <c r="E538" s="17">
        <f t="shared" si="55"/>
        <v>1.4851485148514851E-2</v>
      </c>
      <c r="F538" s="17">
        <f t="shared" si="56"/>
        <v>7.6786769049025398E-3</v>
      </c>
      <c r="G538" s="17">
        <f t="shared" si="58"/>
        <v>-0.61764705882352944</v>
      </c>
      <c r="H538" s="17">
        <f t="shared" si="57"/>
        <v>-9.1729761211415267E-3</v>
      </c>
    </row>
    <row r="539" spans="1:8" x14ac:dyDescent="0.2">
      <c r="A539" s="14"/>
      <c r="B539" s="15" t="s">
        <v>513</v>
      </c>
      <c r="C539" s="16">
        <v>29</v>
      </c>
      <c r="D539" s="16">
        <v>27</v>
      </c>
      <c r="E539" s="17">
        <f t="shared" si="55"/>
        <v>4.2224810716365753E-3</v>
      </c>
      <c r="F539" s="17">
        <f t="shared" si="56"/>
        <v>5.3160070880094506E-3</v>
      </c>
      <c r="G539" s="17">
        <f t="shared" si="58"/>
        <v>-6.8965517241379309E-2</v>
      </c>
      <c r="H539" s="17">
        <f t="shared" si="57"/>
        <v>-2.9120559114735004E-4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4</v>
      </c>
      <c r="D541" s="16">
        <v>1</v>
      </c>
      <c r="E541" s="17">
        <f t="shared" ref="E541:E576" si="59">+IF(C541=0,"",C541/C$349)</f>
        <v>5.8241118229470008E-4</v>
      </c>
      <c r="F541" s="17">
        <f t="shared" ref="F541:F576" si="60">+IF(D541=0,"",D541/D$349)</f>
        <v>1.9688915140775743E-4</v>
      </c>
      <c r="G541" s="17">
        <f t="shared" si="58"/>
        <v>-0.75</v>
      </c>
      <c r="H541" s="17">
        <f t="shared" ref="H541:H576" si="61">+IF(OR(AND(E541=""),(G541="")),"",E541*G541)</f>
        <v>-4.3680838672102506E-4</v>
      </c>
    </row>
    <row r="542" spans="1:8" x14ac:dyDescent="0.2">
      <c r="A542" s="14"/>
      <c r="B542" s="15" t="s">
        <v>515</v>
      </c>
      <c r="C542" s="16">
        <v>6</v>
      </c>
      <c r="D542" s="16">
        <v>1</v>
      </c>
      <c r="E542" s="17">
        <f t="shared" si="59"/>
        <v>8.7361677344205012E-4</v>
      </c>
      <c r="F542" s="17">
        <f t="shared" si="60"/>
        <v>1.9688915140775743E-4</v>
      </c>
      <c r="G542" s="17">
        <f t="shared" ref="G542:G576" si="62">+IF(AND(C542=0,D542=0)," ",IF(C542=0,1,IF(D542=0,-1,(D542-C542)/C542)))</f>
        <v>-0.83333333333333337</v>
      </c>
      <c r="H542" s="17">
        <f t="shared" si="61"/>
        <v>-7.2801397786837515E-4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1</v>
      </c>
      <c r="E548" s="17" t="str">
        <f t="shared" si="59"/>
        <v/>
      </c>
      <c r="F548" s="17">
        <f t="shared" si="60"/>
        <v>1.9688915140775743E-4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3</v>
      </c>
      <c r="E549" s="17" t="str">
        <f t="shared" si="59"/>
        <v/>
      </c>
      <c r="F549" s="17">
        <f t="shared" si="60"/>
        <v>5.9066745422327229E-4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31</v>
      </c>
      <c r="D551" s="16">
        <v>20</v>
      </c>
      <c r="E551" s="17">
        <f t="shared" si="59"/>
        <v>4.5136866627839252E-3</v>
      </c>
      <c r="F551" s="17">
        <f t="shared" si="60"/>
        <v>3.9377830281551486E-3</v>
      </c>
      <c r="G551" s="17">
        <f t="shared" si="62"/>
        <v>-0.35483870967741937</v>
      </c>
      <c r="H551" s="17">
        <f t="shared" si="61"/>
        <v>-1.6016307513104253E-3</v>
      </c>
    </row>
    <row r="552" spans="1:8" ht="25.5" x14ac:dyDescent="0.2">
      <c r="A552" s="14"/>
      <c r="B552" s="15" t="s">
        <v>525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3.9377830281551486E-4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114</v>
      </c>
      <c r="D554" s="16">
        <v>55</v>
      </c>
      <c r="E554" s="17">
        <f t="shared" si="59"/>
        <v>1.6598718695398952E-2</v>
      </c>
      <c r="F554" s="17">
        <f t="shared" si="60"/>
        <v>1.082890332742666E-2</v>
      </c>
      <c r="G554" s="17">
        <f t="shared" si="62"/>
        <v>-0.51754385964912286</v>
      </c>
      <c r="H554" s="17">
        <f t="shared" si="61"/>
        <v>-8.5905649388468269E-3</v>
      </c>
    </row>
    <row r="555" spans="1:8" ht="25.5" x14ac:dyDescent="0.2">
      <c r="A555" s="14"/>
      <c r="B555" s="15" t="s">
        <v>528</v>
      </c>
      <c r="C555" s="16">
        <v>23</v>
      </c>
      <c r="D555" s="16">
        <v>9</v>
      </c>
      <c r="E555" s="17">
        <f t="shared" si="59"/>
        <v>3.3488642981945255E-3</v>
      </c>
      <c r="F555" s="17">
        <f t="shared" si="60"/>
        <v>1.7720023626698169E-3</v>
      </c>
      <c r="G555" s="17">
        <f t="shared" si="62"/>
        <v>-0.60869565217391308</v>
      </c>
      <c r="H555" s="17">
        <f t="shared" si="61"/>
        <v>-2.0384391380314504E-3</v>
      </c>
    </row>
    <row r="556" spans="1:8" x14ac:dyDescent="0.2">
      <c r="A556" s="14"/>
      <c r="B556" s="15" t="s">
        <v>529</v>
      </c>
      <c r="C556" s="16">
        <v>3</v>
      </c>
      <c r="D556" s="16">
        <v>0</v>
      </c>
      <c r="E556" s="17">
        <f t="shared" si="59"/>
        <v>4.3680838672102506E-4</v>
      </c>
      <c r="F556" s="17" t="str">
        <f t="shared" si="60"/>
        <v/>
      </c>
      <c r="G556" s="17">
        <f t="shared" si="62"/>
        <v>-1</v>
      </c>
      <c r="H556" s="17">
        <f t="shared" si="61"/>
        <v>-4.3680838672102506E-4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218</v>
      </c>
      <c r="D559" s="16">
        <v>317</v>
      </c>
      <c r="E559" s="17">
        <f t="shared" si="59"/>
        <v>3.1741409435061152E-2</v>
      </c>
      <c r="F559" s="17">
        <f t="shared" si="60"/>
        <v>6.2413860996259105E-2</v>
      </c>
      <c r="G559" s="17">
        <f t="shared" si="62"/>
        <v>0.45412844036697247</v>
      </c>
      <c r="H559" s="17">
        <f t="shared" si="61"/>
        <v>1.4414676761793825E-2</v>
      </c>
    </row>
    <row r="560" spans="1:8" ht="25.5" x14ac:dyDescent="0.2">
      <c r="A560" s="14"/>
      <c r="B560" s="15" t="s">
        <v>533</v>
      </c>
      <c r="C560" s="16">
        <v>206</v>
      </c>
      <c r="D560" s="16">
        <v>23</v>
      </c>
      <c r="E560" s="17">
        <f t="shared" si="59"/>
        <v>2.9994175888177054E-2</v>
      </c>
      <c r="F560" s="17">
        <f t="shared" si="60"/>
        <v>4.5284504823784209E-3</v>
      </c>
      <c r="G560" s="17">
        <f t="shared" si="62"/>
        <v>-0.88834951456310685</v>
      </c>
      <c r="H560" s="17">
        <f t="shared" si="61"/>
        <v>-2.6645311589982529E-2</v>
      </c>
    </row>
    <row r="561" spans="1:8" x14ac:dyDescent="0.2">
      <c r="A561" s="14"/>
      <c r="B561" s="15" t="s">
        <v>534</v>
      </c>
      <c r="C561" s="16">
        <v>182</v>
      </c>
      <c r="D561" s="16">
        <v>159</v>
      </c>
      <c r="E561" s="17">
        <f t="shared" si="59"/>
        <v>2.6499708794408851E-2</v>
      </c>
      <c r="F561" s="17">
        <f t="shared" si="60"/>
        <v>3.1305375073833429E-2</v>
      </c>
      <c r="G561" s="17">
        <f t="shared" si="62"/>
        <v>-0.12637362637362637</v>
      </c>
      <c r="H561" s="17">
        <f t="shared" si="61"/>
        <v>-3.3488642981945251E-3</v>
      </c>
    </row>
    <row r="562" spans="1:8" x14ac:dyDescent="0.2">
      <c r="A562" s="14"/>
      <c r="B562" s="15" t="s">
        <v>535</v>
      </c>
      <c r="C562" s="16">
        <v>36</v>
      </c>
      <c r="D562" s="16">
        <v>42</v>
      </c>
      <c r="E562" s="17">
        <f t="shared" si="59"/>
        <v>5.2417006406523005E-3</v>
      </c>
      <c r="F562" s="17">
        <f t="shared" si="60"/>
        <v>8.2693443591258121E-3</v>
      </c>
      <c r="G562" s="17">
        <f t="shared" si="62"/>
        <v>0.16666666666666666</v>
      </c>
      <c r="H562" s="17">
        <f t="shared" si="61"/>
        <v>8.7361677344205001E-4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2</v>
      </c>
      <c r="D565" s="16">
        <v>1</v>
      </c>
      <c r="E565" s="17">
        <f t="shared" si="59"/>
        <v>2.9120559114735004E-4</v>
      </c>
      <c r="F565" s="17">
        <f t="shared" si="60"/>
        <v>1.9688915140775743E-4</v>
      </c>
      <c r="G565" s="17">
        <f t="shared" si="62"/>
        <v>-0.5</v>
      </c>
      <c r="H565" s="17">
        <f t="shared" si="61"/>
        <v>-1.4560279557367502E-4</v>
      </c>
    </row>
    <row r="566" spans="1:8" x14ac:dyDescent="0.2">
      <c r="A566" s="14"/>
      <c r="B566" s="15" t="s">
        <v>539</v>
      </c>
      <c r="C566" s="16">
        <v>4</v>
      </c>
      <c r="D566" s="16">
        <v>1</v>
      </c>
      <c r="E566" s="17">
        <f t="shared" si="59"/>
        <v>5.8241118229470008E-4</v>
      </c>
      <c r="F566" s="17">
        <f t="shared" si="60"/>
        <v>1.9688915140775743E-4</v>
      </c>
      <c r="G566" s="17">
        <f t="shared" si="62"/>
        <v>-0.75</v>
      </c>
      <c r="H566" s="17">
        <f t="shared" si="61"/>
        <v>-4.3680838672102506E-4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76</v>
      </c>
      <c r="D568" s="16">
        <v>134</v>
      </c>
      <c r="E568" s="17">
        <f t="shared" si="59"/>
        <v>1.1065812463599301E-2</v>
      </c>
      <c r="F568" s="17">
        <f t="shared" si="60"/>
        <v>2.6383146288639497E-2</v>
      </c>
      <c r="G568" s="17">
        <f t="shared" si="62"/>
        <v>0.76315789473684215</v>
      </c>
      <c r="H568" s="17">
        <f t="shared" si="61"/>
        <v>8.4449621432731506E-3</v>
      </c>
    </row>
    <row r="569" spans="1:8" x14ac:dyDescent="0.2">
      <c r="A569" s="14"/>
      <c r="B569" s="15" t="s">
        <v>542</v>
      </c>
      <c r="C569" s="16">
        <v>33</v>
      </c>
      <c r="D569" s="16">
        <v>29</v>
      </c>
      <c r="E569" s="17">
        <f t="shared" si="59"/>
        <v>4.8048922539312752E-3</v>
      </c>
      <c r="F569" s="17">
        <f t="shared" si="60"/>
        <v>5.7097853908249655E-3</v>
      </c>
      <c r="G569" s="17">
        <f t="shared" si="62"/>
        <v>-0.12121212121212122</v>
      </c>
      <c r="H569" s="17">
        <f t="shared" si="61"/>
        <v>-5.8241118229470008E-4</v>
      </c>
    </row>
    <row r="570" spans="1:8" x14ac:dyDescent="0.2">
      <c r="A570" s="14"/>
      <c r="B570" s="15" t="s">
        <v>543</v>
      </c>
      <c r="C570" s="16">
        <v>6</v>
      </c>
      <c r="D570" s="16">
        <v>5</v>
      </c>
      <c r="E570" s="17">
        <f t="shared" si="59"/>
        <v>8.7361677344205012E-4</v>
      </c>
      <c r="F570" s="17">
        <f t="shared" si="60"/>
        <v>9.8444575703878715E-4</v>
      </c>
      <c r="G570" s="17">
        <f t="shared" si="62"/>
        <v>-0.16666666666666666</v>
      </c>
      <c r="H570" s="17">
        <f t="shared" si="61"/>
        <v>-1.4560279557367502E-4</v>
      </c>
    </row>
    <row r="571" spans="1:8" ht="25.5" x14ac:dyDescent="0.2">
      <c r="A571" s="14"/>
      <c r="B571" s="15" t="s">
        <v>544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1.9688915140775743E-4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8</v>
      </c>
      <c r="D572" s="16">
        <v>3</v>
      </c>
      <c r="E572" s="17">
        <f t="shared" si="59"/>
        <v>1.1648223645894002E-3</v>
      </c>
      <c r="F572" s="17">
        <f t="shared" si="60"/>
        <v>5.9066745422327229E-4</v>
      </c>
      <c r="G572" s="17">
        <f t="shared" si="62"/>
        <v>-0.625</v>
      </c>
      <c r="H572" s="17">
        <f t="shared" si="61"/>
        <v>-7.2801397786837504E-4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4542</v>
      </c>
      <c r="D582" s="19">
        <f>SUM(D583:D609)</f>
        <v>2119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-0.53346543372963451</v>
      </c>
      <c r="H582" s="20">
        <f t="shared" ref="H582:H609" si="65">+IF(OR(AND(E582=""),(G582="")),"",E582*G582)</f>
        <v>-0.53346543372963451</v>
      </c>
    </row>
    <row r="583" spans="1:8" x14ac:dyDescent="0.2">
      <c r="A583" s="14"/>
      <c r="B583" s="15" t="s">
        <v>550</v>
      </c>
      <c r="C583" s="16">
        <v>15</v>
      </c>
      <c r="D583" s="16">
        <v>2</v>
      </c>
      <c r="E583" s="17">
        <f t="shared" si="63"/>
        <v>3.3025099075297227E-3</v>
      </c>
      <c r="F583" s="17">
        <f t="shared" si="64"/>
        <v>9.4384143463898068E-4</v>
      </c>
      <c r="G583" s="17">
        <f t="shared" ref="G583:G609" si="66">+IF(AND(C583=0,D583=0)," ",IF(C583=0,1,IF(D583=0,-1,(D583-C583)/C583)))</f>
        <v>-0.8666666666666667</v>
      </c>
      <c r="H583" s="17">
        <f t="shared" si="65"/>
        <v>-2.8621752531924264E-3</v>
      </c>
    </row>
    <row r="584" spans="1:8" x14ac:dyDescent="0.2">
      <c r="A584" s="14"/>
      <c r="B584" s="15" t="s">
        <v>551</v>
      </c>
      <c r="C584" s="16">
        <v>142</v>
      </c>
      <c r="D584" s="16">
        <v>106</v>
      </c>
      <c r="E584" s="17">
        <f t="shared" si="63"/>
        <v>3.1263760457948042E-2</v>
      </c>
      <c r="F584" s="17">
        <f t="shared" si="64"/>
        <v>5.0023596035865973E-2</v>
      </c>
      <c r="G584" s="17">
        <f t="shared" si="66"/>
        <v>-0.25352112676056338</v>
      </c>
      <c r="H584" s="17">
        <f t="shared" si="65"/>
        <v>-7.9260237780713338E-3</v>
      </c>
    </row>
    <row r="585" spans="1:8" ht="25.5" x14ac:dyDescent="0.2">
      <c r="A585" s="14"/>
      <c r="B585" s="15" t="s">
        <v>552</v>
      </c>
      <c r="C585" s="16">
        <v>1048</v>
      </c>
      <c r="D585" s="16">
        <v>84</v>
      </c>
      <c r="E585" s="17">
        <f t="shared" si="63"/>
        <v>0.2307353588727433</v>
      </c>
      <c r="F585" s="17">
        <f t="shared" si="64"/>
        <v>3.964134025483719E-2</v>
      </c>
      <c r="G585" s="17">
        <f t="shared" si="66"/>
        <v>-0.91984732824427484</v>
      </c>
      <c r="H585" s="17">
        <f t="shared" si="65"/>
        <v>-0.21224130339057687</v>
      </c>
    </row>
    <row r="586" spans="1:8" x14ac:dyDescent="0.2">
      <c r="A586" s="14"/>
      <c r="B586" s="15" t="s">
        <v>553</v>
      </c>
      <c r="C586" s="16">
        <v>276</v>
      </c>
      <c r="D586" s="16">
        <v>322</v>
      </c>
      <c r="E586" s="17">
        <f t="shared" si="63"/>
        <v>6.0766182298546897E-2</v>
      </c>
      <c r="F586" s="17">
        <f t="shared" si="64"/>
        <v>0.1519584709768759</v>
      </c>
      <c r="G586" s="17">
        <f t="shared" si="66"/>
        <v>0.16666666666666666</v>
      </c>
      <c r="H586" s="17">
        <f t="shared" si="65"/>
        <v>1.0127697049757816E-2</v>
      </c>
    </row>
    <row r="587" spans="1:8" x14ac:dyDescent="0.2">
      <c r="A587" s="14"/>
      <c r="B587" s="15" t="s">
        <v>554</v>
      </c>
      <c r="C587" s="16">
        <v>15</v>
      </c>
      <c r="D587" s="16">
        <v>7</v>
      </c>
      <c r="E587" s="17">
        <f t="shared" si="63"/>
        <v>3.3025099075297227E-3</v>
      </c>
      <c r="F587" s="17">
        <f t="shared" si="64"/>
        <v>3.3034450212364322E-3</v>
      </c>
      <c r="G587" s="17">
        <f t="shared" si="66"/>
        <v>-0.53333333333333333</v>
      </c>
      <c r="H587" s="17">
        <f t="shared" si="65"/>
        <v>-1.7613386173491853E-3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</v>
      </c>
      <c r="D589" s="16">
        <v>1</v>
      </c>
      <c r="E589" s="17">
        <f t="shared" si="63"/>
        <v>6.6050198150594452E-4</v>
      </c>
      <c r="F589" s="17">
        <f t="shared" si="64"/>
        <v>4.7192071731949034E-4</v>
      </c>
      <c r="G589" s="17">
        <f t="shared" si="66"/>
        <v>-0.66666666666666663</v>
      </c>
      <c r="H589" s="17">
        <f t="shared" si="65"/>
        <v>-4.4033465433729633E-4</v>
      </c>
    </row>
    <row r="590" spans="1:8" x14ac:dyDescent="0.2">
      <c r="A590" s="14"/>
      <c r="B590" s="15" t="s">
        <v>557</v>
      </c>
      <c r="C590" s="16">
        <v>9</v>
      </c>
      <c r="D590" s="16">
        <v>0</v>
      </c>
      <c r="E590" s="17">
        <f t="shared" si="63"/>
        <v>1.9815059445178335E-3</v>
      </c>
      <c r="F590" s="17" t="str">
        <f t="shared" si="64"/>
        <v/>
      </c>
      <c r="G590" s="17">
        <f t="shared" si="66"/>
        <v>-1</v>
      </c>
      <c r="H590" s="17">
        <f t="shared" si="65"/>
        <v>-1.9815059445178335E-3</v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2.2016732716864817E-4</v>
      </c>
      <c r="F591" s="17" t="str">
        <f t="shared" si="64"/>
        <v/>
      </c>
      <c r="G591" s="17">
        <f t="shared" si="66"/>
        <v>-1</v>
      </c>
      <c r="H591" s="17">
        <f t="shared" si="65"/>
        <v>-2.2016732716864817E-4</v>
      </c>
    </row>
    <row r="592" spans="1:8" ht="25.5" x14ac:dyDescent="0.2">
      <c r="A592" s="14"/>
      <c r="B592" s="15" t="s">
        <v>559</v>
      </c>
      <c r="C592" s="16">
        <v>8</v>
      </c>
      <c r="D592" s="16">
        <v>4</v>
      </c>
      <c r="E592" s="17">
        <f t="shared" si="63"/>
        <v>1.7613386173491853E-3</v>
      </c>
      <c r="F592" s="17">
        <f t="shared" si="64"/>
        <v>1.8876828692779614E-3</v>
      </c>
      <c r="G592" s="17">
        <f t="shared" si="66"/>
        <v>-0.5</v>
      </c>
      <c r="H592" s="17">
        <f t="shared" si="65"/>
        <v>-8.8066930867459266E-4</v>
      </c>
    </row>
    <row r="593" spans="1:8" x14ac:dyDescent="0.2">
      <c r="A593" s="14"/>
      <c r="B593" s="15" t="s">
        <v>560</v>
      </c>
      <c r="C593" s="16">
        <v>22</v>
      </c>
      <c r="D593" s="16">
        <v>10</v>
      </c>
      <c r="E593" s="17">
        <f t="shared" si="63"/>
        <v>4.8436811977102595E-3</v>
      </c>
      <c r="F593" s="17">
        <f t="shared" si="64"/>
        <v>4.7192071731949033E-3</v>
      </c>
      <c r="G593" s="17">
        <f t="shared" si="66"/>
        <v>-0.54545454545454541</v>
      </c>
      <c r="H593" s="17">
        <f t="shared" si="65"/>
        <v>-2.6420079260237777E-3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976</v>
      </c>
      <c r="D597" s="16">
        <v>746</v>
      </c>
      <c r="E597" s="17">
        <f t="shared" si="63"/>
        <v>0.21488331131660063</v>
      </c>
      <c r="F597" s="17">
        <f t="shared" si="64"/>
        <v>0.35205285512033979</v>
      </c>
      <c r="G597" s="17">
        <f t="shared" si="66"/>
        <v>-0.23565573770491804</v>
      </c>
      <c r="H597" s="17">
        <f t="shared" si="65"/>
        <v>-5.0638485248789084E-2</v>
      </c>
    </row>
    <row r="598" spans="1:8" x14ac:dyDescent="0.2">
      <c r="A598" s="14"/>
      <c r="B598" s="15" t="s">
        <v>565</v>
      </c>
      <c r="C598" s="16">
        <v>120</v>
      </c>
      <c r="D598" s="16">
        <v>34</v>
      </c>
      <c r="E598" s="17">
        <f t="shared" si="63"/>
        <v>2.6420079260237782E-2</v>
      </c>
      <c r="F598" s="17">
        <f t="shared" si="64"/>
        <v>1.6045304388862671E-2</v>
      </c>
      <c r="G598" s="17">
        <f t="shared" si="66"/>
        <v>-0.71666666666666667</v>
      </c>
      <c r="H598" s="17">
        <f t="shared" si="65"/>
        <v>-1.8934390136503745E-2</v>
      </c>
    </row>
    <row r="599" spans="1:8" x14ac:dyDescent="0.2">
      <c r="A599" s="14"/>
      <c r="B599" s="15" t="s">
        <v>566</v>
      </c>
      <c r="C599" s="16">
        <v>50</v>
      </c>
      <c r="D599" s="16">
        <v>59</v>
      </c>
      <c r="E599" s="17">
        <f t="shared" si="63"/>
        <v>1.1008366358432409E-2</v>
      </c>
      <c r="F599" s="17">
        <f t="shared" si="64"/>
        <v>2.7843322321849929E-2</v>
      </c>
      <c r="G599" s="17">
        <f t="shared" si="66"/>
        <v>0.18</v>
      </c>
      <c r="H599" s="17">
        <f t="shared" si="65"/>
        <v>1.9815059445178335E-3</v>
      </c>
    </row>
    <row r="600" spans="1:8" x14ac:dyDescent="0.2">
      <c r="A600" s="14"/>
      <c r="B600" s="15" t="s">
        <v>567</v>
      </c>
      <c r="C600" s="16">
        <v>782</v>
      </c>
      <c r="D600" s="16">
        <v>410</v>
      </c>
      <c r="E600" s="17">
        <f t="shared" si="63"/>
        <v>0.17217084984588288</v>
      </c>
      <c r="F600" s="17">
        <f t="shared" si="64"/>
        <v>0.19348749410099103</v>
      </c>
      <c r="G600" s="17">
        <f t="shared" si="66"/>
        <v>-0.47570332480818417</v>
      </c>
      <c r="H600" s="17">
        <f t="shared" si="65"/>
        <v>-8.1902245706737126E-2</v>
      </c>
    </row>
    <row r="601" spans="1:8" x14ac:dyDescent="0.2">
      <c r="A601" s="14"/>
      <c r="B601" s="15" t="s">
        <v>568</v>
      </c>
      <c r="C601" s="16">
        <v>43</v>
      </c>
      <c r="D601" s="16">
        <v>60</v>
      </c>
      <c r="E601" s="17">
        <f t="shared" si="63"/>
        <v>9.4671950682518706E-3</v>
      </c>
      <c r="F601" s="17">
        <f t="shared" si="64"/>
        <v>2.8315243039169418E-2</v>
      </c>
      <c r="G601" s="17">
        <f t="shared" si="66"/>
        <v>0.39534883720930231</v>
      </c>
      <c r="H601" s="17">
        <f t="shared" si="65"/>
        <v>3.7428445618670186E-3</v>
      </c>
    </row>
    <row r="602" spans="1:8" x14ac:dyDescent="0.2">
      <c r="A602" s="14"/>
      <c r="B602" s="15" t="s">
        <v>569</v>
      </c>
      <c r="C602" s="16">
        <v>38</v>
      </c>
      <c r="D602" s="16">
        <v>78</v>
      </c>
      <c r="E602" s="17">
        <f t="shared" si="63"/>
        <v>8.3663584324086306E-3</v>
      </c>
      <c r="F602" s="17">
        <f t="shared" si="64"/>
        <v>3.6809815950920248E-2</v>
      </c>
      <c r="G602" s="17">
        <f t="shared" si="66"/>
        <v>1.0526315789473684</v>
      </c>
      <c r="H602" s="17">
        <f t="shared" si="65"/>
        <v>8.8066930867459273E-3</v>
      </c>
    </row>
    <row r="603" spans="1:8" x14ac:dyDescent="0.2">
      <c r="A603" s="14"/>
      <c r="B603" s="15" t="s">
        <v>570</v>
      </c>
      <c r="C603" s="16">
        <v>7</v>
      </c>
      <c r="D603" s="16">
        <v>48</v>
      </c>
      <c r="E603" s="17">
        <f t="shared" si="63"/>
        <v>1.5411712901805372E-3</v>
      </c>
      <c r="F603" s="17">
        <f t="shared" si="64"/>
        <v>2.2652194431335537E-2</v>
      </c>
      <c r="G603" s="17">
        <f t="shared" si="66"/>
        <v>5.8571428571428568</v>
      </c>
      <c r="H603" s="17">
        <f t="shared" si="65"/>
        <v>9.0268604139145739E-3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66</v>
      </c>
      <c r="D605" s="16">
        <v>67</v>
      </c>
      <c r="E605" s="17">
        <f t="shared" si="63"/>
        <v>1.4531043593130779E-2</v>
      </c>
      <c r="F605" s="17">
        <f t="shared" si="64"/>
        <v>3.1618688060405853E-2</v>
      </c>
      <c r="G605" s="17">
        <f t="shared" si="66"/>
        <v>1.5151515151515152E-2</v>
      </c>
      <c r="H605" s="17">
        <f t="shared" si="65"/>
        <v>2.2016732716864817E-4</v>
      </c>
    </row>
    <row r="606" spans="1:8" x14ac:dyDescent="0.2">
      <c r="A606" s="14"/>
      <c r="B606" s="15" t="s">
        <v>573</v>
      </c>
      <c r="C606" s="16">
        <v>4</v>
      </c>
      <c r="D606" s="16">
        <v>0</v>
      </c>
      <c r="E606" s="17">
        <f t="shared" si="63"/>
        <v>8.8066930867459266E-4</v>
      </c>
      <c r="F606" s="17" t="str">
        <f t="shared" si="64"/>
        <v/>
      </c>
      <c r="G606" s="17">
        <f t="shared" si="66"/>
        <v>-1</v>
      </c>
      <c r="H606" s="17">
        <f t="shared" si="65"/>
        <v>-8.8066930867459266E-4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856</v>
      </c>
      <c r="D608" s="25">
        <v>7</v>
      </c>
      <c r="E608" s="26">
        <f t="shared" si="63"/>
        <v>0.18846323205636284</v>
      </c>
      <c r="F608" s="26">
        <f t="shared" si="64"/>
        <v>3.3034450212364322E-3</v>
      </c>
      <c r="G608" s="26">
        <f t="shared" si="66"/>
        <v>-0.99182242990654201</v>
      </c>
      <c r="H608" s="26">
        <f t="shared" si="65"/>
        <v>-0.18692206076618229</v>
      </c>
    </row>
    <row r="609" spans="1:8" ht="25.5" x14ac:dyDescent="0.2">
      <c r="A609" s="14"/>
      <c r="B609" s="31" t="s">
        <v>576</v>
      </c>
      <c r="C609" s="32">
        <v>61</v>
      </c>
      <c r="D609" s="32">
        <v>74</v>
      </c>
      <c r="E609" s="33">
        <f t="shared" si="63"/>
        <v>1.3430206957287539E-2</v>
      </c>
      <c r="F609" s="33">
        <f t="shared" si="64"/>
        <v>3.4922133081642284E-2</v>
      </c>
      <c r="G609" s="33">
        <f t="shared" si="66"/>
        <v>0.21311475409836064</v>
      </c>
      <c r="H609" s="33">
        <f t="shared" si="65"/>
        <v>2.862175253192426E-3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614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615</v>
      </c>
      <c r="C8" s="12">
        <f>+C19+C75+C173+C349+C582</f>
        <v>10599</v>
      </c>
      <c r="D8" s="13">
        <f>+D19+D75+D173+D349+D582</f>
        <v>10658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5.5665628832908768E-3</v>
      </c>
      <c r="H8" s="10">
        <f t="shared" ref="H8:H13" si="1">+IF(OR(AND(E8=""),(G8="")),"",E8*G8)</f>
        <v>5.5665628832908768E-3</v>
      </c>
    </row>
    <row r="9" spans="1:8" x14ac:dyDescent="0.2">
      <c r="A9" s="14"/>
      <c r="B9" s="15" t="s">
        <v>7</v>
      </c>
      <c r="C9" s="16">
        <f>+C19</f>
        <v>84</v>
      </c>
      <c r="D9" s="16">
        <f>+D19</f>
        <v>71</v>
      </c>
      <c r="E9" s="17">
        <f t="shared" ref="E9:F13" si="2">+C9/C$8</f>
        <v>7.9252759694310778E-3</v>
      </c>
      <c r="F9" s="17">
        <f t="shared" si="2"/>
        <v>6.6616626008632017E-3</v>
      </c>
      <c r="G9" s="17">
        <f t="shared" si="0"/>
        <v>-0.15476190476190477</v>
      </c>
      <c r="H9" s="17">
        <f t="shared" si="1"/>
        <v>-1.226530804792905E-3</v>
      </c>
    </row>
    <row r="10" spans="1:8" x14ac:dyDescent="0.2">
      <c r="A10" s="14"/>
      <c r="B10" s="15" t="s">
        <v>8</v>
      </c>
      <c r="C10" s="16">
        <f>+C75</f>
        <v>1401</v>
      </c>
      <c r="D10" s="16">
        <f>+D75</f>
        <v>1850</v>
      </c>
      <c r="E10" s="17">
        <f t="shared" si="2"/>
        <v>0.13218228134729693</v>
      </c>
      <c r="F10" s="17">
        <f t="shared" si="2"/>
        <v>0.17357853255770314</v>
      </c>
      <c r="G10" s="17">
        <f t="shared" si="0"/>
        <v>0.3204853675945753</v>
      </c>
      <c r="H10" s="17">
        <f t="shared" si="1"/>
        <v>4.2362487027078032E-2</v>
      </c>
    </row>
    <row r="11" spans="1:8" ht="25.5" x14ac:dyDescent="0.2">
      <c r="A11" s="14"/>
      <c r="B11" s="15" t="s">
        <v>9</v>
      </c>
      <c r="C11" s="16">
        <f>+C173</f>
        <v>557</v>
      </c>
      <c r="D11" s="16">
        <f>+D173</f>
        <v>897</v>
      </c>
      <c r="E11" s="17">
        <f t="shared" si="2"/>
        <v>5.2552127559203701E-2</v>
      </c>
      <c r="F11" s="17">
        <f t="shared" si="2"/>
        <v>8.4162131732032283E-2</v>
      </c>
      <c r="G11" s="17">
        <f t="shared" si="0"/>
        <v>0.61041292639138245</v>
      </c>
      <c r="H11" s="17">
        <f t="shared" si="1"/>
        <v>3.2078497971506748E-2</v>
      </c>
    </row>
    <row r="12" spans="1:8" x14ac:dyDescent="0.2">
      <c r="A12" s="14"/>
      <c r="B12" s="15" t="s">
        <v>10</v>
      </c>
      <c r="C12" s="16">
        <f>+C349</f>
        <v>7295</v>
      </c>
      <c r="D12" s="16">
        <f>+D349</f>
        <v>6415</v>
      </c>
      <c r="E12" s="17">
        <f t="shared" si="2"/>
        <v>0.68827247853571094</v>
      </c>
      <c r="F12" s="17">
        <f t="shared" si="2"/>
        <v>0.60189528992306252</v>
      </c>
      <c r="G12" s="17">
        <f t="shared" si="0"/>
        <v>-0.12063056888279644</v>
      </c>
      <c r="H12" s="17">
        <f t="shared" si="1"/>
        <v>-8.3026700632135117E-2</v>
      </c>
    </row>
    <row r="13" spans="1:8" x14ac:dyDescent="0.2">
      <c r="A13" s="14"/>
      <c r="B13" s="15" t="s">
        <v>11</v>
      </c>
      <c r="C13" s="16">
        <f>+C582</f>
        <v>1262</v>
      </c>
      <c r="D13" s="16">
        <f>+D582</f>
        <v>1425</v>
      </c>
      <c r="E13" s="17">
        <f t="shared" si="2"/>
        <v>0.11906783658835739</v>
      </c>
      <c r="F13" s="17">
        <f t="shared" si="2"/>
        <v>0.1337023831863389</v>
      </c>
      <c r="G13" s="17">
        <f t="shared" si="0"/>
        <v>0.12916006339144215</v>
      </c>
      <c r="H13" s="17">
        <f t="shared" si="1"/>
        <v>1.5378809321634115E-2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84</v>
      </c>
      <c r="D19" s="19">
        <f>SUM(D20:D69)</f>
        <v>71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-0.15476190476190477</v>
      </c>
      <c r="H19" s="20">
        <f t="shared" ref="H19:H50" si="5">+IF(OR(AND(E19=""),(G19="")),"",E19*G19)</f>
        <v>-0.15476190476190477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1.1904761904761904E-2</v>
      </c>
      <c r="F24" s="17" t="str">
        <f t="shared" si="4"/>
        <v/>
      </c>
      <c r="G24" s="17">
        <f t="shared" si="6"/>
        <v>-1</v>
      </c>
      <c r="H24" s="17">
        <f t="shared" si="5"/>
        <v>-1.1904761904761904E-2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1.4084507042253521E-2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7</v>
      </c>
      <c r="E27" s="17">
        <f t="shared" si="3"/>
        <v>2.3809523809523808E-2</v>
      </c>
      <c r="F27" s="17">
        <f t="shared" si="4"/>
        <v>9.8591549295774641E-2</v>
      </c>
      <c r="G27" s="17">
        <f t="shared" si="6"/>
        <v>2.5</v>
      </c>
      <c r="H27" s="17">
        <f t="shared" si="5"/>
        <v>5.9523809523809521E-2</v>
      </c>
    </row>
    <row r="28" spans="1:8" x14ac:dyDescent="0.2">
      <c r="A28" s="14"/>
      <c r="B28" s="15" t="s">
        <v>21</v>
      </c>
      <c r="C28" s="16">
        <v>2</v>
      </c>
      <c r="D28" s="16">
        <v>0</v>
      </c>
      <c r="E28" s="17">
        <f t="shared" si="3"/>
        <v>2.3809523809523808E-2</v>
      </c>
      <c r="F28" s="17" t="str">
        <f t="shared" si="4"/>
        <v/>
      </c>
      <c r="G28" s="17">
        <f t="shared" si="6"/>
        <v>-1</v>
      </c>
      <c r="H28" s="17">
        <f t="shared" si="5"/>
        <v>-2.3809523809523808E-2</v>
      </c>
    </row>
    <row r="29" spans="1:8" x14ac:dyDescent="0.2">
      <c r="A29" s="14"/>
      <c r="B29" s="15" t="s">
        <v>22</v>
      </c>
      <c r="C29" s="16">
        <v>5</v>
      </c>
      <c r="D29" s="16">
        <v>0</v>
      </c>
      <c r="E29" s="17">
        <f t="shared" si="3"/>
        <v>5.9523809523809521E-2</v>
      </c>
      <c r="F29" s="17" t="str">
        <f t="shared" si="4"/>
        <v/>
      </c>
      <c r="G29" s="17">
        <f t="shared" si="6"/>
        <v>-1</v>
      </c>
      <c r="H29" s="17">
        <f t="shared" si="5"/>
        <v>-5.9523809523809521E-2</v>
      </c>
    </row>
    <row r="30" spans="1:8" x14ac:dyDescent="0.2">
      <c r="A30" s="14"/>
      <c r="B30" s="15" t="s">
        <v>23</v>
      </c>
      <c r="C30" s="16">
        <v>13</v>
      </c>
      <c r="D30" s="16">
        <v>7</v>
      </c>
      <c r="E30" s="17">
        <f t="shared" si="3"/>
        <v>0.15476190476190477</v>
      </c>
      <c r="F30" s="17">
        <f t="shared" si="4"/>
        <v>9.8591549295774641E-2</v>
      </c>
      <c r="G30" s="17">
        <f t="shared" si="6"/>
        <v>-0.46153846153846156</v>
      </c>
      <c r="H30" s="17">
        <f t="shared" si="5"/>
        <v>-7.1428571428571438E-2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1.1904761904761904E-2</v>
      </c>
      <c r="F33" s="17" t="str">
        <f t="shared" si="4"/>
        <v/>
      </c>
      <c r="G33" s="17">
        <f t="shared" si="6"/>
        <v>-1</v>
      </c>
      <c r="H33" s="17">
        <f t="shared" si="5"/>
        <v>-1.1904761904761904E-2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1</v>
      </c>
      <c r="E36" s="17">
        <f t="shared" si="3"/>
        <v>3.5714285714285712E-2</v>
      </c>
      <c r="F36" s="17">
        <f t="shared" si="4"/>
        <v>1.4084507042253521E-2</v>
      </c>
      <c r="G36" s="17">
        <f t="shared" si="6"/>
        <v>-0.66666666666666663</v>
      </c>
      <c r="H36" s="17">
        <f t="shared" si="5"/>
        <v>-2.3809523809523808E-2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6</v>
      </c>
      <c r="D38" s="16">
        <v>0</v>
      </c>
      <c r="E38" s="17">
        <f t="shared" si="3"/>
        <v>7.1428571428571425E-2</v>
      </c>
      <c r="F38" s="17" t="str">
        <f t="shared" si="4"/>
        <v/>
      </c>
      <c r="G38" s="17">
        <f t="shared" si="6"/>
        <v>-1</v>
      </c>
      <c r="H38" s="17">
        <f t="shared" si="5"/>
        <v>-7.1428571428571425E-2</v>
      </c>
    </row>
    <row r="39" spans="1:8" x14ac:dyDescent="0.2">
      <c r="A39" s="14"/>
      <c r="B39" s="15" t="s">
        <v>32</v>
      </c>
      <c r="C39" s="16">
        <v>4</v>
      </c>
      <c r="D39" s="16">
        <v>1</v>
      </c>
      <c r="E39" s="17">
        <f t="shared" si="3"/>
        <v>4.7619047619047616E-2</v>
      </c>
      <c r="F39" s="17">
        <f t="shared" si="4"/>
        <v>1.4084507042253521E-2</v>
      </c>
      <c r="G39" s="17">
        <f t="shared" si="6"/>
        <v>-0.75</v>
      </c>
      <c r="H39" s="17">
        <f t="shared" si="5"/>
        <v>-3.5714285714285712E-2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1.4084507042253521E-2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23</v>
      </c>
      <c r="E45" s="17">
        <f t="shared" si="3"/>
        <v>2.3809523809523808E-2</v>
      </c>
      <c r="F45" s="17">
        <f t="shared" si="4"/>
        <v>0.323943661971831</v>
      </c>
      <c r="G45" s="17">
        <f t="shared" si="6"/>
        <v>10.5</v>
      </c>
      <c r="H45" s="17">
        <f t="shared" si="5"/>
        <v>0.25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15</v>
      </c>
      <c r="D50" s="16">
        <v>10</v>
      </c>
      <c r="E50" s="17">
        <f t="shared" si="3"/>
        <v>0.17857142857142858</v>
      </c>
      <c r="F50" s="17">
        <f t="shared" si="4"/>
        <v>0.14084507042253522</v>
      </c>
      <c r="G50" s="17">
        <f t="shared" si="6"/>
        <v>-0.33333333333333331</v>
      </c>
      <c r="H50" s="17">
        <f t="shared" si="5"/>
        <v>-5.9523809523809521E-2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5</v>
      </c>
      <c r="D53" s="16">
        <v>2</v>
      </c>
      <c r="E53" s="17">
        <f t="shared" si="7"/>
        <v>5.9523809523809521E-2</v>
      </c>
      <c r="F53" s="17">
        <f t="shared" si="8"/>
        <v>2.8169014084507043E-2</v>
      </c>
      <c r="G53" s="17">
        <f t="shared" si="10"/>
        <v>-0.6</v>
      </c>
      <c r="H53" s="17">
        <f t="shared" si="9"/>
        <v>-3.5714285714285712E-2</v>
      </c>
    </row>
    <row r="54" spans="1:8" x14ac:dyDescent="0.2">
      <c r="A54" s="14"/>
      <c r="B54" s="15" t="s">
        <v>47</v>
      </c>
      <c r="C54" s="16">
        <v>13</v>
      </c>
      <c r="D54" s="16">
        <v>3</v>
      </c>
      <c r="E54" s="17">
        <f t="shared" si="7"/>
        <v>0.15476190476190477</v>
      </c>
      <c r="F54" s="17">
        <f t="shared" si="8"/>
        <v>4.2253521126760563E-2</v>
      </c>
      <c r="G54" s="17">
        <f t="shared" si="10"/>
        <v>-0.76923076923076927</v>
      </c>
      <c r="H54" s="17">
        <f t="shared" si="9"/>
        <v>-0.11904761904761905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2</v>
      </c>
      <c r="E61" s="17">
        <f t="shared" si="7"/>
        <v>1.1904761904761904E-2</v>
      </c>
      <c r="F61" s="17">
        <f t="shared" si="8"/>
        <v>2.8169014084507043E-2</v>
      </c>
      <c r="G61" s="17">
        <f t="shared" si="10"/>
        <v>1</v>
      </c>
      <c r="H61" s="17">
        <f t="shared" si="9"/>
        <v>1.1904761904761904E-2</v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2</v>
      </c>
      <c r="D63" s="16">
        <v>0</v>
      </c>
      <c r="E63" s="17">
        <f t="shared" si="7"/>
        <v>2.3809523809523808E-2</v>
      </c>
      <c r="F63" s="17" t="str">
        <f t="shared" si="8"/>
        <v/>
      </c>
      <c r="G63" s="17">
        <f t="shared" si="10"/>
        <v>-1</v>
      </c>
      <c r="H63" s="17">
        <f t="shared" si="9"/>
        <v>-2.3809523809523808E-2</v>
      </c>
    </row>
    <row r="64" spans="1:8" x14ac:dyDescent="0.2">
      <c r="A64" s="14"/>
      <c r="B64" s="15" t="s">
        <v>57</v>
      </c>
      <c r="C64" s="16">
        <v>0</v>
      </c>
      <c r="D64" s="16">
        <v>2</v>
      </c>
      <c r="E64" s="17" t="str">
        <f t="shared" si="7"/>
        <v/>
      </c>
      <c r="F64" s="17">
        <f t="shared" si="8"/>
        <v>2.8169014084507043E-2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2</v>
      </c>
      <c r="E66" s="17">
        <f t="shared" si="7"/>
        <v>1.1904761904761904E-2</v>
      </c>
      <c r="F66" s="17">
        <f t="shared" si="8"/>
        <v>2.8169014084507043E-2</v>
      </c>
      <c r="G66" s="17">
        <f t="shared" si="10"/>
        <v>1</v>
      </c>
      <c r="H66" s="17">
        <f t="shared" si="9"/>
        <v>1.1904761904761904E-2</v>
      </c>
    </row>
    <row r="67" spans="1:8" x14ac:dyDescent="0.2">
      <c r="A67" s="14"/>
      <c r="B67" s="15" t="s">
        <v>60</v>
      </c>
      <c r="C67" s="16">
        <v>7</v>
      </c>
      <c r="D67" s="16">
        <v>9</v>
      </c>
      <c r="E67" s="17">
        <f t="shared" si="7"/>
        <v>8.3333333333333329E-2</v>
      </c>
      <c r="F67" s="17">
        <f t="shared" si="8"/>
        <v>0.12676056338028169</v>
      </c>
      <c r="G67" s="17">
        <f t="shared" si="10"/>
        <v>0.2857142857142857</v>
      </c>
      <c r="H67" s="17">
        <f t="shared" si="9"/>
        <v>2.3809523809523808E-2</v>
      </c>
    </row>
    <row r="68" spans="1:8" x14ac:dyDescent="0.2">
      <c r="A68" s="14"/>
      <c r="B68" s="15" t="s">
        <v>61</v>
      </c>
      <c r="C68" s="16">
        <v>1</v>
      </c>
      <c r="D68" s="16">
        <v>0</v>
      </c>
      <c r="E68" s="17">
        <f t="shared" si="7"/>
        <v>1.1904761904761904E-2</v>
      </c>
      <c r="F68" s="17" t="str">
        <f t="shared" si="8"/>
        <v/>
      </c>
      <c r="G68" s="17">
        <f t="shared" si="10"/>
        <v>-1</v>
      </c>
      <c r="H68" s="17">
        <f t="shared" si="9"/>
        <v>-1.1904761904761904E-2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1401</v>
      </c>
      <c r="D75" s="19">
        <f>SUM(D76:D167)</f>
        <v>1850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0.3204853675945753</v>
      </c>
      <c r="H75" s="20">
        <f t="shared" ref="H75:H106" si="13">+IF(OR(AND(E75=""),(G75="")),"",E75*G75)</f>
        <v>0.3204853675945753</v>
      </c>
    </row>
    <row r="76" spans="1:8" x14ac:dyDescent="0.2">
      <c r="A76" s="14"/>
      <c r="B76" s="15" t="s">
        <v>63</v>
      </c>
      <c r="C76" s="16">
        <v>18</v>
      </c>
      <c r="D76" s="16">
        <v>14</v>
      </c>
      <c r="E76" s="17">
        <f t="shared" si="11"/>
        <v>1.284796573875803E-2</v>
      </c>
      <c r="F76" s="17">
        <f t="shared" si="12"/>
        <v>7.5675675675675675E-3</v>
      </c>
      <c r="G76" s="17">
        <f t="shared" ref="G76:G107" si="14">+IF(AND(C76=0,D76=0)," ",IF(C76=0,1,IF(D76=0,-1,(D76-C76)/C76)))</f>
        <v>-0.22222222222222221</v>
      </c>
      <c r="H76" s="17">
        <f t="shared" si="13"/>
        <v>-2.8551034975017845E-3</v>
      </c>
    </row>
    <row r="77" spans="1:8" ht="25.5" x14ac:dyDescent="0.2">
      <c r="A77" s="14"/>
      <c r="B77" s="15" t="s">
        <v>64</v>
      </c>
      <c r="C77" s="16">
        <v>10</v>
      </c>
      <c r="D77" s="16">
        <v>3</v>
      </c>
      <c r="E77" s="17">
        <f t="shared" si="11"/>
        <v>7.1377587437544609E-3</v>
      </c>
      <c r="F77" s="17">
        <f t="shared" si="12"/>
        <v>1.6216216216216215E-3</v>
      </c>
      <c r="G77" s="17">
        <f t="shared" si="14"/>
        <v>-0.7</v>
      </c>
      <c r="H77" s="17">
        <f t="shared" si="13"/>
        <v>-4.996431120628122E-3</v>
      </c>
    </row>
    <row r="78" spans="1:8" x14ac:dyDescent="0.2">
      <c r="A78" s="14"/>
      <c r="B78" s="15" t="s">
        <v>65</v>
      </c>
      <c r="C78" s="16">
        <v>7</v>
      </c>
      <c r="D78" s="16">
        <v>1</v>
      </c>
      <c r="E78" s="17">
        <f t="shared" si="11"/>
        <v>4.9964311206281229E-3</v>
      </c>
      <c r="F78" s="17">
        <f t="shared" si="12"/>
        <v>5.4054054054054055E-4</v>
      </c>
      <c r="G78" s="17">
        <f t="shared" si="14"/>
        <v>-0.8571428571428571</v>
      </c>
      <c r="H78" s="17">
        <f t="shared" si="13"/>
        <v>-4.2826552462526769E-3</v>
      </c>
    </row>
    <row r="79" spans="1:8" x14ac:dyDescent="0.2">
      <c r="A79" s="14"/>
      <c r="B79" s="15" t="s">
        <v>66</v>
      </c>
      <c r="C79" s="16">
        <v>38</v>
      </c>
      <c r="D79" s="16">
        <v>22</v>
      </c>
      <c r="E79" s="17">
        <f t="shared" si="11"/>
        <v>2.7123483226266953E-2</v>
      </c>
      <c r="F79" s="17">
        <f t="shared" si="12"/>
        <v>1.1891891891891892E-2</v>
      </c>
      <c r="G79" s="17">
        <f t="shared" si="14"/>
        <v>-0.42105263157894735</v>
      </c>
      <c r="H79" s="17">
        <f t="shared" si="13"/>
        <v>-1.1420413990007138E-2</v>
      </c>
    </row>
    <row r="80" spans="1:8" ht="25.5" x14ac:dyDescent="0.2">
      <c r="A80" s="14"/>
      <c r="B80" s="15" t="s">
        <v>67</v>
      </c>
      <c r="C80" s="16">
        <v>42</v>
      </c>
      <c r="D80" s="16">
        <v>36</v>
      </c>
      <c r="E80" s="17">
        <f t="shared" si="11"/>
        <v>2.9978586723768737E-2</v>
      </c>
      <c r="F80" s="17">
        <f t="shared" si="12"/>
        <v>1.9459459459459458E-2</v>
      </c>
      <c r="G80" s="17">
        <f t="shared" si="14"/>
        <v>-0.14285714285714285</v>
      </c>
      <c r="H80" s="17">
        <f t="shared" si="13"/>
        <v>-4.2826552462526769E-3</v>
      </c>
    </row>
    <row r="81" spans="1:8" x14ac:dyDescent="0.2">
      <c r="A81" s="14"/>
      <c r="B81" s="15" t="s">
        <v>68</v>
      </c>
      <c r="C81" s="16">
        <v>8</v>
      </c>
      <c r="D81" s="16">
        <v>7</v>
      </c>
      <c r="E81" s="17">
        <f t="shared" si="11"/>
        <v>5.7102069950035689E-3</v>
      </c>
      <c r="F81" s="17">
        <f t="shared" si="12"/>
        <v>3.7837837837837837E-3</v>
      </c>
      <c r="G81" s="17">
        <f t="shared" si="14"/>
        <v>-0.125</v>
      </c>
      <c r="H81" s="17">
        <f t="shared" si="13"/>
        <v>-7.1377587437544611E-4</v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7.1377587437544611E-4</v>
      </c>
      <c r="F82" s="17" t="str">
        <f t="shared" si="12"/>
        <v/>
      </c>
      <c r="G82" s="17">
        <f t="shared" si="14"/>
        <v>-1</v>
      </c>
      <c r="H82" s="17">
        <f t="shared" si="13"/>
        <v>-7.1377587437544611E-4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2</v>
      </c>
      <c r="D84" s="16">
        <v>2</v>
      </c>
      <c r="E84" s="17">
        <f t="shared" si="11"/>
        <v>1.4275517487508922E-3</v>
      </c>
      <c r="F84" s="17">
        <f t="shared" si="12"/>
        <v>1.0810810810810811E-3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7</v>
      </c>
      <c r="D87" s="16">
        <v>2</v>
      </c>
      <c r="E87" s="17">
        <f t="shared" si="11"/>
        <v>4.9964311206281229E-3</v>
      </c>
      <c r="F87" s="17">
        <f t="shared" si="12"/>
        <v>1.0810810810810811E-3</v>
      </c>
      <c r="G87" s="17">
        <f t="shared" si="14"/>
        <v>-0.7142857142857143</v>
      </c>
      <c r="H87" s="17">
        <f t="shared" si="13"/>
        <v>-3.5688793718772309E-3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13</v>
      </c>
      <c r="D89" s="16">
        <v>13</v>
      </c>
      <c r="E89" s="17">
        <f t="shared" si="11"/>
        <v>9.2790863668807989E-3</v>
      </c>
      <c r="F89" s="17">
        <f t="shared" si="12"/>
        <v>7.0270270270270272E-3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6</v>
      </c>
      <c r="D90" s="16">
        <v>7</v>
      </c>
      <c r="E90" s="17">
        <f t="shared" si="11"/>
        <v>4.2826552462526769E-3</v>
      </c>
      <c r="F90" s="17">
        <f t="shared" si="12"/>
        <v>3.7837837837837837E-3</v>
      </c>
      <c r="G90" s="17">
        <f t="shared" si="14"/>
        <v>0.16666666666666666</v>
      </c>
      <c r="H90" s="17">
        <f t="shared" si="13"/>
        <v>7.1377587437544611E-4</v>
      </c>
    </row>
    <row r="91" spans="1:8" x14ac:dyDescent="0.2">
      <c r="A91" s="14"/>
      <c r="B91" s="15" t="s">
        <v>78</v>
      </c>
      <c r="C91" s="16">
        <v>16</v>
      </c>
      <c r="D91" s="16">
        <v>41</v>
      </c>
      <c r="E91" s="17">
        <f t="shared" si="11"/>
        <v>1.1420413990007138E-2</v>
      </c>
      <c r="F91" s="17">
        <f t="shared" si="12"/>
        <v>2.2162162162162161E-2</v>
      </c>
      <c r="G91" s="17">
        <f t="shared" si="14"/>
        <v>1.5625</v>
      </c>
      <c r="H91" s="17">
        <f t="shared" si="13"/>
        <v>1.7844396859386154E-2</v>
      </c>
    </row>
    <row r="92" spans="1:8" x14ac:dyDescent="0.2">
      <c r="A92" s="14"/>
      <c r="B92" s="15" t="s">
        <v>79</v>
      </c>
      <c r="C92" s="16">
        <v>6</v>
      </c>
      <c r="D92" s="16">
        <v>6</v>
      </c>
      <c r="E92" s="17">
        <f t="shared" si="11"/>
        <v>4.2826552462526769E-3</v>
      </c>
      <c r="F92" s="17">
        <f t="shared" si="12"/>
        <v>3.2432432432432431E-3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80</v>
      </c>
      <c r="C93" s="16">
        <v>0</v>
      </c>
      <c r="D93" s="16">
        <v>5</v>
      </c>
      <c r="E93" s="17" t="str">
        <f t="shared" si="11"/>
        <v/>
      </c>
      <c r="F93" s="17">
        <f t="shared" si="12"/>
        <v>2.7027027027027029E-3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3</v>
      </c>
      <c r="E94" s="17" t="str">
        <f t="shared" si="11"/>
        <v/>
      </c>
      <c r="F94" s="17">
        <f t="shared" si="12"/>
        <v>1.6216216216216215E-3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5</v>
      </c>
      <c r="D95" s="16">
        <v>1</v>
      </c>
      <c r="E95" s="17">
        <f t="shared" si="11"/>
        <v>3.5688793718772305E-3</v>
      </c>
      <c r="F95" s="17">
        <f t="shared" si="12"/>
        <v>5.4054054054054055E-4</v>
      </c>
      <c r="G95" s="17">
        <f t="shared" si="14"/>
        <v>-0.8</v>
      </c>
      <c r="H95" s="17">
        <f t="shared" si="13"/>
        <v>-2.8551034975017845E-3</v>
      </c>
    </row>
    <row r="96" spans="1:8" x14ac:dyDescent="0.2">
      <c r="A96" s="14"/>
      <c r="B96" s="15" t="s">
        <v>83</v>
      </c>
      <c r="C96" s="16">
        <v>0</v>
      </c>
      <c r="D96" s="16">
        <v>1</v>
      </c>
      <c r="E96" s="17" t="str">
        <f t="shared" si="11"/>
        <v/>
      </c>
      <c r="F96" s="17">
        <f t="shared" si="12"/>
        <v>5.4054054054054055E-4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10</v>
      </c>
      <c r="D97" s="16">
        <v>0</v>
      </c>
      <c r="E97" s="17">
        <f t="shared" si="11"/>
        <v>7.1377587437544609E-3</v>
      </c>
      <c r="F97" s="17" t="str">
        <f t="shared" si="12"/>
        <v/>
      </c>
      <c r="G97" s="17">
        <f t="shared" si="14"/>
        <v>-1</v>
      </c>
      <c r="H97" s="17">
        <f t="shared" si="13"/>
        <v>-7.1377587437544609E-3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8</v>
      </c>
      <c r="D99" s="16">
        <v>10</v>
      </c>
      <c r="E99" s="17">
        <f t="shared" si="11"/>
        <v>5.7102069950035689E-3</v>
      </c>
      <c r="F99" s="17">
        <f t="shared" si="12"/>
        <v>5.4054054054054057E-3</v>
      </c>
      <c r="G99" s="17">
        <f t="shared" si="14"/>
        <v>0.25</v>
      </c>
      <c r="H99" s="17">
        <f t="shared" si="13"/>
        <v>1.4275517487508922E-3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5</v>
      </c>
      <c r="D103" s="16">
        <v>5</v>
      </c>
      <c r="E103" s="17">
        <f t="shared" si="11"/>
        <v>3.5688793718772305E-3</v>
      </c>
      <c r="F103" s="17">
        <f t="shared" si="12"/>
        <v>2.7027027027027029E-3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91</v>
      </c>
      <c r="C104" s="16">
        <v>5</v>
      </c>
      <c r="D104" s="16">
        <v>3</v>
      </c>
      <c r="E104" s="17">
        <f t="shared" si="11"/>
        <v>3.5688793718772305E-3</v>
      </c>
      <c r="F104" s="17">
        <f t="shared" si="12"/>
        <v>1.6216216216216215E-3</v>
      </c>
      <c r="G104" s="17">
        <f t="shared" si="14"/>
        <v>-0.4</v>
      </c>
      <c r="H104" s="17">
        <f t="shared" si="13"/>
        <v>-1.4275517487508922E-3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8</v>
      </c>
      <c r="E106" s="17">
        <f t="shared" si="11"/>
        <v>4.2826552462526769E-3</v>
      </c>
      <c r="F106" s="17">
        <f t="shared" si="12"/>
        <v>4.3243243243243244E-3</v>
      </c>
      <c r="G106" s="17">
        <f t="shared" si="14"/>
        <v>0.33333333333333331</v>
      </c>
      <c r="H106" s="17">
        <f t="shared" si="13"/>
        <v>1.4275517487508922E-3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2</v>
      </c>
      <c r="D108" s="16">
        <v>0</v>
      </c>
      <c r="E108" s="17">
        <f t="shared" si="15"/>
        <v>1.4275517487508922E-3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-1.4275517487508922E-3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11</v>
      </c>
      <c r="D111" s="16">
        <v>10</v>
      </c>
      <c r="E111" s="17">
        <f t="shared" si="15"/>
        <v>7.8515346181299069E-3</v>
      </c>
      <c r="F111" s="17">
        <f t="shared" si="16"/>
        <v>5.4054054054054057E-3</v>
      </c>
      <c r="G111" s="17">
        <f t="shared" si="18"/>
        <v>-9.0909090909090912E-2</v>
      </c>
      <c r="H111" s="17">
        <f t="shared" si="17"/>
        <v>-7.1377587437544611E-4</v>
      </c>
    </row>
    <row r="112" spans="1:8" ht="25.5" x14ac:dyDescent="0.2">
      <c r="A112" s="14"/>
      <c r="B112" s="15" t="s">
        <v>100</v>
      </c>
      <c r="C112" s="16">
        <v>1</v>
      </c>
      <c r="D112" s="16">
        <v>1</v>
      </c>
      <c r="E112" s="17">
        <f t="shared" si="15"/>
        <v>7.1377587437544611E-4</v>
      </c>
      <c r="F112" s="17">
        <f t="shared" si="16"/>
        <v>5.4054054054054055E-4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101</v>
      </c>
      <c r="C113" s="16">
        <v>1</v>
      </c>
      <c r="D113" s="16">
        <v>5</v>
      </c>
      <c r="E113" s="17">
        <f t="shared" si="15"/>
        <v>7.1377587437544611E-4</v>
      </c>
      <c r="F113" s="17">
        <f t="shared" si="16"/>
        <v>2.7027027027027029E-3</v>
      </c>
      <c r="G113" s="17">
        <f t="shared" si="18"/>
        <v>4</v>
      </c>
      <c r="H113" s="17">
        <f t="shared" si="17"/>
        <v>2.8551034975017845E-3</v>
      </c>
    </row>
    <row r="114" spans="1:8" x14ac:dyDescent="0.2">
      <c r="A114" s="14"/>
      <c r="B114" s="15" t="s">
        <v>102</v>
      </c>
      <c r="C114" s="16">
        <v>21</v>
      </c>
      <c r="D114" s="16">
        <v>78</v>
      </c>
      <c r="E114" s="17">
        <f t="shared" si="15"/>
        <v>1.4989293361884369E-2</v>
      </c>
      <c r="F114" s="17">
        <f t="shared" si="16"/>
        <v>4.2162162162162162E-2</v>
      </c>
      <c r="G114" s="17">
        <f t="shared" si="18"/>
        <v>2.7142857142857144</v>
      </c>
      <c r="H114" s="17">
        <f t="shared" si="17"/>
        <v>4.068522483940043E-2</v>
      </c>
    </row>
    <row r="115" spans="1:8" x14ac:dyDescent="0.2">
      <c r="A115" s="14"/>
      <c r="B115" s="15" t="s">
        <v>103</v>
      </c>
      <c r="C115" s="16">
        <v>48</v>
      </c>
      <c r="D115" s="16">
        <v>72</v>
      </c>
      <c r="E115" s="17">
        <f t="shared" si="15"/>
        <v>3.4261241970021415E-2</v>
      </c>
      <c r="F115" s="17">
        <f t="shared" si="16"/>
        <v>3.8918918918918917E-2</v>
      </c>
      <c r="G115" s="17">
        <f t="shared" si="18"/>
        <v>0.5</v>
      </c>
      <c r="H115" s="17">
        <f t="shared" si="17"/>
        <v>1.7130620985010708E-2</v>
      </c>
    </row>
    <row r="116" spans="1:8" x14ac:dyDescent="0.2">
      <c r="A116" s="14"/>
      <c r="B116" s="15" t="s">
        <v>104</v>
      </c>
      <c r="C116" s="16">
        <v>3</v>
      </c>
      <c r="D116" s="16">
        <v>1</v>
      </c>
      <c r="E116" s="17">
        <f t="shared" si="15"/>
        <v>2.1413276231263384E-3</v>
      </c>
      <c r="F116" s="17">
        <f t="shared" si="16"/>
        <v>5.4054054054054055E-4</v>
      </c>
      <c r="G116" s="17">
        <f t="shared" si="18"/>
        <v>-0.66666666666666663</v>
      </c>
      <c r="H116" s="17">
        <f t="shared" si="17"/>
        <v>-1.4275517487508922E-3</v>
      </c>
    </row>
    <row r="117" spans="1:8" x14ac:dyDescent="0.2">
      <c r="A117" s="14"/>
      <c r="B117" s="15" t="s">
        <v>105</v>
      </c>
      <c r="C117" s="16">
        <v>5</v>
      </c>
      <c r="D117" s="16">
        <v>1</v>
      </c>
      <c r="E117" s="17">
        <f t="shared" si="15"/>
        <v>3.5688793718772305E-3</v>
      </c>
      <c r="F117" s="17">
        <f t="shared" si="16"/>
        <v>5.4054054054054055E-4</v>
      </c>
      <c r="G117" s="17">
        <f t="shared" si="18"/>
        <v>-0.8</v>
      </c>
      <c r="H117" s="17">
        <f t="shared" si="17"/>
        <v>-2.8551034975017845E-3</v>
      </c>
    </row>
    <row r="118" spans="1:8" x14ac:dyDescent="0.2">
      <c r="A118" s="14"/>
      <c r="B118" s="15" t="s">
        <v>106</v>
      </c>
      <c r="C118" s="16">
        <v>1</v>
      </c>
      <c r="D118" s="16">
        <v>0</v>
      </c>
      <c r="E118" s="17">
        <f t="shared" si="15"/>
        <v>7.1377587437544611E-4</v>
      </c>
      <c r="F118" s="17" t="str">
        <f t="shared" si="16"/>
        <v/>
      </c>
      <c r="G118" s="17">
        <f t="shared" si="18"/>
        <v>-1</v>
      </c>
      <c r="H118" s="17">
        <f t="shared" si="17"/>
        <v>-7.1377587437544611E-4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14</v>
      </c>
      <c r="D120" s="16">
        <v>7</v>
      </c>
      <c r="E120" s="17">
        <f t="shared" si="15"/>
        <v>9.9928622412562458E-3</v>
      </c>
      <c r="F120" s="17">
        <f t="shared" si="16"/>
        <v>3.7837837837837837E-3</v>
      </c>
      <c r="G120" s="17">
        <f t="shared" si="18"/>
        <v>-0.5</v>
      </c>
      <c r="H120" s="17">
        <f t="shared" si="17"/>
        <v>-4.9964311206281229E-3</v>
      </c>
    </row>
    <row r="121" spans="1:8" x14ac:dyDescent="0.2">
      <c r="A121" s="14"/>
      <c r="B121" s="15" t="s">
        <v>109</v>
      </c>
      <c r="C121" s="16">
        <v>40</v>
      </c>
      <c r="D121" s="16">
        <v>28</v>
      </c>
      <c r="E121" s="17">
        <f t="shared" si="15"/>
        <v>2.8551034975017844E-2</v>
      </c>
      <c r="F121" s="17">
        <f t="shared" si="16"/>
        <v>1.5135135135135135E-2</v>
      </c>
      <c r="G121" s="17">
        <f t="shared" si="18"/>
        <v>-0.3</v>
      </c>
      <c r="H121" s="17">
        <f t="shared" si="17"/>
        <v>-8.5653104925053521E-3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6</v>
      </c>
      <c r="D123" s="16">
        <v>21</v>
      </c>
      <c r="E123" s="17">
        <f t="shared" si="15"/>
        <v>4.2826552462526769E-3</v>
      </c>
      <c r="F123" s="17">
        <f t="shared" si="16"/>
        <v>1.1351351351351352E-2</v>
      </c>
      <c r="G123" s="17">
        <f t="shared" si="18"/>
        <v>2.5</v>
      </c>
      <c r="H123" s="17">
        <f t="shared" si="17"/>
        <v>1.0706638115631693E-2</v>
      </c>
    </row>
    <row r="124" spans="1:8" x14ac:dyDescent="0.2">
      <c r="A124" s="14"/>
      <c r="B124" s="15" t="s">
        <v>112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1.0810810810810811E-3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39</v>
      </c>
      <c r="D125" s="16">
        <v>98</v>
      </c>
      <c r="E125" s="17">
        <f t="shared" si="15"/>
        <v>2.7837259100642397E-2</v>
      </c>
      <c r="F125" s="17">
        <f t="shared" si="16"/>
        <v>5.2972972972972973E-2</v>
      </c>
      <c r="G125" s="17">
        <f t="shared" si="18"/>
        <v>1.5128205128205128</v>
      </c>
      <c r="H125" s="17">
        <f t="shared" si="17"/>
        <v>4.2112776588151317E-2</v>
      </c>
    </row>
    <row r="126" spans="1:8" x14ac:dyDescent="0.2">
      <c r="A126" s="14"/>
      <c r="B126" s="15" t="s">
        <v>114</v>
      </c>
      <c r="C126" s="16">
        <v>79</v>
      </c>
      <c r="D126" s="16">
        <v>88</v>
      </c>
      <c r="E126" s="17">
        <f t="shared" si="15"/>
        <v>5.638829407566024E-2</v>
      </c>
      <c r="F126" s="17">
        <f t="shared" si="16"/>
        <v>4.7567567567567567E-2</v>
      </c>
      <c r="G126" s="17">
        <f t="shared" si="18"/>
        <v>0.11392405063291139</v>
      </c>
      <c r="H126" s="17">
        <f t="shared" si="17"/>
        <v>6.4239828693790149E-3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16</v>
      </c>
      <c r="D128" s="16">
        <v>51</v>
      </c>
      <c r="E128" s="17">
        <f t="shared" si="15"/>
        <v>1.1420413990007138E-2</v>
      </c>
      <c r="F128" s="17">
        <f t="shared" si="16"/>
        <v>2.7567567567567567E-2</v>
      </c>
      <c r="G128" s="17">
        <f t="shared" si="18"/>
        <v>2.1875</v>
      </c>
      <c r="H128" s="17">
        <f t="shared" si="17"/>
        <v>2.4982155603140613E-2</v>
      </c>
    </row>
    <row r="129" spans="1:8" x14ac:dyDescent="0.2">
      <c r="A129" s="14"/>
      <c r="B129" s="15" t="s">
        <v>117</v>
      </c>
      <c r="C129" s="16">
        <v>432</v>
      </c>
      <c r="D129" s="16">
        <v>473</v>
      </c>
      <c r="E129" s="17">
        <f t="shared" si="15"/>
        <v>0.30835117773019272</v>
      </c>
      <c r="F129" s="17">
        <f t="shared" si="16"/>
        <v>0.25567567567567567</v>
      </c>
      <c r="G129" s="17">
        <f t="shared" si="18"/>
        <v>9.4907407407407413E-2</v>
      </c>
      <c r="H129" s="17">
        <f t="shared" si="17"/>
        <v>2.9264810849393291E-2</v>
      </c>
    </row>
    <row r="130" spans="1:8" x14ac:dyDescent="0.2">
      <c r="A130" s="14"/>
      <c r="B130" s="15" t="s">
        <v>118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1.0810810810810811E-3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229</v>
      </c>
      <c r="D131" s="16">
        <v>312</v>
      </c>
      <c r="E131" s="17">
        <f t="shared" si="15"/>
        <v>0.16345467523197715</v>
      </c>
      <c r="F131" s="17">
        <f t="shared" si="16"/>
        <v>0.16864864864864865</v>
      </c>
      <c r="G131" s="17">
        <f t="shared" si="18"/>
        <v>0.36244541484716158</v>
      </c>
      <c r="H131" s="17">
        <f t="shared" si="17"/>
        <v>5.9243397573162028E-2</v>
      </c>
    </row>
    <row r="132" spans="1:8" ht="25.5" x14ac:dyDescent="0.2">
      <c r="A132" s="14"/>
      <c r="B132" s="15" t="s">
        <v>120</v>
      </c>
      <c r="C132" s="16">
        <v>2</v>
      </c>
      <c r="D132" s="16">
        <v>1</v>
      </c>
      <c r="E132" s="17">
        <f t="shared" si="15"/>
        <v>1.4275517487508922E-3</v>
      </c>
      <c r="F132" s="17">
        <f t="shared" si="16"/>
        <v>5.4054054054054055E-4</v>
      </c>
      <c r="G132" s="17">
        <f t="shared" si="18"/>
        <v>-0.5</v>
      </c>
      <c r="H132" s="17">
        <f t="shared" si="17"/>
        <v>-7.1377587437544611E-4</v>
      </c>
    </row>
    <row r="133" spans="1:8" x14ac:dyDescent="0.2">
      <c r="A133" s="14"/>
      <c r="B133" s="15" t="s">
        <v>121</v>
      </c>
      <c r="C133" s="16">
        <v>72</v>
      </c>
      <c r="D133" s="16">
        <v>0</v>
      </c>
      <c r="E133" s="17">
        <f t="shared" si="15"/>
        <v>5.1391862955032119E-2</v>
      </c>
      <c r="F133" s="17" t="str">
        <f t="shared" si="16"/>
        <v/>
      </c>
      <c r="G133" s="17">
        <f t="shared" si="18"/>
        <v>-1</v>
      </c>
      <c r="H133" s="17">
        <f t="shared" si="17"/>
        <v>-5.1391862955032119E-2</v>
      </c>
    </row>
    <row r="134" spans="1:8" x14ac:dyDescent="0.2">
      <c r="A134" s="14"/>
      <c r="B134" s="15" t="s">
        <v>122</v>
      </c>
      <c r="C134" s="16">
        <v>16</v>
      </c>
      <c r="D134" s="16">
        <v>334</v>
      </c>
      <c r="E134" s="17">
        <f t="shared" si="15"/>
        <v>1.1420413990007138E-2</v>
      </c>
      <c r="F134" s="17">
        <f t="shared" si="16"/>
        <v>0.18054054054054053</v>
      </c>
      <c r="G134" s="17">
        <f t="shared" si="18"/>
        <v>19.875</v>
      </c>
      <c r="H134" s="17">
        <f t="shared" si="17"/>
        <v>0.22698072805139186</v>
      </c>
    </row>
    <row r="135" spans="1:8" x14ac:dyDescent="0.2">
      <c r="A135" s="14"/>
      <c r="B135" s="15" t="s">
        <v>123</v>
      </c>
      <c r="C135" s="16">
        <v>34</v>
      </c>
      <c r="D135" s="16">
        <v>1</v>
      </c>
      <c r="E135" s="17">
        <f t="shared" si="15"/>
        <v>2.4268379728765169E-2</v>
      </c>
      <c r="F135" s="17">
        <f t="shared" si="16"/>
        <v>5.4054054054054055E-4</v>
      </c>
      <c r="G135" s="17">
        <f t="shared" si="18"/>
        <v>-0.97058823529411764</v>
      </c>
      <c r="H135" s="17">
        <f t="shared" si="17"/>
        <v>-2.3554603854389723E-2</v>
      </c>
    </row>
    <row r="136" spans="1:8" x14ac:dyDescent="0.2">
      <c r="A136" s="14"/>
      <c r="B136" s="15" t="s">
        <v>124</v>
      </c>
      <c r="C136" s="16">
        <v>65</v>
      </c>
      <c r="D136" s="16">
        <v>23</v>
      </c>
      <c r="E136" s="17">
        <f t="shared" si="15"/>
        <v>4.6395431834403998E-2</v>
      </c>
      <c r="F136" s="17">
        <f t="shared" si="16"/>
        <v>1.2432432432432432E-2</v>
      </c>
      <c r="G136" s="17">
        <f t="shared" si="18"/>
        <v>-0.64615384615384619</v>
      </c>
      <c r="H136" s="17">
        <f t="shared" si="17"/>
        <v>-2.9978586723768737E-2</v>
      </c>
    </row>
    <row r="137" spans="1:8" x14ac:dyDescent="0.2">
      <c r="A137" s="14"/>
      <c r="B137" s="15" t="s">
        <v>125</v>
      </c>
      <c r="C137" s="16">
        <v>35</v>
      </c>
      <c r="D137" s="16">
        <v>27</v>
      </c>
      <c r="E137" s="17">
        <f t="shared" si="15"/>
        <v>2.4982155603140613E-2</v>
      </c>
      <c r="F137" s="17">
        <f t="shared" si="16"/>
        <v>1.4594594594594595E-2</v>
      </c>
      <c r="G137" s="17">
        <f t="shared" si="18"/>
        <v>-0.22857142857142856</v>
      </c>
      <c r="H137" s="17">
        <f t="shared" si="17"/>
        <v>-5.710206995003568E-3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5.4054054054054055E-4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0</v>
      </c>
      <c r="E139" s="17">
        <f t="shared" ref="E139:E167" si="19">+IF(C139=0,"",C139/C$75)</f>
        <v>7.1377587437544611E-4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-7.1377587437544611E-4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5</v>
      </c>
      <c r="D142" s="16">
        <v>0</v>
      </c>
      <c r="E142" s="17">
        <f t="shared" si="19"/>
        <v>3.5688793718772305E-3</v>
      </c>
      <c r="F142" s="17" t="str">
        <f t="shared" si="20"/>
        <v/>
      </c>
      <c r="G142" s="17">
        <f t="shared" si="22"/>
        <v>-1</v>
      </c>
      <c r="H142" s="17">
        <f t="shared" si="21"/>
        <v>-3.5688793718772305E-3</v>
      </c>
    </row>
    <row r="143" spans="1:8" ht="25.5" x14ac:dyDescent="0.2">
      <c r="A143" s="14"/>
      <c r="B143" s="15" t="s">
        <v>131</v>
      </c>
      <c r="C143" s="16">
        <v>3</v>
      </c>
      <c r="D143" s="16">
        <v>3</v>
      </c>
      <c r="E143" s="17">
        <f t="shared" si="19"/>
        <v>2.1413276231263384E-3</v>
      </c>
      <c r="F143" s="17">
        <f t="shared" si="20"/>
        <v>1.6216216216216215E-3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</v>
      </c>
      <c r="D148" s="16">
        <v>2</v>
      </c>
      <c r="E148" s="17">
        <f t="shared" si="19"/>
        <v>7.1377587437544611E-4</v>
      </c>
      <c r="F148" s="17">
        <f t="shared" si="20"/>
        <v>1.0810810810810811E-3</v>
      </c>
      <c r="G148" s="17">
        <f t="shared" si="22"/>
        <v>1</v>
      </c>
      <c r="H148" s="17">
        <f t="shared" si="21"/>
        <v>7.1377587437544611E-4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2</v>
      </c>
      <c r="E152" s="17" t="str">
        <f t="shared" si="19"/>
        <v/>
      </c>
      <c r="F152" s="17">
        <f t="shared" si="20"/>
        <v>1.0810810810810811E-3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4</v>
      </c>
      <c r="E153" s="17">
        <f t="shared" si="19"/>
        <v>7.1377587437544611E-4</v>
      </c>
      <c r="F153" s="17">
        <f t="shared" si="20"/>
        <v>2.1621621621621622E-3</v>
      </c>
      <c r="G153" s="17">
        <f t="shared" si="22"/>
        <v>3</v>
      </c>
      <c r="H153" s="17">
        <f t="shared" si="21"/>
        <v>2.1413276231263384E-3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1</v>
      </c>
      <c r="E155" s="17">
        <f t="shared" si="19"/>
        <v>1.4275517487508922E-3</v>
      </c>
      <c r="F155" s="17">
        <f t="shared" si="20"/>
        <v>5.4054054054054055E-4</v>
      </c>
      <c r="G155" s="17">
        <f t="shared" si="22"/>
        <v>-0.5</v>
      </c>
      <c r="H155" s="17">
        <f t="shared" si="21"/>
        <v>-7.1377587437544611E-4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1.0810810810810811E-3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7.1377587437544611E-4</v>
      </c>
      <c r="F158" s="17" t="str">
        <f t="shared" si="20"/>
        <v/>
      </c>
      <c r="G158" s="17">
        <f t="shared" si="22"/>
        <v>-1</v>
      </c>
      <c r="H158" s="17">
        <f t="shared" si="21"/>
        <v>-7.1377587437544611E-4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3</v>
      </c>
      <c r="E164" s="17">
        <f t="shared" si="19"/>
        <v>1.4275517487508922E-3</v>
      </c>
      <c r="F164" s="17">
        <f t="shared" si="20"/>
        <v>1.6216216216216215E-3</v>
      </c>
      <c r="G164" s="17">
        <f t="shared" si="22"/>
        <v>0.5</v>
      </c>
      <c r="H164" s="17">
        <f t="shared" si="21"/>
        <v>7.1377587437544611E-4</v>
      </c>
    </row>
    <row r="165" spans="1:8" ht="25.5" x14ac:dyDescent="0.2">
      <c r="A165" s="14"/>
      <c r="B165" s="15" t="s">
        <v>153</v>
      </c>
      <c r="C165" s="16">
        <v>0</v>
      </c>
      <c r="D165" s="16">
        <v>2</v>
      </c>
      <c r="E165" s="17" t="str">
        <f t="shared" si="19"/>
        <v/>
      </c>
      <c r="F165" s="17">
        <f t="shared" si="20"/>
        <v>1.0810810810810811E-3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3</v>
      </c>
      <c r="E166" s="17" t="str">
        <f t="shared" si="19"/>
        <v/>
      </c>
      <c r="F166" s="17">
        <f t="shared" si="20"/>
        <v>1.6216216216216215E-3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5.4054054054054055E-4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557</v>
      </c>
      <c r="D173" s="19">
        <f>SUM(D174:D343)</f>
        <v>897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0.61041292639138245</v>
      </c>
      <c r="H173" s="20">
        <f t="shared" ref="H173:H204" si="25">+IF(OR(AND(E173=""),(G173="")),"",E173*G173)</f>
        <v>0.61041292639138245</v>
      </c>
    </row>
    <row r="174" spans="1:8" x14ac:dyDescent="0.2">
      <c r="A174" s="14"/>
      <c r="B174" s="15" t="s">
        <v>156</v>
      </c>
      <c r="C174" s="16">
        <v>17</v>
      </c>
      <c r="D174" s="16">
        <v>26</v>
      </c>
      <c r="E174" s="17">
        <f t="shared" si="23"/>
        <v>3.052064631956912E-2</v>
      </c>
      <c r="F174" s="17">
        <f t="shared" si="24"/>
        <v>2.8985507246376812E-2</v>
      </c>
      <c r="G174" s="17">
        <f t="shared" ref="G174:G205" si="26">+IF(AND(C174=0,D174=0)," ",IF(C174=0,1,IF(D174=0,-1,(D174-C174)/C174)))</f>
        <v>0.52941176470588236</v>
      </c>
      <c r="H174" s="17">
        <f t="shared" si="25"/>
        <v>1.615798922800718E-2</v>
      </c>
    </row>
    <row r="175" spans="1:8" x14ac:dyDescent="0.2">
      <c r="A175" s="14"/>
      <c r="B175" s="15" t="s">
        <v>157</v>
      </c>
      <c r="C175" s="16">
        <v>1</v>
      </c>
      <c r="D175" s="16">
        <v>1</v>
      </c>
      <c r="E175" s="17">
        <f t="shared" si="23"/>
        <v>1.7953321364452424E-3</v>
      </c>
      <c r="F175" s="17">
        <f t="shared" si="24"/>
        <v>1.1148272017837235E-3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158</v>
      </c>
      <c r="C176" s="16">
        <v>17</v>
      </c>
      <c r="D176" s="16">
        <v>17</v>
      </c>
      <c r="E176" s="17">
        <f t="shared" si="23"/>
        <v>3.052064631956912E-2</v>
      </c>
      <c r="F176" s="17">
        <f t="shared" si="24"/>
        <v>1.89520624303233E-2</v>
      </c>
      <c r="G176" s="17">
        <f t="shared" si="26"/>
        <v>0</v>
      </c>
      <c r="H176" s="17">
        <f t="shared" si="25"/>
        <v>0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41</v>
      </c>
      <c r="D178" s="16">
        <v>8</v>
      </c>
      <c r="E178" s="17">
        <f t="shared" si="23"/>
        <v>7.3608617594254938E-2</v>
      </c>
      <c r="F178" s="17">
        <f t="shared" si="24"/>
        <v>8.918617614269788E-3</v>
      </c>
      <c r="G178" s="17">
        <f t="shared" si="26"/>
        <v>-0.80487804878048785</v>
      </c>
      <c r="H178" s="17">
        <f t="shared" si="25"/>
        <v>-5.9245960502693006E-2</v>
      </c>
    </row>
    <row r="179" spans="1:8" x14ac:dyDescent="0.2">
      <c r="A179" s="14"/>
      <c r="B179" s="15" t="s">
        <v>161</v>
      </c>
      <c r="C179" s="16">
        <v>25</v>
      </c>
      <c r="D179" s="16">
        <v>153</v>
      </c>
      <c r="E179" s="17">
        <f t="shared" si="23"/>
        <v>4.4883303411131059E-2</v>
      </c>
      <c r="F179" s="17">
        <f t="shared" si="24"/>
        <v>0.1705685618729097</v>
      </c>
      <c r="G179" s="17">
        <f t="shared" si="26"/>
        <v>5.12</v>
      </c>
      <c r="H179" s="17">
        <f t="shared" si="25"/>
        <v>0.22980251346499103</v>
      </c>
    </row>
    <row r="180" spans="1:8" x14ac:dyDescent="0.2">
      <c r="A180" s="14"/>
      <c r="B180" s="15" t="s">
        <v>162</v>
      </c>
      <c r="C180" s="16">
        <v>1</v>
      </c>
      <c r="D180" s="16">
        <v>1</v>
      </c>
      <c r="E180" s="17">
        <f t="shared" si="23"/>
        <v>1.7953321364452424E-3</v>
      </c>
      <c r="F180" s="17">
        <f t="shared" si="24"/>
        <v>1.1148272017837235E-3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4</v>
      </c>
      <c r="D181" s="16">
        <v>5</v>
      </c>
      <c r="E181" s="17">
        <f t="shared" si="23"/>
        <v>7.1813285457809697E-3</v>
      </c>
      <c r="F181" s="17">
        <f t="shared" si="24"/>
        <v>5.5741360089186179E-3</v>
      </c>
      <c r="G181" s="17">
        <f t="shared" si="26"/>
        <v>0.25</v>
      </c>
      <c r="H181" s="17">
        <f t="shared" si="25"/>
        <v>1.7953321364452424E-3</v>
      </c>
    </row>
    <row r="182" spans="1:8" x14ac:dyDescent="0.2">
      <c r="A182" s="14"/>
      <c r="B182" s="15" t="s">
        <v>164</v>
      </c>
      <c r="C182" s="16">
        <v>3</v>
      </c>
      <c r="D182" s="16">
        <v>1</v>
      </c>
      <c r="E182" s="17">
        <f t="shared" si="23"/>
        <v>5.3859964093357273E-3</v>
      </c>
      <c r="F182" s="17">
        <f t="shared" si="24"/>
        <v>1.1148272017837235E-3</v>
      </c>
      <c r="G182" s="17">
        <f t="shared" si="26"/>
        <v>-0.66666666666666663</v>
      </c>
      <c r="H182" s="17">
        <f t="shared" si="25"/>
        <v>-3.5906642728904849E-3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</v>
      </c>
      <c r="D185" s="16">
        <v>2</v>
      </c>
      <c r="E185" s="17">
        <f t="shared" si="23"/>
        <v>1.7953321364452424E-3</v>
      </c>
      <c r="F185" s="17">
        <f t="shared" si="24"/>
        <v>2.229654403567447E-3</v>
      </c>
      <c r="G185" s="17">
        <f t="shared" si="26"/>
        <v>1</v>
      </c>
      <c r="H185" s="17">
        <f t="shared" si="25"/>
        <v>1.7953321364452424E-3</v>
      </c>
    </row>
    <row r="186" spans="1:8" x14ac:dyDescent="0.2">
      <c r="A186" s="14"/>
      <c r="B186" s="15" t="s">
        <v>168</v>
      </c>
      <c r="C186" s="16">
        <v>3</v>
      </c>
      <c r="D186" s="16">
        <v>0</v>
      </c>
      <c r="E186" s="17">
        <f t="shared" si="23"/>
        <v>5.3859964093357273E-3</v>
      </c>
      <c r="F186" s="17" t="str">
        <f t="shared" si="24"/>
        <v/>
      </c>
      <c r="G186" s="17">
        <f t="shared" si="26"/>
        <v>-1</v>
      </c>
      <c r="H186" s="17">
        <f t="shared" si="25"/>
        <v>-5.3859964093357273E-3</v>
      </c>
    </row>
    <row r="187" spans="1:8" x14ac:dyDescent="0.2">
      <c r="A187" s="14"/>
      <c r="B187" s="15" t="s">
        <v>169</v>
      </c>
      <c r="C187" s="16">
        <v>11</v>
      </c>
      <c r="D187" s="16">
        <v>3</v>
      </c>
      <c r="E187" s="17">
        <f t="shared" si="23"/>
        <v>1.9748653500897665E-2</v>
      </c>
      <c r="F187" s="17">
        <f t="shared" si="24"/>
        <v>3.3444816053511705E-3</v>
      </c>
      <c r="G187" s="17">
        <f t="shared" si="26"/>
        <v>-0.72727272727272729</v>
      </c>
      <c r="H187" s="17">
        <f t="shared" si="25"/>
        <v>-1.4362657091561939E-2</v>
      </c>
    </row>
    <row r="188" spans="1:8" ht="25.5" x14ac:dyDescent="0.2">
      <c r="A188" s="14"/>
      <c r="B188" s="15" t="s">
        <v>170</v>
      </c>
      <c r="C188" s="16">
        <v>6</v>
      </c>
      <c r="D188" s="16">
        <v>8</v>
      </c>
      <c r="E188" s="17">
        <f t="shared" si="23"/>
        <v>1.0771992818671455E-2</v>
      </c>
      <c r="F188" s="17">
        <f t="shared" si="24"/>
        <v>8.918617614269788E-3</v>
      </c>
      <c r="G188" s="17">
        <f t="shared" si="26"/>
        <v>0.33333333333333331</v>
      </c>
      <c r="H188" s="17">
        <f t="shared" si="25"/>
        <v>3.5906642728904849E-3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1.1148272017837235E-3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5</v>
      </c>
      <c r="D190" s="16">
        <v>0</v>
      </c>
      <c r="E190" s="17">
        <f t="shared" si="23"/>
        <v>8.9766606822262122E-3</v>
      </c>
      <c r="F190" s="17" t="str">
        <f t="shared" si="24"/>
        <v/>
      </c>
      <c r="G190" s="17">
        <f t="shared" si="26"/>
        <v>-1</v>
      </c>
      <c r="H190" s="17">
        <f t="shared" si="25"/>
        <v>-8.9766606822262122E-3</v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1.7953321364452424E-3</v>
      </c>
      <c r="F191" s="17" t="str">
        <f t="shared" si="24"/>
        <v/>
      </c>
      <c r="G191" s="17">
        <f t="shared" si="26"/>
        <v>-1</v>
      </c>
      <c r="H191" s="17">
        <f t="shared" si="25"/>
        <v>-1.7953321364452424E-3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1.7953321364452424E-3</v>
      </c>
      <c r="F192" s="17" t="str">
        <f t="shared" si="24"/>
        <v/>
      </c>
      <c r="G192" s="17">
        <f t="shared" si="26"/>
        <v>-1</v>
      </c>
      <c r="H192" s="17">
        <f t="shared" si="25"/>
        <v>-1.7953321364452424E-3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11</v>
      </c>
      <c r="E193" s="17" t="str">
        <f t="shared" si="23"/>
        <v/>
      </c>
      <c r="F193" s="17">
        <f t="shared" si="24"/>
        <v>1.2263099219620958E-2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5</v>
      </c>
      <c r="D194" s="16">
        <v>10</v>
      </c>
      <c r="E194" s="17">
        <f t="shared" si="23"/>
        <v>8.9766606822262122E-3</v>
      </c>
      <c r="F194" s="17">
        <f t="shared" si="24"/>
        <v>1.1148272017837236E-2</v>
      </c>
      <c r="G194" s="17">
        <f t="shared" si="26"/>
        <v>1</v>
      </c>
      <c r="H194" s="17">
        <f t="shared" si="25"/>
        <v>8.9766606822262122E-3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6</v>
      </c>
      <c r="D199" s="16">
        <v>32</v>
      </c>
      <c r="E199" s="17">
        <f t="shared" si="23"/>
        <v>1.0771992818671455E-2</v>
      </c>
      <c r="F199" s="17">
        <f t="shared" si="24"/>
        <v>3.5674470457079152E-2</v>
      </c>
      <c r="G199" s="17">
        <f t="shared" si="26"/>
        <v>4.333333333333333</v>
      </c>
      <c r="H199" s="17">
        <f t="shared" si="25"/>
        <v>4.66786355475763E-2</v>
      </c>
    </row>
    <row r="200" spans="1:8" ht="25.5" x14ac:dyDescent="0.2">
      <c r="A200" s="14"/>
      <c r="B200" s="15" t="s">
        <v>182</v>
      </c>
      <c r="C200" s="16">
        <v>4</v>
      </c>
      <c r="D200" s="16">
        <v>1</v>
      </c>
      <c r="E200" s="17">
        <f t="shared" si="23"/>
        <v>7.1813285457809697E-3</v>
      </c>
      <c r="F200" s="17">
        <f t="shared" si="24"/>
        <v>1.1148272017837235E-3</v>
      </c>
      <c r="G200" s="17">
        <f t="shared" si="26"/>
        <v>-0.75</v>
      </c>
      <c r="H200" s="17">
        <f t="shared" si="25"/>
        <v>-5.3859964093357273E-3</v>
      </c>
    </row>
    <row r="201" spans="1:8" x14ac:dyDescent="0.2">
      <c r="A201" s="14"/>
      <c r="B201" s="15" t="s">
        <v>183</v>
      </c>
      <c r="C201" s="16">
        <v>1</v>
      </c>
      <c r="D201" s="16">
        <v>35</v>
      </c>
      <c r="E201" s="17">
        <f t="shared" si="23"/>
        <v>1.7953321364452424E-3</v>
      </c>
      <c r="F201" s="17">
        <f t="shared" si="24"/>
        <v>3.901895206243032E-2</v>
      </c>
      <c r="G201" s="17">
        <f t="shared" si="26"/>
        <v>34</v>
      </c>
      <c r="H201" s="17">
        <f t="shared" si="25"/>
        <v>6.1041292639138239E-2</v>
      </c>
    </row>
    <row r="202" spans="1:8" x14ac:dyDescent="0.2">
      <c r="A202" s="14"/>
      <c r="B202" s="15" t="s">
        <v>184</v>
      </c>
      <c r="C202" s="16">
        <v>50</v>
      </c>
      <c r="D202" s="16">
        <v>40</v>
      </c>
      <c r="E202" s="17">
        <f t="shared" si="23"/>
        <v>8.9766606822262118E-2</v>
      </c>
      <c r="F202" s="17">
        <f t="shared" si="24"/>
        <v>4.4593088071348944E-2</v>
      </c>
      <c r="G202" s="17">
        <f t="shared" si="26"/>
        <v>-0.2</v>
      </c>
      <c r="H202" s="17">
        <f t="shared" si="25"/>
        <v>-1.7953321364452424E-2</v>
      </c>
    </row>
    <row r="203" spans="1:8" x14ac:dyDescent="0.2">
      <c r="A203" s="14"/>
      <c r="B203" s="15" t="s">
        <v>185</v>
      </c>
      <c r="C203" s="16">
        <v>13</v>
      </c>
      <c r="D203" s="16">
        <v>14</v>
      </c>
      <c r="E203" s="17">
        <f t="shared" si="23"/>
        <v>2.333931777378815E-2</v>
      </c>
      <c r="F203" s="17">
        <f t="shared" si="24"/>
        <v>1.560758082497213E-2</v>
      </c>
      <c r="G203" s="17">
        <f t="shared" si="26"/>
        <v>7.6923076923076927E-2</v>
      </c>
      <c r="H203" s="17">
        <f t="shared" si="25"/>
        <v>1.7953321364452424E-3</v>
      </c>
    </row>
    <row r="204" spans="1:8" x14ac:dyDescent="0.2">
      <c r="A204" s="14"/>
      <c r="B204" s="15" t="s">
        <v>186</v>
      </c>
      <c r="C204" s="16">
        <v>42</v>
      </c>
      <c r="D204" s="16">
        <v>144</v>
      </c>
      <c r="E204" s="17">
        <f t="shared" si="23"/>
        <v>7.5403949730700179E-2</v>
      </c>
      <c r="F204" s="17">
        <f t="shared" si="24"/>
        <v>0.16053511705685619</v>
      </c>
      <c r="G204" s="17">
        <f t="shared" si="26"/>
        <v>2.4285714285714284</v>
      </c>
      <c r="H204" s="17">
        <f t="shared" si="25"/>
        <v>0.18312387791741472</v>
      </c>
    </row>
    <row r="205" spans="1:8" x14ac:dyDescent="0.2">
      <c r="A205" s="14"/>
      <c r="B205" s="15" t="s">
        <v>187</v>
      </c>
      <c r="C205" s="16">
        <v>3</v>
      </c>
      <c r="D205" s="16">
        <v>2</v>
      </c>
      <c r="E205" s="17">
        <f t="shared" ref="E205:E236" si="27">+IF(C205=0,"",C205/C$173)</f>
        <v>5.3859964093357273E-3</v>
      </c>
      <c r="F205" s="17">
        <f t="shared" ref="F205:F236" si="28">+IF(D205=0,"",D205/D$173)</f>
        <v>2.229654403567447E-3</v>
      </c>
      <c r="G205" s="17">
        <f t="shared" si="26"/>
        <v>-0.33333333333333331</v>
      </c>
      <c r="H205" s="17">
        <f t="shared" ref="H205:H236" si="29">+IF(OR(AND(E205=""),(G205="")),"",E205*G205)</f>
        <v>-1.7953321364452424E-3</v>
      </c>
    </row>
    <row r="206" spans="1:8" x14ac:dyDescent="0.2">
      <c r="A206" s="14"/>
      <c r="B206" s="15" t="s">
        <v>188</v>
      </c>
      <c r="C206" s="16">
        <v>4</v>
      </c>
      <c r="D206" s="16">
        <v>4</v>
      </c>
      <c r="E206" s="17">
        <f t="shared" si="27"/>
        <v>7.1813285457809697E-3</v>
      </c>
      <c r="F206" s="17">
        <f t="shared" si="28"/>
        <v>4.459308807134894E-3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</v>
      </c>
      <c r="D208" s="16">
        <v>4</v>
      </c>
      <c r="E208" s="17">
        <f t="shared" si="27"/>
        <v>1.7953321364452424E-3</v>
      </c>
      <c r="F208" s="17">
        <f t="shared" si="28"/>
        <v>4.459308807134894E-3</v>
      </c>
      <c r="G208" s="17">
        <f t="shared" si="30"/>
        <v>3</v>
      </c>
      <c r="H208" s="17">
        <f t="shared" si="29"/>
        <v>5.3859964093357273E-3</v>
      </c>
    </row>
    <row r="209" spans="1:8" x14ac:dyDescent="0.2">
      <c r="A209" s="14"/>
      <c r="B209" s="15" t="s">
        <v>191</v>
      </c>
      <c r="C209" s="16">
        <v>2</v>
      </c>
      <c r="D209" s="16">
        <v>1</v>
      </c>
      <c r="E209" s="17">
        <f t="shared" si="27"/>
        <v>3.5906642728904849E-3</v>
      </c>
      <c r="F209" s="17">
        <f t="shared" si="28"/>
        <v>1.1148272017837235E-3</v>
      </c>
      <c r="G209" s="17">
        <f t="shared" si="30"/>
        <v>-0.5</v>
      </c>
      <c r="H209" s="17">
        <f t="shared" si="29"/>
        <v>-1.7953321364452424E-3</v>
      </c>
    </row>
    <row r="210" spans="1:8" x14ac:dyDescent="0.2">
      <c r="A210" s="14"/>
      <c r="B210" s="15" t="s">
        <v>192</v>
      </c>
      <c r="C210" s="16">
        <v>4</v>
      </c>
      <c r="D210" s="16">
        <v>3</v>
      </c>
      <c r="E210" s="17">
        <f t="shared" si="27"/>
        <v>7.1813285457809697E-3</v>
      </c>
      <c r="F210" s="17">
        <f t="shared" si="28"/>
        <v>3.3444816053511705E-3</v>
      </c>
      <c r="G210" s="17">
        <f t="shared" si="30"/>
        <v>-0.25</v>
      </c>
      <c r="H210" s="17">
        <f t="shared" si="29"/>
        <v>-1.7953321364452424E-3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</v>
      </c>
      <c r="D212" s="16">
        <v>0</v>
      </c>
      <c r="E212" s="17">
        <f t="shared" si="27"/>
        <v>1.7953321364452424E-3</v>
      </c>
      <c r="F212" s="17" t="str">
        <f t="shared" si="28"/>
        <v/>
      </c>
      <c r="G212" s="17">
        <f t="shared" si="30"/>
        <v>-1</v>
      </c>
      <c r="H212" s="17">
        <f t="shared" si="29"/>
        <v>-1.7953321364452424E-3</v>
      </c>
    </row>
    <row r="213" spans="1:8" ht="25.5" x14ac:dyDescent="0.2">
      <c r="A213" s="14"/>
      <c r="B213" s="15" t="s">
        <v>195</v>
      </c>
      <c r="C213" s="16">
        <v>21</v>
      </c>
      <c r="D213" s="16">
        <v>26</v>
      </c>
      <c r="E213" s="17">
        <f t="shared" si="27"/>
        <v>3.7701974865350089E-2</v>
      </c>
      <c r="F213" s="17">
        <f t="shared" si="28"/>
        <v>2.8985507246376812E-2</v>
      </c>
      <c r="G213" s="17">
        <f t="shared" si="30"/>
        <v>0.23809523809523808</v>
      </c>
      <c r="H213" s="17">
        <f t="shared" si="29"/>
        <v>8.9766606822262104E-3</v>
      </c>
    </row>
    <row r="214" spans="1:8" x14ac:dyDescent="0.2">
      <c r="A214" s="14"/>
      <c r="B214" s="15" t="s">
        <v>196</v>
      </c>
      <c r="C214" s="16">
        <v>1</v>
      </c>
      <c r="D214" s="16">
        <v>0</v>
      </c>
      <c r="E214" s="17">
        <f t="shared" si="27"/>
        <v>1.7953321364452424E-3</v>
      </c>
      <c r="F214" s="17" t="str">
        <f t="shared" si="28"/>
        <v/>
      </c>
      <c r="G214" s="17">
        <f t="shared" si="30"/>
        <v>-1</v>
      </c>
      <c r="H214" s="17">
        <f t="shared" si="29"/>
        <v>-1.7953321364452424E-3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3</v>
      </c>
      <c r="D216" s="16">
        <v>12</v>
      </c>
      <c r="E216" s="17">
        <f t="shared" si="27"/>
        <v>5.3859964093357273E-3</v>
      </c>
      <c r="F216" s="17">
        <f t="shared" si="28"/>
        <v>1.3377926421404682E-2</v>
      </c>
      <c r="G216" s="17">
        <f t="shared" si="30"/>
        <v>3</v>
      </c>
      <c r="H216" s="17">
        <f t="shared" si="29"/>
        <v>1.615798922800718E-2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1.7953321364452424E-3</v>
      </c>
      <c r="F217" s="17" t="str">
        <f t="shared" si="28"/>
        <v/>
      </c>
      <c r="G217" s="17">
        <f t="shared" si="30"/>
        <v>-1</v>
      </c>
      <c r="H217" s="17">
        <f t="shared" si="29"/>
        <v>-1.7953321364452424E-3</v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5</v>
      </c>
      <c r="E218" s="17" t="str">
        <f t="shared" si="27"/>
        <v/>
      </c>
      <c r="F218" s="17">
        <f t="shared" si="28"/>
        <v>5.5741360089186179E-3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2</v>
      </c>
      <c r="D221" s="16">
        <v>27</v>
      </c>
      <c r="E221" s="17">
        <f t="shared" si="27"/>
        <v>3.5906642728904849E-3</v>
      </c>
      <c r="F221" s="17">
        <f t="shared" si="28"/>
        <v>3.0100334448160536E-2</v>
      </c>
      <c r="G221" s="17">
        <f t="shared" si="30"/>
        <v>12.5</v>
      </c>
      <c r="H221" s="17">
        <f t="shared" si="29"/>
        <v>4.4883303411131059E-2</v>
      </c>
    </row>
    <row r="222" spans="1:8" x14ac:dyDescent="0.2">
      <c r="A222" s="14"/>
      <c r="B222" s="15" t="s">
        <v>204</v>
      </c>
      <c r="C222" s="16">
        <v>2</v>
      </c>
      <c r="D222" s="16">
        <v>26</v>
      </c>
      <c r="E222" s="17">
        <f t="shared" si="27"/>
        <v>3.5906642728904849E-3</v>
      </c>
      <c r="F222" s="17">
        <f t="shared" si="28"/>
        <v>2.8985507246376812E-2</v>
      </c>
      <c r="G222" s="17">
        <f t="shared" si="30"/>
        <v>12</v>
      </c>
      <c r="H222" s="17">
        <f t="shared" si="29"/>
        <v>4.3087971274685818E-2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30</v>
      </c>
      <c r="D225" s="16">
        <v>8</v>
      </c>
      <c r="E225" s="17">
        <f t="shared" si="27"/>
        <v>5.385996409335727E-2</v>
      </c>
      <c r="F225" s="17">
        <f t="shared" si="28"/>
        <v>8.918617614269788E-3</v>
      </c>
      <c r="G225" s="17">
        <f t="shared" si="30"/>
        <v>-0.73333333333333328</v>
      </c>
      <c r="H225" s="17">
        <f t="shared" si="29"/>
        <v>-3.949730700179533E-2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1.1148272017837235E-3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1.7953321364452424E-3</v>
      </c>
      <c r="F228" s="17" t="str">
        <f t="shared" si="28"/>
        <v/>
      </c>
      <c r="G228" s="17">
        <f t="shared" si="30"/>
        <v>-1</v>
      </c>
      <c r="H228" s="17">
        <f t="shared" si="29"/>
        <v>-1.7953321364452424E-3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4</v>
      </c>
      <c r="D230" s="16">
        <v>6</v>
      </c>
      <c r="E230" s="17">
        <f t="shared" si="27"/>
        <v>7.1813285457809697E-3</v>
      </c>
      <c r="F230" s="17">
        <f t="shared" si="28"/>
        <v>6.688963210702341E-3</v>
      </c>
      <c r="G230" s="17">
        <f t="shared" si="30"/>
        <v>0.5</v>
      </c>
      <c r="H230" s="17">
        <f t="shared" si="29"/>
        <v>3.5906642728904849E-3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2</v>
      </c>
      <c r="E232" s="17" t="str">
        <f t="shared" si="27"/>
        <v/>
      </c>
      <c r="F232" s="17">
        <f t="shared" si="28"/>
        <v>2.229654403567447E-3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3</v>
      </c>
      <c r="D235" s="16">
        <v>0</v>
      </c>
      <c r="E235" s="17">
        <f t="shared" si="27"/>
        <v>5.3859964093357273E-3</v>
      </c>
      <c r="F235" s="17" t="str">
        <f t="shared" si="28"/>
        <v/>
      </c>
      <c r="G235" s="17">
        <f t="shared" si="30"/>
        <v>-1</v>
      </c>
      <c r="H235" s="17">
        <f t="shared" si="29"/>
        <v>-5.3859964093357273E-3</v>
      </c>
    </row>
    <row r="236" spans="1:8" ht="25.5" x14ac:dyDescent="0.2">
      <c r="A236" s="14"/>
      <c r="B236" s="15" t="s">
        <v>218</v>
      </c>
      <c r="C236" s="16">
        <v>5</v>
      </c>
      <c r="D236" s="16">
        <v>3</v>
      </c>
      <c r="E236" s="17">
        <f t="shared" si="27"/>
        <v>8.9766606822262122E-3</v>
      </c>
      <c r="F236" s="17">
        <f t="shared" si="28"/>
        <v>3.3444816053511705E-3</v>
      </c>
      <c r="G236" s="17">
        <f t="shared" si="30"/>
        <v>-0.4</v>
      </c>
      <c r="H236" s="17">
        <f t="shared" si="29"/>
        <v>-3.5906642728904849E-3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10</v>
      </c>
      <c r="D238" s="16">
        <v>6</v>
      </c>
      <c r="E238" s="17">
        <f t="shared" si="31"/>
        <v>1.7953321364452424E-2</v>
      </c>
      <c r="F238" s="17">
        <f t="shared" si="32"/>
        <v>6.688963210702341E-3</v>
      </c>
      <c r="G238" s="17">
        <f t="shared" ref="G238:G269" si="34">+IF(AND(C238=0,D238=0)," ",IF(C238=0,1,IF(D238=0,-1,(D238-C238)/C238)))</f>
        <v>-0.4</v>
      </c>
      <c r="H238" s="17">
        <f t="shared" si="33"/>
        <v>-7.1813285457809697E-3</v>
      </c>
    </row>
    <row r="239" spans="1:8" x14ac:dyDescent="0.2">
      <c r="A239" s="14"/>
      <c r="B239" s="15" t="s">
        <v>221</v>
      </c>
      <c r="C239" s="16">
        <v>10</v>
      </c>
      <c r="D239" s="16">
        <v>5</v>
      </c>
      <c r="E239" s="17">
        <f t="shared" si="31"/>
        <v>1.7953321364452424E-2</v>
      </c>
      <c r="F239" s="17">
        <f t="shared" si="32"/>
        <v>5.5741360089186179E-3</v>
      </c>
      <c r="G239" s="17">
        <f t="shared" si="34"/>
        <v>-0.5</v>
      </c>
      <c r="H239" s="17">
        <f t="shared" si="33"/>
        <v>-8.9766606822262122E-3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5</v>
      </c>
      <c r="D241" s="16">
        <v>20</v>
      </c>
      <c r="E241" s="17">
        <f t="shared" si="31"/>
        <v>8.9766606822262122E-3</v>
      </c>
      <c r="F241" s="17">
        <f t="shared" si="32"/>
        <v>2.2296544035674472E-2</v>
      </c>
      <c r="G241" s="17">
        <f t="shared" si="34"/>
        <v>3</v>
      </c>
      <c r="H241" s="17">
        <f t="shared" si="33"/>
        <v>2.6929982046678638E-2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2.229654403567447E-3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2</v>
      </c>
      <c r="E244" s="17" t="str">
        <f t="shared" si="31"/>
        <v/>
      </c>
      <c r="F244" s="17">
        <f t="shared" si="32"/>
        <v>2.229654403567447E-3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3</v>
      </c>
      <c r="E249" s="17" t="str">
        <f t="shared" si="31"/>
        <v/>
      </c>
      <c r="F249" s="17">
        <f t="shared" si="32"/>
        <v>3.3444816053511705E-3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1.7953321364452424E-3</v>
      </c>
      <c r="F255" s="17" t="str">
        <f t="shared" si="32"/>
        <v/>
      </c>
      <c r="G255" s="17">
        <f t="shared" si="34"/>
        <v>-1</v>
      </c>
      <c r="H255" s="17">
        <f t="shared" si="33"/>
        <v>-1.7953321364452424E-3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2</v>
      </c>
      <c r="E258" s="17" t="str">
        <f t="shared" si="31"/>
        <v/>
      </c>
      <c r="F258" s="17">
        <f t="shared" si="32"/>
        <v>2.229654403567447E-3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5</v>
      </c>
      <c r="E262" s="17" t="str">
        <f t="shared" si="31"/>
        <v/>
      </c>
      <c r="F262" s="17">
        <f t="shared" si="32"/>
        <v>5.5741360089186179E-3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8</v>
      </c>
      <c r="D264" s="16">
        <v>4</v>
      </c>
      <c r="E264" s="17">
        <f t="shared" si="31"/>
        <v>1.4362657091561939E-2</v>
      </c>
      <c r="F264" s="17">
        <f t="shared" si="32"/>
        <v>4.459308807134894E-3</v>
      </c>
      <c r="G264" s="17">
        <f t="shared" si="34"/>
        <v>-0.5</v>
      </c>
      <c r="H264" s="17">
        <f t="shared" si="33"/>
        <v>-7.1813285457809697E-3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1.1148272017837235E-3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7</v>
      </c>
      <c r="D275" s="16">
        <v>16</v>
      </c>
      <c r="E275" s="17">
        <f t="shared" si="35"/>
        <v>1.2567324955116697E-2</v>
      </c>
      <c r="F275" s="17">
        <f t="shared" si="36"/>
        <v>1.7837235228539576E-2</v>
      </c>
      <c r="G275" s="17">
        <f t="shared" si="38"/>
        <v>1.2857142857142858</v>
      </c>
      <c r="H275" s="17">
        <f t="shared" si="37"/>
        <v>1.6157989228007184E-2</v>
      </c>
    </row>
    <row r="276" spans="1:8" ht="25.5" x14ac:dyDescent="0.2">
      <c r="A276" s="14"/>
      <c r="B276" s="15" t="s">
        <v>257</v>
      </c>
      <c r="C276" s="16">
        <v>15</v>
      </c>
      <c r="D276" s="16">
        <v>13</v>
      </c>
      <c r="E276" s="17">
        <f t="shared" si="35"/>
        <v>2.6929982046678635E-2</v>
      </c>
      <c r="F276" s="17">
        <f t="shared" si="36"/>
        <v>1.4492753623188406E-2</v>
      </c>
      <c r="G276" s="17">
        <f t="shared" si="38"/>
        <v>-0.13333333333333333</v>
      </c>
      <c r="H276" s="17">
        <f t="shared" si="37"/>
        <v>-3.5906642728904844E-3</v>
      </c>
    </row>
    <row r="277" spans="1:8" x14ac:dyDescent="0.2">
      <c r="A277" s="14"/>
      <c r="B277" s="15" t="s">
        <v>258</v>
      </c>
      <c r="C277" s="16">
        <v>5</v>
      </c>
      <c r="D277" s="16">
        <v>0</v>
      </c>
      <c r="E277" s="17">
        <f t="shared" si="35"/>
        <v>8.9766606822262122E-3</v>
      </c>
      <c r="F277" s="17" t="str">
        <f t="shared" si="36"/>
        <v/>
      </c>
      <c r="G277" s="17">
        <f t="shared" si="38"/>
        <v>-1</v>
      </c>
      <c r="H277" s="17">
        <f t="shared" si="37"/>
        <v>-8.9766606822262122E-3</v>
      </c>
    </row>
    <row r="278" spans="1:8" x14ac:dyDescent="0.2">
      <c r="A278" s="14"/>
      <c r="B278" s="15" t="s">
        <v>259</v>
      </c>
      <c r="C278" s="16">
        <v>1</v>
      </c>
      <c r="D278" s="16">
        <v>1</v>
      </c>
      <c r="E278" s="17">
        <f t="shared" si="35"/>
        <v>1.7953321364452424E-3</v>
      </c>
      <c r="F278" s="17">
        <f t="shared" si="36"/>
        <v>1.1148272017837235E-3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4</v>
      </c>
      <c r="D280" s="16">
        <v>3</v>
      </c>
      <c r="E280" s="17">
        <f t="shared" si="35"/>
        <v>7.1813285457809697E-3</v>
      </c>
      <c r="F280" s="17">
        <f t="shared" si="36"/>
        <v>3.3444816053511705E-3</v>
      </c>
      <c r="G280" s="17">
        <f t="shared" si="38"/>
        <v>-0.25</v>
      </c>
      <c r="H280" s="17">
        <f t="shared" si="37"/>
        <v>-1.7953321364452424E-3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3</v>
      </c>
      <c r="E282" s="17">
        <f t="shared" si="35"/>
        <v>1.7953321364452424E-3</v>
      </c>
      <c r="F282" s="17">
        <f t="shared" si="36"/>
        <v>3.3444816053511705E-3</v>
      </c>
      <c r="G282" s="17">
        <f t="shared" si="38"/>
        <v>2</v>
      </c>
      <c r="H282" s="17">
        <f t="shared" si="37"/>
        <v>3.5906642728904849E-3</v>
      </c>
    </row>
    <row r="283" spans="1:8" x14ac:dyDescent="0.2">
      <c r="A283" s="14"/>
      <c r="B283" s="15" t="s">
        <v>264</v>
      </c>
      <c r="C283" s="16">
        <v>6</v>
      </c>
      <c r="D283" s="16">
        <v>7</v>
      </c>
      <c r="E283" s="17">
        <f t="shared" si="35"/>
        <v>1.0771992818671455E-2</v>
      </c>
      <c r="F283" s="17">
        <f t="shared" si="36"/>
        <v>7.803790412486065E-3</v>
      </c>
      <c r="G283" s="17">
        <f t="shared" si="38"/>
        <v>0.16666666666666666</v>
      </c>
      <c r="H283" s="17">
        <f t="shared" si="37"/>
        <v>1.7953321364452424E-3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7</v>
      </c>
      <c r="E286" s="17" t="str">
        <f t="shared" si="35"/>
        <v/>
      </c>
      <c r="F286" s="17">
        <f t="shared" si="36"/>
        <v>7.803790412486065E-3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10</v>
      </c>
      <c r="D288" s="16">
        <v>7</v>
      </c>
      <c r="E288" s="17">
        <f t="shared" si="35"/>
        <v>1.7953321364452424E-2</v>
      </c>
      <c r="F288" s="17">
        <f t="shared" si="36"/>
        <v>7.803790412486065E-3</v>
      </c>
      <c r="G288" s="17">
        <f t="shared" si="38"/>
        <v>-0.3</v>
      </c>
      <c r="H288" s="17">
        <f t="shared" si="37"/>
        <v>-5.3859964093357273E-3</v>
      </c>
    </row>
    <row r="289" spans="1:8" x14ac:dyDescent="0.2">
      <c r="A289" s="14"/>
      <c r="B289" s="15" t="s">
        <v>270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1.1148272017837235E-3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3</v>
      </c>
      <c r="D290" s="16">
        <v>10</v>
      </c>
      <c r="E290" s="17">
        <f t="shared" si="35"/>
        <v>5.3859964093357273E-3</v>
      </c>
      <c r="F290" s="17">
        <f t="shared" si="36"/>
        <v>1.1148272017837236E-2</v>
      </c>
      <c r="G290" s="17">
        <f t="shared" si="38"/>
        <v>2.3333333333333335</v>
      </c>
      <c r="H290" s="17">
        <f t="shared" si="37"/>
        <v>1.2567324955116697E-2</v>
      </c>
    </row>
    <row r="291" spans="1:8" x14ac:dyDescent="0.2">
      <c r="A291" s="14"/>
      <c r="B291" s="15" t="s">
        <v>272</v>
      </c>
      <c r="C291" s="16">
        <v>1</v>
      </c>
      <c r="D291" s="16">
        <v>2</v>
      </c>
      <c r="E291" s="17">
        <f t="shared" si="35"/>
        <v>1.7953321364452424E-3</v>
      </c>
      <c r="F291" s="17">
        <f t="shared" si="36"/>
        <v>2.229654403567447E-3</v>
      </c>
      <c r="G291" s="17">
        <f t="shared" si="38"/>
        <v>1</v>
      </c>
      <c r="H291" s="17">
        <f t="shared" si="37"/>
        <v>1.7953321364452424E-3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4</v>
      </c>
      <c r="D293" s="16">
        <v>0</v>
      </c>
      <c r="E293" s="17">
        <f t="shared" si="35"/>
        <v>7.1813285457809697E-3</v>
      </c>
      <c r="F293" s="17" t="str">
        <f t="shared" si="36"/>
        <v/>
      </c>
      <c r="G293" s="17">
        <f t="shared" si="38"/>
        <v>-1</v>
      </c>
      <c r="H293" s="17">
        <f t="shared" si="37"/>
        <v>-7.1813285457809697E-3</v>
      </c>
    </row>
    <row r="294" spans="1:8" x14ac:dyDescent="0.2">
      <c r="A294" s="14"/>
      <c r="B294" s="15" t="s">
        <v>275</v>
      </c>
      <c r="C294" s="16">
        <v>23</v>
      </c>
      <c r="D294" s="16">
        <v>5</v>
      </c>
      <c r="E294" s="17">
        <f t="shared" si="35"/>
        <v>4.1292639138240578E-2</v>
      </c>
      <c r="F294" s="17">
        <f t="shared" si="36"/>
        <v>5.5741360089186179E-3</v>
      </c>
      <c r="G294" s="17">
        <f t="shared" si="38"/>
        <v>-0.78260869565217395</v>
      </c>
      <c r="H294" s="17">
        <f t="shared" si="37"/>
        <v>-3.2315978456014367E-2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1.7953321364452424E-3</v>
      </c>
      <c r="F296" s="17" t="str">
        <f t="shared" si="36"/>
        <v/>
      </c>
      <c r="G296" s="17">
        <f t="shared" si="38"/>
        <v>-1</v>
      </c>
      <c r="H296" s="17">
        <f t="shared" si="37"/>
        <v>-1.7953321364452424E-3</v>
      </c>
    </row>
    <row r="297" spans="1:8" x14ac:dyDescent="0.2">
      <c r="A297" s="14"/>
      <c r="B297" s="15" t="s">
        <v>278</v>
      </c>
      <c r="C297" s="16">
        <v>1</v>
      </c>
      <c r="D297" s="16">
        <v>0</v>
      </c>
      <c r="E297" s="17">
        <f t="shared" si="35"/>
        <v>1.7953321364452424E-3</v>
      </c>
      <c r="F297" s="17" t="str">
        <f t="shared" si="36"/>
        <v/>
      </c>
      <c r="G297" s="17">
        <f t="shared" si="38"/>
        <v>-1</v>
      </c>
      <c r="H297" s="17">
        <f t="shared" si="37"/>
        <v>-1.7953321364452424E-3</v>
      </c>
    </row>
    <row r="298" spans="1:8" ht="25.5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2.229654403567447E-3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13</v>
      </c>
      <c r="D300" s="16">
        <v>2</v>
      </c>
      <c r="E300" s="17">
        <f t="shared" si="35"/>
        <v>2.333931777378815E-2</v>
      </c>
      <c r="F300" s="17">
        <f t="shared" si="36"/>
        <v>2.229654403567447E-3</v>
      </c>
      <c r="G300" s="17">
        <f t="shared" si="38"/>
        <v>-0.84615384615384615</v>
      </c>
      <c r="H300" s="17">
        <f t="shared" si="37"/>
        <v>-1.9748653500897665E-2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41</v>
      </c>
      <c r="D302" s="16">
        <v>32</v>
      </c>
      <c r="E302" s="17">
        <f t="shared" si="39"/>
        <v>7.3608617594254938E-2</v>
      </c>
      <c r="F302" s="17">
        <f t="shared" si="40"/>
        <v>3.5674470457079152E-2</v>
      </c>
      <c r="G302" s="17">
        <f t="shared" ref="G302:G333" si="42">+IF(AND(C302=0,D302=0)," ",IF(C302=0,1,IF(D302=0,-1,(D302-C302)/C302)))</f>
        <v>-0.21951219512195122</v>
      </c>
      <c r="H302" s="17">
        <f t="shared" si="41"/>
        <v>-1.615798922800718E-2</v>
      </c>
    </row>
    <row r="303" spans="1:8" x14ac:dyDescent="0.2">
      <c r="A303" s="14"/>
      <c r="B303" s="15" t="s">
        <v>283</v>
      </c>
      <c r="C303" s="16">
        <v>1</v>
      </c>
      <c r="D303" s="16">
        <v>1</v>
      </c>
      <c r="E303" s="17">
        <f t="shared" si="39"/>
        <v>1.7953321364452424E-3</v>
      </c>
      <c r="F303" s="17">
        <f t="shared" si="40"/>
        <v>1.1148272017837235E-3</v>
      </c>
      <c r="G303" s="17">
        <f t="shared" si="42"/>
        <v>0</v>
      </c>
      <c r="H303" s="17">
        <f t="shared" si="41"/>
        <v>0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9</v>
      </c>
      <c r="D305" s="16">
        <v>34</v>
      </c>
      <c r="E305" s="17">
        <f t="shared" si="39"/>
        <v>1.615798922800718E-2</v>
      </c>
      <c r="F305" s="17">
        <f t="shared" si="40"/>
        <v>3.79041248606466E-2</v>
      </c>
      <c r="G305" s="17">
        <f t="shared" si="42"/>
        <v>2.7777777777777777</v>
      </c>
      <c r="H305" s="17">
        <f t="shared" si="41"/>
        <v>4.4883303411131052E-2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8</v>
      </c>
      <c r="D308" s="16">
        <v>4</v>
      </c>
      <c r="E308" s="17">
        <f t="shared" si="39"/>
        <v>1.4362657091561939E-2</v>
      </c>
      <c r="F308" s="17">
        <f t="shared" si="40"/>
        <v>4.459308807134894E-3</v>
      </c>
      <c r="G308" s="17">
        <f t="shared" si="42"/>
        <v>-0.5</v>
      </c>
      <c r="H308" s="17">
        <f t="shared" si="41"/>
        <v>-7.1813285457809697E-3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</v>
      </c>
      <c r="D310" s="16">
        <v>1</v>
      </c>
      <c r="E310" s="17">
        <f t="shared" si="39"/>
        <v>1.7953321364452424E-3</v>
      </c>
      <c r="F310" s="17">
        <f t="shared" si="40"/>
        <v>1.1148272017837235E-3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</v>
      </c>
      <c r="D313" s="16">
        <v>10</v>
      </c>
      <c r="E313" s="17">
        <f t="shared" si="39"/>
        <v>1.7953321364452424E-3</v>
      </c>
      <c r="F313" s="17">
        <f t="shared" si="40"/>
        <v>1.1148272017837236E-2</v>
      </c>
      <c r="G313" s="17">
        <f t="shared" si="42"/>
        <v>9</v>
      </c>
      <c r="H313" s="17">
        <f t="shared" si="41"/>
        <v>1.615798922800718E-2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3</v>
      </c>
      <c r="D317" s="16">
        <v>3</v>
      </c>
      <c r="E317" s="17">
        <f t="shared" si="39"/>
        <v>5.3859964093357273E-3</v>
      </c>
      <c r="F317" s="17">
        <f t="shared" si="40"/>
        <v>3.3444816053511705E-3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10</v>
      </c>
      <c r="D319" s="16">
        <v>18</v>
      </c>
      <c r="E319" s="17">
        <f t="shared" si="39"/>
        <v>1.7953321364452424E-2</v>
      </c>
      <c r="F319" s="17">
        <f t="shared" si="40"/>
        <v>2.0066889632107024E-2</v>
      </c>
      <c r="G319" s="17">
        <f t="shared" si="42"/>
        <v>0.8</v>
      </c>
      <c r="H319" s="17">
        <f t="shared" si="41"/>
        <v>1.4362657091561939E-2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2</v>
      </c>
      <c r="E321" s="17">
        <f t="shared" si="39"/>
        <v>1.7953321364452424E-3</v>
      </c>
      <c r="F321" s="17">
        <f t="shared" si="40"/>
        <v>2.229654403567447E-3</v>
      </c>
      <c r="G321" s="17">
        <f t="shared" si="42"/>
        <v>1</v>
      </c>
      <c r="H321" s="17">
        <f t="shared" si="41"/>
        <v>1.7953321364452424E-3</v>
      </c>
    </row>
    <row r="322" spans="1:8" x14ac:dyDescent="0.2">
      <c r="A322" s="14"/>
      <c r="B322" s="15" t="s">
        <v>302</v>
      </c>
      <c r="C322" s="16">
        <v>0</v>
      </c>
      <c r="D322" s="16">
        <v>4</v>
      </c>
      <c r="E322" s="17" t="str">
        <f t="shared" si="39"/>
        <v/>
      </c>
      <c r="F322" s="17">
        <f t="shared" si="40"/>
        <v>4.459308807134894E-3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1.1148272017837235E-3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2</v>
      </c>
      <c r="D324" s="16">
        <v>2</v>
      </c>
      <c r="E324" s="17">
        <f t="shared" si="39"/>
        <v>3.5906642728904849E-3</v>
      </c>
      <c r="F324" s="17">
        <f t="shared" si="40"/>
        <v>2.229654403567447E-3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2</v>
      </c>
      <c r="E328" s="17" t="str">
        <f t="shared" si="39"/>
        <v/>
      </c>
      <c r="F328" s="17">
        <f t="shared" si="40"/>
        <v>2.229654403567447E-3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6</v>
      </c>
      <c r="E329" s="17" t="str">
        <f t="shared" si="39"/>
        <v/>
      </c>
      <c r="F329" s="17">
        <f t="shared" si="40"/>
        <v>6.688963210702341E-3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1</v>
      </c>
      <c r="E335" s="17">
        <f t="shared" si="43"/>
        <v>1.7953321364452424E-3</v>
      </c>
      <c r="F335" s="17">
        <f t="shared" si="44"/>
        <v>1.1148272017837235E-3</v>
      </c>
      <c r="G335" s="17">
        <f t="shared" si="46"/>
        <v>0</v>
      </c>
      <c r="H335" s="17">
        <f t="shared" si="45"/>
        <v>0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4</v>
      </c>
      <c r="D338" s="16">
        <v>0</v>
      </c>
      <c r="E338" s="17">
        <f t="shared" si="43"/>
        <v>7.1813285457809697E-3</v>
      </c>
      <c r="F338" s="17" t="str">
        <f t="shared" si="44"/>
        <v/>
      </c>
      <c r="G338" s="17">
        <f t="shared" si="46"/>
        <v>-1</v>
      </c>
      <c r="H338" s="17">
        <f t="shared" si="45"/>
        <v>-7.1813285457809697E-3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4</v>
      </c>
      <c r="E343" s="17" t="str">
        <f t="shared" si="43"/>
        <v/>
      </c>
      <c r="F343" s="17">
        <f t="shared" si="44"/>
        <v>4.459308807134894E-3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7295</v>
      </c>
      <c r="D349" s="19">
        <f>SUM(D350:D576)</f>
        <v>6415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-0.12063056888279644</v>
      </c>
      <c r="H349" s="20">
        <f t="shared" ref="H349:H412" si="49">+IF(OR(AND(E349=""),(G349="")),"",E349*G349)</f>
        <v>-0.12063056888279644</v>
      </c>
    </row>
    <row r="350" spans="1:8" x14ac:dyDescent="0.2">
      <c r="A350" s="14"/>
      <c r="B350" s="15" t="s">
        <v>324</v>
      </c>
      <c r="C350" s="16">
        <v>10</v>
      </c>
      <c r="D350" s="16">
        <v>19</v>
      </c>
      <c r="E350" s="17">
        <f t="shared" si="47"/>
        <v>1.3708019191226869E-3</v>
      </c>
      <c r="F350" s="17">
        <f t="shared" si="48"/>
        <v>2.9618082618862044E-3</v>
      </c>
      <c r="G350" s="17">
        <f t="shared" ref="G350:G413" si="50">+IF(AND(C350=0,D350=0)," ",IF(C350=0,1,IF(D350=0,-1,(D350-C350)/C350)))</f>
        <v>0.9</v>
      </c>
      <c r="H350" s="17">
        <f t="shared" si="49"/>
        <v>1.2337217272104183E-3</v>
      </c>
    </row>
    <row r="351" spans="1:8" x14ac:dyDescent="0.2">
      <c r="A351" s="14"/>
      <c r="B351" s="15" t="s">
        <v>325</v>
      </c>
      <c r="C351" s="16">
        <v>20</v>
      </c>
      <c r="D351" s="16">
        <v>12</v>
      </c>
      <c r="E351" s="17">
        <f t="shared" si="47"/>
        <v>2.7416038382453737E-3</v>
      </c>
      <c r="F351" s="17">
        <f t="shared" si="48"/>
        <v>1.8706157443491816E-3</v>
      </c>
      <c r="G351" s="17">
        <f t="shared" si="50"/>
        <v>-0.4</v>
      </c>
      <c r="H351" s="17">
        <f t="shared" si="49"/>
        <v>-1.0966415352981495E-3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69</v>
      </c>
      <c r="D355" s="16">
        <v>47</v>
      </c>
      <c r="E355" s="17">
        <f t="shared" si="47"/>
        <v>9.4585332419465391E-3</v>
      </c>
      <c r="F355" s="17">
        <f t="shared" si="48"/>
        <v>7.3265783320342944E-3</v>
      </c>
      <c r="G355" s="17">
        <f t="shared" si="50"/>
        <v>-0.3188405797101449</v>
      </c>
      <c r="H355" s="17">
        <f t="shared" si="49"/>
        <v>-3.0157642220699108E-3</v>
      </c>
    </row>
    <row r="356" spans="1:8" x14ac:dyDescent="0.2">
      <c r="A356" s="14"/>
      <c r="B356" s="15" t="s">
        <v>330</v>
      </c>
      <c r="C356" s="16">
        <v>7</v>
      </c>
      <c r="D356" s="16">
        <v>3</v>
      </c>
      <c r="E356" s="17">
        <f t="shared" si="47"/>
        <v>9.5956134338588076E-4</v>
      </c>
      <c r="F356" s="17">
        <f t="shared" si="48"/>
        <v>4.6765393608729541E-4</v>
      </c>
      <c r="G356" s="17">
        <f t="shared" si="50"/>
        <v>-0.5714285714285714</v>
      </c>
      <c r="H356" s="17">
        <f t="shared" si="49"/>
        <v>-5.4832076764907466E-4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7</v>
      </c>
      <c r="D358" s="16">
        <v>88</v>
      </c>
      <c r="E358" s="17">
        <f t="shared" si="47"/>
        <v>9.5956134338588076E-4</v>
      </c>
      <c r="F358" s="17">
        <f t="shared" si="48"/>
        <v>1.3717848791893998E-2</v>
      </c>
      <c r="G358" s="17">
        <f t="shared" si="50"/>
        <v>11.571428571428571</v>
      </c>
      <c r="H358" s="17">
        <f t="shared" si="49"/>
        <v>1.1103495544893763E-2</v>
      </c>
    </row>
    <row r="359" spans="1:8" x14ac:dyDescent="0.2">
      <c r="A359" s="14"/>
      <c r="B359" s="15" t="s">
        <v>333</v>
      </c>
      <c r="C359" s="16">
        <v>4</v>
      </c>
      <c r="D359" s="16">
        <v>2</v>
      </c>
      <c r="E359" s="17">
        <f t="shared" si="47"/>
        <v>5.4832076764907466E-4</v>
      </c>
      <c r="F359" s="17">
        <f t="shared" si="48"/>
        <v>3.1176929072486361E-4</v>
      </c>
      <c r="G359" s="17">
        <f t="shared" si="50"/>
        <v>-0.5</v>
      </c>
      <c r="H359" s="17">
        <f t="shared" si="49"/>
        <v>-2.7416038382453733E-4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126</v>
      </c>
      <c r="D361" s="16">
        <v>217</v>
      </c>
      <c r="E361" s="17">
        <f t="shared" si="47"/>
        <v>1.7272104180945852E-2</v>
      </c>
      <c r="F361" s="17">
        <f t="shared" si="48"/>
        <v>3.3826968043647702E-2</v>
      </c>
      <c r="G361" s="17">
        <f t="shared" si="50"/>
        <v>0.72222222222222221</v>
      </c>
      <c r="H361" s="17">
        <f t="shared" si="49"/>
        <v>1.2474297464016449E-2</v>
      </c>
    </row>
    <row r="362" spans="1:8" x14ac:dyDescent="0.2">
      <c r="A362" s="14"/>
      <c r="B362" s="15" t="s">
        <v>336</v>
      </c>
      <c r="C362" s="16">
        <v>24</v>
      </c>
      <c r="D362" s="16">
        <v>6</v>
      </c>
      <c r="E362" s="17">
        <f t="shared" si="47"/>
        <v>3.2899246058944484E-3</v>
      </c>
      <c r="F362" s="17">
        <f t="shared" si="48"/>
        <v>9.3530787217459082E-4</v>
      </c>
      <c r="G362" s="17">
        <f t="shared" si="50"/>
        <v>-0.75</v>
      </c>
      <c r="H362" s="17">
        <f t="shared" si="49"/>
        <v>-2.4674434544208362E-3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17</v>
      </c>
      <c r="D364" s="16">
        <v>36</v>
      </c>
      <c r="E364" s="17">
        <f t="shared" si="47"/>
        <v>2.3303632625085676E-3</v>
      </c>
      <c r="F364" s="17">
        <f t="shared" si="48"/>
        <v>5.6118472330475445E-3</v>
      </c>
      <c r="G364" s="17">
        <f t="shared" si="50"/>
        <v>1.1176470588235294</v>
      </c>
      <c r="H364" s="17">
        <f t="shared" si="49"/>
        <v>2.6045236463331052E-3</v>
      </c>
    </row>
    <row r="365" spans="1:8" x14ac:dyDescent="0.2">
      <c r="A365" s="14"/>
      <c r="B365" s="15" t="s">
        <v>339</v>
      </c>
      <c r="C365" s="16">
        <v>1</v>
      </c>
      <c r="D365" s="16">
        <v>16</v>
      </c>
      <c r="E365" s="17">
        <f t="shared" si="47"/>
        <v>1.3708019191226866E-4</v>
      </c>
      <c r="F365" s="17">
        <f t="shared" si="48"/>
        <v>2.4941543257989088E-3</v>
      </c>
      <c r="G365" s="17">
        <f t="shared" si="50"/>
        <v>15</v>
      </c>
      <c r="H365" s="17">
        <f t="shared" si="49"/>
        <v>2.0562028786840301E-3</v>
      </c>
    </row>
    <row r="366" spans="1:8" x14ac:dyDescent="0.2">
      <c r="A366" s="14"/>
      <c r="B366" s="15" t="s">
        <v>340</v>
      </c>
      <c r="C366" s="16">
        <v>3</v>
      </c>
      <c r="D366" s="16">
        <v>0</v>
      </c>
      <c r="E366" s="17">
        <f t="shared" si="47"/>
        <v>4.1124057573680605E-4</v>
      </c>
      <c r="F366" s="17" t="str">
        <f t="shared" si="48"/>
        <v/>
      </c>
      <c r="G366" s="17">
        <f t="shared" si="50"/>
        <v>-1</v>
      </c>
      <c r="H366" s="17">
        <f t="shared" si="49"/>
        <v>-4.1124057573680605E-4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1.558846453624318E-4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349</v>
      </c>
      <c r="D369" s="16">
        <v>105</v>
      </c>
      <c r="E369" s="17">
        <f t="shared" si="47"/>
        <v>4.7840986977381768E-2</v>
      </c>
      <c r="F369" s="17">
        <f t="shared" si="48"/>
        <v>1.6367887763055339E-2</v>
      </c>
      <c r="G369" s="17">
        <f t="shared" si="50"/>
        <v>-0.69914040114613185</v>
      </c>
      <c r="H369" s="17">
        <f t="shared" si="49"/>
        <v>-3.3447566826593562E-2</v>
      </c>
    </row>
    <row r="370" spans="1:8" x14ac:dyDescent="0.2">
      <c r="A370" s="14"/>
      <c r="B370" s="15" t="s">
        <v>344</v>
      </c>
      <c r="C370" s="16">
        <v>52</v>
      </c>
      <c r="D370" s="16">
        <v>113</v>
      </c>
      <c r="E370" s="17">
        <f t="shared" si="47"/>
        <v>7.128169979437971E-3</v>
      </c>
      <c r="F370" s="17">
        <f t="shared" si="48"/>
        <v>1.7614964925954792E-2</v>
      </c>
      <c r="G370" s="17">
        <f t="shared" si="50"/>
        <v>1.1730769230769231</v>
      </c>
      <c r="H370" s="17">
        <f t="shared" si="49"/>
        <v>8.3618917066483889E-3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32</v>
      </c>
      <c r="D372" s="16">
        <v>18</v>
      </c>
      <c r="E372" s="17">
        <f t="shared" si="47"/>
        <v>4.3865661411925973E-3</v>
      </c>
      <c r="F372" s="17">
        <f t="shared" si="48"/>
        <v>2.8059236165237722E-3</v>
      </c>
      <c r="G372" s="17">
        <f t="shared" si="50"/>
        <v>-0.4375</v>
      </c>
      <c r="H372" s="17">
        <f t="shared" si="49"/>
        <v>-1.9191226867717613E-3</v>
      </c>
    </row>
    <row r="373" spans="1:8" x14ac:dyDescent="0.2">
      <c r="A373" s="14"/>
      <c r="B373" s="15" t="s">
        <v>347</v>
      </c>
      <c r="C373" s="16">
        <v>124</v>
      </c>
      <c r="D373" s="16">
        <v>202</v>
      </c>
      <c r="E373" s="17">
        <f t="shared" si="47"/>
        <v>1.6997943797121315E-2</v>
      </c>
      <c r="F373" s="17">
        <f t="shared" si="48"/>
        <v>3.1488698363211221E-2</v>
      </c>
      <c r="G373" s="17">
        <f t="shared" si="50"/>
        <v>0.62903225806451613</v>
      </c>
      <c r="H373" s="17">
        <f t="shared" si="49"/>
        <v>1.0692254969156956E-2</v>
      </c>
    </row>
    <row r="374" spans="1:8" x14ac:dyDescent="0.2">
      <c r="A374" s="14"/>
      <c r="B374" s="15" t="s">
        <v>348</v>
      </c>
      <c r="C374" s="16">
        <v>112</v>
      </c>
      <c r="D374" s="16">
        <v>4</v>
      </c>
      <c r="E374" s="17">
        <f t="shared" si="47"/>
        <v>1.5352981494174092E-2</v>
      </c>
      <c r="F374" s="17">
        <f t="shared" si="48"/>
        <v>6.2353858144972721E-4</v>
      </c>
      <c r="G374" s="17">
        <f t="shared" si="50"/>
        <v>-0.9642857142857143</v>
      </c>
      <c r="H374" s="17">
        <f t="shared" si="49"/>
        <v>-1.4804660726525018E-2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3.1176929072486361E-4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1.558846453624318E-4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8</v>
      </c>
      <c r="D379" s="16">
        <v>5</v>
      </c>
      <c r="E379" s="17">
        <f t="shared" si="47"/>
        <v>1.0966415352981493E-3</v>
      </c>
      <c r="F379" s="17">
        <f t="shared" si="48"/>
        <v>7.7942322681215901E-4</v>
      </c>
      <c r="G379" s="17">
        <f t="shared" si="50"/>
        <v>-0.375</v>
      </c>
      <c r="H379" s="17">
        <f t="shared" si="49"/>
        <v>-4.1124057573680599E-4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12</v>
      </c>
      <c r="E380" s="17" t="str">
        <f t="shared" si="47"/>
        <v/>
      </c>
      <c r="F380" s="17">
        <f t="shared" si="48"/>
        <v>1.8706157443491816E-3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</v>
      </c>
      <c r="D382" s="16">
        <v>3</v>
      </c>
      <c r="E382" s="17">
        <f t="shared" si="47"/>
        <v>2.7416038382453733E-4</v>
      </c>
      <c r="F382" s="17">
        <f t="shared" si="48"/>
        <v>4.6765393608729541E-4</v>
      </c>
      <c r="G382" s="17">
        <f t="shared" si="50"/>
        <v>0.5</v>
      </c>
      <c r="H382" s="17">
        <f t="shared" si="49"/>
        <v>1.3708019191226866E-4</v>
      </c>
    </row>
    <row r="383" spans="1:8" ht="25.5" x14ac:dyDescent="0.2">
      <c r="A383" s="14"/>
      <c r="B383" s="15" t="s">
        <v>357</v>
      </c>
      <c r="C383" s="16">
        <v>7</v>
      </c>
      <c r="D383" s="16">
        <v>2</v>
      </c>
      <c r="E383" s="17">
        <f t="shared" si="47"/>
        <v>9.5956134338588076E-4</v>
      </c>
      <c r="F383" s="17">
        <f t="shared" si="48"/>
        <v>3.1176929072486361E-4</v>
      </c>
      <c r="G383" s="17">
        <f t="shared" si="50"/>
        <v>-0.7142857142857143</v>
      </c>
      <c r="H383" s="17">
        <f t="shared" si="49"/>
        <v>-6.8540095956134343E-4</v>
      </c>
    </row>
    <row r="384" spans="1:8" x14ac:dyDescent="0.2">
      <c r="A384" s="14"/>
      <c r="B384" s="15" t="s">
        <v>358</v>
      </c>
      <c r="C384" s="16">
        <v>175</v>
      </c>
      <c r="D384" s="16">
        <v>291</v>
      </c>
      <c r="E384" s="17">
        <f t="shared" si="47"/>
        <v>2.3989033584647018E-2</v>
      </c>
      <c r="F384" s="17">
        <f t="shared" si="48"/>
        <v>4.5362431800467652E-2</v>
      </c>
      <c r="G384" s="17">
        <f t="shared" si="50"/>
        <v>0.66285714285714281</v>
      </c>
      <c r="H384" s="17">
        <f t="shared" si="49"/>
        <v>1.5901302261823166E-2</v>
      </c>
    </row>
    <row r="385" spans="1:8" x14ac:dyDescent="0.2">
      <c r="A385" s="14"/>
      <c r="B385" s="15" t="s">
        <v>359</v>
      </c>
      <c r="C385" s="16">
        <v>3</v>
      </c>
      <c r="D385" s="16">
        <v>1</v>
      </c>
      <c r="E385" s="17">
        <f t="shared" si="47"/>
        <v>4.1124057573680605E-4</v>
      </c>
      <c r="F385" s="17">
        <f t="shared" si="48"/>
        <v>1.558846453624318E-4</v>
      </c>
      <c r="G385" s="17">
        <f t="shared" si="50"/>
        <v>-0.66666666666666663</v>
      </c>
      <c r="H385" s="17">
        <f t="shared" si="49"/>
        <v>-2.7416038382453733E-4</v>
      </c>
    </row>
    <row r="386" spans="1:8" x14ac:dyDescent="0.2">
      <c r="A386" s="14"/>
      <c r="B386" s="15" t="s">
        <v>360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1.558846453624318E-4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26</v>
      </c>
      <c r="E387" s="17" t="str">
        <f t="shared" si="47"/>
        <v/>
      </c>
      <c r="F387" s="17">
        <f t="shared" si="48"/>
        <v>4.0530007794232267E-3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109</v>
      </c>
      <c r="D388" s="16">
        <v>6</v>
      </c>
      <c r="E388" s="17">
        <f t="shared" si="47"/>
        <v>1.4941740918437287E-2</v>
      </c>
      <c r="F388" s="17">
        <f t="shared" si="48"/>
        <v>9.3530787217459082E-4</v>
      </c>
      <c r="G388" s="17">
        <f t="shared" si="50"/>
        <v>-0.94495412844036697</v>
      </c>
      <c r="H388" s="17">
        <f t="shared" si="49"/>
        <v>-1.4119259766963675E-2</v>
      </c>
    </row>
    <row r="389" spans="1:8" x14ac:dyDescent="0.2">
      <c r="A389" s="14"/>
      <c r="B389" s="15" t="s">
        <v>363</v>
      </c>
      <c r="C389" s="16">
        <v>0</v>
      </c>
      <c r="D389" s="16">
        <v>10</v>
      </c>
      <c r="E389" s="17" t="str">
        <f t="shared" si="47"/>
        <v/>
      </c>
      <c r="F389" s="17">
        <f t="shared" si="48"/>
        <v>1.558846453624318E-3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2947</v>
      </c>
      <c r="D391" s="16">
        <v>1827</v>
      </c>
      <c r="E391" s="17">
        <f t="shared" si="47"/>
        <v>0.40397532556545579</v>
      </c>
      <c r="F391" s="17">
        <f t="shared" si="48"/>
        <v>0.28480124707716292</v>
      </c>
      <c r="G391" s="17">
        <f t="shared" si="50"/>
        <v>-0.38004750593824227</v>
      </c>
      <c r="H391" s="17">
        <f t="shared" si="49"/>
        <v>-0.15352981494174092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748</v>
      </c>
      <c r="D395" s="16">
        <v>622</v>
      </c>
      <c r="E395" s="17">
        <f t="shared" si="47"/>
        <v>0.10253598355037698</v>
      </c>
      <c r="F395" s="17">
        <f t="shared" si="48"/>
        <v>9.6960249415432576E-2</v>
      </c>
      <c r="G395" s="17">
        <f t="shared" si="50"/>
        <v>-0.16844919786096257</v>
      </c>
      <c r="H395" s="17">
        <f t="shared" si="49"/>
        <v>-1.7272104180945855E-2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35</v>
      </c>
      <c r="D397" s="16">
        <v>60</v>
      </c>
      <c r="E397" s="17">
        <f t="shared" si="47"/>
        <v>4.7978067169294038E-3</v>
      </c>
      <c r="F397" s="17">
        <f t="shared" si="48"/>
        <v>9.3530787217459086E-3</v>
      </c>
      <c r="G397" s="17">
        <f t="shared" si="50"/>
        <v>0.7142857142857143</v>
      </c>
      <c r="H397" s="17">
        <f t="shared" si="49"/>
        <v>3.4270047978067169E-3</v>
      </c>
    </row>
    <row r="398" spans="1:8" x14ac:dyDescent="0.2">
      <c r="A398" s="14"/>
      <c r="B398" s="15" t="s">
        <v>372</v>
      </c>
      <c r="C398" s="16">
        <v>172</v>
      </c>
      <c r="D398" s="16">
        <v>151</v>
      </c>
      <c r="E398" s="17">
        <f t="shared" si="47"/>
        <v>2.3577793008910213E-2</v>
      </c>
      <c r="F398" s="17">
        <f t="shared" si="48"/>
        <v>2.3538581449727203E-2</v>
      </c>
      <c r="G398" s="17">
        <f t="shared" si="50"/>
        <v>-0.12209302325581395</v>
      </c>
      <c r="H398" s="17">
        <f t="shared" si="49"/>
        <v>-2.8786840301576423E-3</v>
      </c>
    </row>
    <row r="399" spans="1:8" x14ac:dyDescent="0.2">
      <c r="A399" s="14"/>
      <c r="B399" s="15" t="s">
        <v>373</v>
      </c>
      <c r="C399" s="16">
        <v>109</v>
      </c>
      <c r="D399" s="16">
        <v>78</v>
      </c>
      <c r="E399" s="17">
        <f t="shared" si="47"/>
        <v>1.4941740918437287E-2</v>
      </c>
      <c r="F399" s="17">
        <f t="shared" si="48"/>
        <v>1.215900233826968E-2</v>
      </c>
      <c r="G399" s="17">
        <f t="shared" si="50"/>
        <v>-0.28440366972477066</v>
      </c>
      <c r="H399" s="17">
        <f t="shared" si="49"/>
        <v>-4.2494859492803296E-3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</v>
      </c>
      <c r="D401" s="16">
        <v>0</v>
      </c>
      <c r="E401" s="17">
        <f t="shared" si="47"/>
        <v>2.7416038382453733E-4</v>
      </c>
      <c r="F401" s="17" t="str">
        <f t="shared" si="48"/>
        <v/>
      </c>
      <c r="G401" s="17">
        <f t="shared" si="50"/>
        <v>-1</v>
      </c>
      <c r="H401" s="17">
        <f t="shared" si="49"/>
        <v>-2.7416038382453733E-4</v>
      </c>
    </row>
    <row r="402" spans="1:8" ht="25.5" x14ac:dyDescent="0.2">
      <c r="A402" s="14"/>
      <c r="B402" s="15" t="s">
        <v>376</v>
      </c>
      <c r="C402" s="16">
        <v>1</v>
      </c>
      <c r="D402" s="16">
        <v>2</v>
      </c>
      <c r="E402" s="17">
        <f t="shared" si="47"/>
        <v>1.3708019191226866E-4</v>
      </c>
      <c r="F402" s="17">
        <f t="shared" si="48"/>
        <v>3.1176929072486361E-4</v>
      </c>
      <c r="G402" s="17">
        <f t="shared" si="50"/>
        <v>1</v>
      </c>
      <c r="H402" s="17">
        <f t="shared" si="49"/>
        <v>1.3708019191226866E-4</v>
      </c>
    </row>
    <row r="403" spans="1:8" x14ac:dyDescent="0.2">
      <c r="A403" s="14"/>
      <c r="B403" s="15" t="s">
        <v>377</v>
      </c>
      <c r="C403" s="16">
        <v>40</v>
      </c>
      <c r="D403" s="16">
        <v>10</v>
      </c>
      <c r="E403" s="17">
        <f t="shared" si="47"/>
        <v>5.4832076764907475E-3</v>
      </c>
      <c r="F403" s="17">
        <f t="shared" si="48"/>
        <v>1.558846453624318E-3</v>
      </c>
      <c r="G403" s="17">
        <f t="shared" si="50"/>
        <v>-0.75</v>
      </c>
      <c r="H403" s="17">
        <f t="shared" si="49"/>
        <v>-4.1124057573680602E-3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7</v>
      </c>
      <c r="D405" s="16">
        <v>4</v>
      </c>
      <c r="E405" s="17">
        <f t="shared" si="47"/>
        <v>9.5956134338588076E-4</v>
      </c>
      <c r="F405" s="17">
        <f t="shared" si="48"/>
        <v>6.2353858144972721E-4</v>
      </c>
      <c r="G405" s="17">
        <f t="shared" si="50"/>
        <v>-0.42857142857142855</v>
      </c>
      <c r="H405" s="17">
        <f t="shared" si="49"/>
        <v>-4.1124057573680599E-4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45</v>
      </c>
      <c r="D408" s="16">
        <v>29</v>
      </c>
      <c r="E408" s="17">
        <f t="shared" si="47"/>
        <v>6.1686086360520902E-3</v>
      </c>
      <c r="F408" s="17">
        <f t="shared" si="48"/>
        <v>4.5206547155105222E-3</v>
      </c>
      <c r="G408" s="17">
        <f t="shared" si="50"/>
        <v>-0.35555555555555557</v>
      </c>
      <c r="H408" s="17">
        <f t="shared" si="49"/>
        <v>-2.1932830705962986E-3</v>
      </c>
    </row>
    <row r="409" spans="1:8" x14ac:dyDescent="0.2">
      <c r="A409" s="14"/>
      <c r="B409" s="15" t="s">
        <v>383</v>
      </c>
      <c r="C409" s="16">
        <v>40</v>
      </c>
      <c r="D409" s="16">
        <v>29</v>
      </c>
      <c r="E409" s="17">
        <f t="shared" si="47"/>
        <v>5.4832076764907475E-3</v>
      </c>
      <c r="F409" s="17">
        <f t="shared" si="48"/>
        <v>4.5206547155105222E-3</v>
      </c>
      <c r="G409" s="17">
        <f t="shared" si="50"/>
        <v>-0.27500000000000002</v>
      </c>
      <c r="H409" s="17">
        <f t="shared" si="49"/>
        <v>-1.5078821110349556E-3</v>
      </c>
    </row>
    <row r="410" spans="1:8" x14ac:dyDescent="0.2">
      <c r="A410" s="14"/>
      <c r="B410" s="15" t="s">
        <v>384</v>
      </c>
      <c r="C410" s="16">
        <v>281</v>
      </c>
      <c r="D410" s="16">
        <v>62</v>
      </c>
      <c r="E410" s="17">
        <f t="shared" si="47"/>
        <v>3.8519533927347499E-2</v>
      </c>
      <c r="F410" s="17">
        <f t="shared" si="48"/>
        <v>9.6648480124707711E-3</v>
      </c>
      <c r="G410" s="17">
        <f t="shared" si="50"/>
        <v>-0.77935943060498225</v>
      </c>
      <c r="H410" s="17">
        <f t="shared" si="49"/>
        <v>-3.0020562028786842E-2</v>
      </c>
    </row>
    <row r="411" spans="1:8" x14ac:dyDescent="0.2">
      <c r="A411" s="14"/>
      <c r="B411" s="15" t="s">
        <v>385</v>
      </c>
      <c r="C411" s="16">
        <v>45</v>
      </c>
      <c r="D411" s="16">
        <v>3</v>
      </c>
      <c r="E411" s="17">
        <f t="shared" si="47"/>
        <v>6.1686086360520902E-3</v>
      </c>
      <c r="F411" s="17">
        <f t="shared" si="48"/>
        <v>4.6765393608729541E-4</v>
      </c>
      <c r="G411" s="17">
        <f t="shared" si="50"/>
        <v>-0.93333333333333335</v>
      </c>
      <c r="H411" s="17">
        <f t="shared" si="49"/>
        <v>-5.7573680603152846E-3</v>
      </c>
    </row>
    <row r="412" spans="1:8" x14ac:dyDescent="0.2">
      <c r="A412" s="14"/>
      <c r="B412" s="15" t="s">
        <v>386</v>
      </c>
      <c r="C412" s="16">
        <v>45</v>
      </c>
      <c r="D412" s="16">
        <v>28</v>
      </c>
      <c r="E412" s="17">
        <f t="shared" si="47"/>
        <v>6.1686086360520902E-3</v>
      </c>
      <c r="F412" s="17">
        <f t="shared" si="48"/>
        <v>4.36477007014809E-3</v>
      </c>
      <c r="G412" s="17">
        <f t="shared" si="50"/>
        <v>-0.37777777777777777</v>
      </c>
      <c r="H412" s="17">
        <f t="shared" si="49"/>
        <v>-2.3303632625085672E-3</v>
      </c>
    </row>
    <row r="413" spans="1:8" x14ac:dyDescent="0.2">
      <c r="A413" s="14"/>
      <c r="B413" s="15" t="s">
        <v>387</v>
      </c>
      <c r="C413" s="16">
        <v>3</v>
      </c>
      <c r="D413" s="16">
        <v>0</v>
      </c>
      <c r="E413" s="17">
        <f t="shared" ref="E413:E476" si="51">+IF(C413=0,"",C413/C$349)</f>
        <v>4.1124057573680605E-4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-4.1124057573680605E-4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4</v>
      </c>
      <c r="D415" s="16">
        <v>1</v>
      </c>
      <c r="E415" s="17">
        <f t="shared" si="51"/>
        <v>5.4832076764907466E-4</v>
      </c>
      <c r="F415" s="17">
        <f t="shared" si="52"/>
        <v>1.558846453624318E-4</v>
      </c>
      <c r="G415" s="17">
        <f t="shared" si="54"/>
        <v>-0.75</v>
      </c>
      <c r="H415" s="17">
        <f t="shared" si="53"/>
        <v>-4.1124057573680599E-4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252</v>
      </c>
      <c r="D420" s="16">
        <v>357</v>
      </c>
      <c r="E420" s="17">
        <f t="shared" si="51"/>
        <v>3.4544208361891704E-2</v>
      </c>
      <c r="F420" s="17">
        <f t="shared" si="52"/>
        <v>5.5650818394388152E-2</v>
      </c>
      <c r="G420" s="17">
        <f t="shared" si="54"/>
        <v>0.41666666666666669</v>
      </c>
      <c r="H420" s="17">
        <f t="shared" si="53"/>
        <v>1.4393420150788211E-2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97</v>
      </c>
      <c r="D423" s="16">
        <v>321</v>
      </c>
      <c r="E423" s="17">
        <f t="shared" si="51"/>
        <v>1.3296778615490062E-2</v>
      </c>
      <c r="F423" s="17">
        <f t="shared" si="52"/>
        <v>5.0038971161340609E-2</v>
      </c>
      <c r="G423" s="17">
        <f t="shared" si="54"/>
        <v>2.3092783505154637</v>
      </c>
      <c r="H423" s="17">
        <f t="shared" si="53"/>
        <v>3.0705962988348181E-2</v>
      </c>
    </row>
    <row r="424" spans="1:8" x14ac:dyDescent="0.2">
      <c r="A424" s="14"/>
      <c r="B424" s="15" t="s">
        <v>398</v>
      </c>
      <c r="C424" s="16">
        <v>4</v>
      </c>
      <c r="D424" s="16">
        <v>9</v>
      </c>
      <c r="E424" s="17">
        <f t="shared" si="51"/>
        <v>5.4832076764907466E-4</v>
      </c>
      <c r="F424" s="17">
        <f t="shared" si="52"/>
        <v>1.4029618082618861E-3</v>
      </c>
      <c r="G424" s="17">
        <f t="shared" si="54"/>
        <v>1.25</v>
      </c>
      <c r="H424" s="17">
        <f t="shared" si="53"/>
        <v>6.8540095956134332E-4</v>
      </c>
    </row>
    <row r="425" spans="1:8" x14ac:dyDescent="0.2">
      <c r="A425" s="14"/>
      <c r="B425" s="15" t="s">
        <v>399</v>
      </c>
      <c r="C425" s="16">
        <v>0</v>
      </c>
      <c r="D425" s="16">
        <v>5</v>
      </c>
      <c r="E425" s="17" t="str">
        <f t="shared" si="51"/>
        <v/>
      </c>
      <c r="F425" s="17">
        <f t="shared" si="52"/>
        <v>7.7942322681215901E-4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6</v>
      </c>
      <c r="D428" s="16">
        <v>8</v>
      </c>
      <c r="E428" s="17">
        <f t="shared" si="51"/>
        <v>8.224811514736121E-4</v>
      </c>
      <c r="F428" s="17">
        <f t="shared" si="52"/>
        <v>1.2470771628994544E-3</v>
      </c>
      <c r="G428" s="17">
        <f t="shared" si="54"/>
        <v>0.33333333333333331</v>
      </c>
      <c r="H428" s="17">
        <f t="shared" si="53"/>
        <v>2.7416038382453733E-4</v>
      </c>
    </row>
    <row r="429" spans="1:8" x14ac:dyDescent="0.2">
      <c r="A429" s="14"/>
      <c r="B429" s="15" t="s">
        <v>403</v>
      </c>
      <c r="C429" s="16">
        <v>1</v>
      </c>
      <c r="D429" s="16">
        <v>0</v>
      </c>
      <c r="E429" s="17">
        <f t="shared" si="51"/>
        <v>1.3708019191226866E-4</v>
      </c>
      <c r="F429" s="17" t="str">
        <f t="shared" si="52"/>
        <v/>
      </c>
      <c r="G429" s="17">
        <f t="shared" si="54"/>
        <v>-1</v>
      </c>
      <c r="H429" s="17">
        <f t="shared" si="53"/>
        <v>-1.3708019191226866E-4</v>
      </c>
    </row>
    <row r="430" spans="1:8" x14ac:dyDescent="0.2">
      <c r="A430" s="14"/>
      <c r="B430" s="15" t="s">
        <v>404</v>
      </c>
      <c r="C430" s="16">
        <v>2</v>
      </c>
      <c r="D430" s="16">
        <v>0</v>
      </c>
      <c r="E430" s="17">
        <f t="shared" si="51"/>
        <v>2.7416038382453733E-4</v>
      </c>
      <c r="F430" s="17" t="str">
        <f t="shared" si="52"/>
        <v/>
      </c>
      <c r="G430" s="17">
        <f t="shared" si="54"/>
        <v>-1</v>
      </c>
      <c r="H430" s="17">
        <f t="shared" si="53"/>
        <v>-2.7416038382453733E-4</v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215</v>
      </c>
      <c r="D432" s="16">
        <v>171</v>
      </c>
      <c r="E432" s="17">
        <f t="shared" si="51"/>
        <v>2.9472241261137764E-2</v>
      </c>
      <c r="F432" s="17">
        <f t="shared" si="52"/>
        <v>2.6656274356975838E-2</v>
      </c>
      <c r="G432" s="17">
        <f t="shared" si="54"/>
        <v>-0.20465116279069767</v>
      </c>
      <c r="H432" s="17">
        <f t="shared" si="53"/>
        <v>-6.0315284441398217E-3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29</v>
      </c>
      <c r="D434" s="16">
        <v>11</v>
      </c>
      <c r="E434" s="17">
        <f t="shared" si="51"/>
        <v>3.9753255654557916E-3</v>
      </c>
      <c r="F434" s="17">
        <f t="shared" si="52"/>
        <v>1.7147310989867497E-3</v>
      </c>
      <c r="G434" s="17">
        <f t="shared" si="54"/>
        <v>-0.62068965517241381</v>
      </c>
      <c r="H434" s="17">
        <f t="shared" si="53"/>
        <v>-2.4674434544208362E-3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7</v>
      </c>
      <c r="E437" s="17" t="str">
        <f t="shared" si="51"/>
        <v/>
      </c>
      <c r="F437" s="17">
        <f t="shared" si="52"/>
        <v>1.0911925175370225E-3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38</v>
      </c>
      <c r="E439" s="17" t="str">
        <f t="shared" si="51"/>
        <v/>
      </c>
      <c r="F439" s="17">
        <f t="shared" si="52"/>
        <v>5.9236165237724087E-3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1</v>
      </c>
      <c r="D440" s="16">
        <v>2</v>
      </c>
      <c r="E440" s="17">
        <f t="shared" si="51"/>
        <v>1.3708019191226866E-4</v>
      </c>
      <c r="F440" s="17">
        <f t="shared" si="52"/>
        <v>3.1176929072486361E-4</v>
      </c>
      <c r="G440" s="17">
        <f t="shared" si="54"/>
        <v>1</v>
      </c>
      <c r="H440" s="17">
        <f t="shared" si="53"/>
        <v>1.3708019191226866E-4</v>
      </c>
    </row>
    <row r="441" spans="1:8" x14ac:dyDescent="0.2">
      <c r="A441" s="14"/>
      <c r="B441" s="15" t="s">
        <v>415</v>
      </c>
      <c r="C441" s="16">
        <v>45</v>
      </c>
      <c r="D441" s="16">
        <v>7</v>
      </c>
      <c r="E441" s="17">
        <f t="shared" si="51"/>
        <v>6.1686086360520902E-3</v>
      </c>
      <c r="F441" s="17">
        <f t="shared" si="52"/>
        <v>1.0911925175370225E-3</v>
      </c>
      <c r="G441" s="17">
        <f t="shared" si="54"/>
        <v>-0.84444444444444444</v>
      </c>
      <c r="H441" s="17">
        <f t="shared" si="53"/>
        <v>-5.2090472926662095E-3</v>
      </c>
    </row>
    <row r="442" spans="1:8" x14ac:dyDescent="0.2">
      <c r="A442" s="14"/>
      <c r="B442" s="15" t="s">
        <v>416</v>
      </c>
      <c r="C442" s="16">
        <v>9</v>
      </c>
      <c r="D442" s="16">
        <v>75</v>
      </c>
      <c r="E442" s="17">
        <f t="shared" si="51"/>
        <v>1.2337217272104181E-3</v>
      </c>
      <c r="F442" s="17">
        <f t="shared" si="52"/>
        <v>1.1691348402182385E-2</v>
      </c>
      <c r="G442" s="17">
        <f t="shared" si="54"/>
        <v>7.333333333333333</v>
      </c>
      <c r="H442" s="17">
        <f t="shared" si="53"/>
        <v>9.0472926662097317E-3</v>
      </c>
    </row>
    <row r="443" spans="1:8" x14ac:dyDescent="0.2">
      <c r="A443" s="14"/>
      <c r="B443" s="15" t="s">
        <v>417</v>
      </c>
      <c r="C443" s="16">
        <v>0</v>
      </c>
      <c r="D443" s="16">
        <v>5</v>
      </c>
      <c r="E443" s="17" t="str">
        <f t="shared" si="51"/>
        <v/>
      </c>
      <c r="F443" s="17">
        <f t="shared" si="52"/>
        <v>7.7942322681215901E-4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19</v>
      </c>
      <c r="D445" s="16">
        <v>1</v>
      </c>
      <c r="E445" s="17">
        <f t="shared" si="51"/>
        <v>2.6045236463331047E-3</v>
      </c>
      <c r="F445" s="17">
        <f t="shared" si="52"/>
        <v>1.558846453624318E-4</v>
      </c>
      <c r="G445" s="17">
        <f t="shared" si="54"/>
        <v>-0.94736842105263153</v>
      </c>
      <c r="H445" s="17">
        <f t="shared" si="53"/>
        <v>-2.4674434544208357E-3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1</v>
      </c>
      <c r="D448" s="16">
        <v>2</v>
      </c>
      <c r="E448" s="17">
        <f t="shared" si="51"/>
        <v>1.3708019191226866E-4</v>
      </c>
      <c r="F448" s="17">
        <f t="shared" si="52"/>
        <v>3.1176929072486361E-4</v>
      </c>
      <c r="G448" s="17">
        <f t="shared" si="54"/>
        <v>1</v>
      </c>
      <c r="H448" s="17">
        <f t="shared" si="53"/>
        <v>1.3708019191226866E-4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1.558846453624318E-4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1.558846453624318E-4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</v>
      </c>
      <c r="D453" s="16">
        <v>0</v>
      </c>
      <c r="E453" s="17">
        <f t="shared" si="51"/>
        <v>2.7416038382453733E-4</v>
      </c>
      <c r="F453" s="17" t="str">
        <f t="shared" si="52"/>
        <v/>
      </c>
      <c r="G453" s="17">
        <f t="shared" si="54"/>
        <v>-1</v>
      </c>
      <c r="H453" s="17">
        <f t="shared" si="53"/>
        <v>-2.7416038382453733E-4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16</v>
      </c>
      <c r="D455" s="16">
        <v>11</v>
      </c>
      <c r="E455" s="17">
        <f t="shared" si="51"/>
        <v>2.1932830705962986E-3</v>
      </c>
      <c r="F455" s="17">
        <f t="shared" si="52"/>
        <v>1.7147310989867497E-3</v>
      </c>
      <c r="G455" s="17">
        <f t="shared" si="54"/>
        <v>-0.3125</v>
      </c>
      <c r="H455" s="17">
        <f t="shared" si="53"/>
        <v>-6.8540095956134332E-4</v>
      </c>
    </row>
    <row r="456" spans="1:8" x14ac:dyDescent="0.2">
      <c r="A456" s="14"/>
      <c r="B456" s="15" t="s">
        <v>430</v>
      </c>
      <c r="C456" s="16">
        <v>21</v>
      </c>
      <c r="D456" s="16">
        <v>24</v>
      </c>
      <c r="E456" s="17">
        <f t="shared" si="51"/>
        <v>2.8786840301576423E-3</v>
      </c>
      <c r="F456" s="17">
        <f t="shared" si="52"/>
        <v>3.7412314886983633E-3</v>
      </c>
      <c r="G456" s="17">
        <f t="shared" si="54"/>
        <v>0.14285714285714285</v>
      </c>
      <c r="H456" s="17">
        <f t="shared" si="53"/>
        <v>4.1124057573680599E-4</v>
      </c>
    </row>
    <row r="457" spans="1:8" x14ac:dyDescent="0.2">
      <c r="A457" s="14"/>
      <c r="B457" s="15" t="s">
        <v>431</v>
      </c>
      <c r="C457" s="16">
        <v>6</v>
      </c>
      <c r="D457" s="16">
        <v>12</v>
      </c>
      <c r="E457" s="17">
        <f t="shared" si="51"/>
        <v>8.224811514736121E-4</v>
      </c>
      <c r="F457" s="17">
        <f t="shared" si="52"/>
        <v>1.8706157443491816E-3</v>
      </c>
      <c r="G457" s="17">
        <f t="shared" si="54"/>
        <v>1</v>
      </c>
      <c r="H457" s="17">
        <f t="shared" si="53"/>
        <v>8.224811514736121E-4</v>
      </c>
    </row>
    <row r="458" spans="1:8" ht="25.5" x14ac:dyDescent="0.2">
      <c r="A458" s="14"/>
      <c r="B458" s="15" t="s">
        <v>432</v>
      </c>
      <c r="C458" s="16">
        <v>8</v>
      </c>
      <c r="D458" s="16">
        <v>1</v>
      </c>
      <c r="E458" s="17">
        <f t="shared" si="51"/>
        <v>1.0966415352981493E-3</v>
      </c>
      <c r="F458" s="17">
        <f t="shared" si="52"/>
        <v>1.558846453624318E-4</v>
      </c>
      <c r="G458" s="17">
        <f t="shared" si="54"/>
        <v>-0.875</v>
      </c>
      <c r="H458" s="17">
        <f t="shared" si="53"/>
        <v>-9.5956134338588065E-4</v>
      </c>
    </row>
    <row r="459" spans="1:8" ht="25.5" x14ac:dyDescent="0.2">
      <c r="A459" s="14"/>
      <c r="B459" s="15" t="s">
        <v>433</v>
      </c>
      <c r="C459" s="16">
        <v>2</v>
      </c>
      <c r="D459" s="16">
        <v>2</v>
      </c>
      <c r="E459" s="17">
        <f t="shared" si="51"/>
        <v>2.7416038382453733E-4</v>
      </c>
      <c r="F459" s="17">
        <f t="shared" si="52"/>
        <v>3.1176929072486361E-4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20</v>
      </c>
      <c r="D461" s="16">
        <v>5</v>
      </c>
      <c r="E461" s="17">
        <f t="shared" si="51"/>
        <v>2.7416038382453737E-3</v>
      </c>
      <c r="F461" s="17">
        <f t="shared" si="52"/>
        <v>7.7942322681215901E-4</v>
      </c>
      <c r="G461" s="17">
        <f t="shared" si="54"/>
        <v>-0.75</v>
      </c>
      <c r="H461" s="17">
        <f t="shared" si="53"/>
        <v>-2.0562028786840301E-3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1.3708019191226866E-4</v>
      </c>
      <c r="F462" s="17" t="str">
        <f t="shared" si="52"/>
        <v/>
      </c>
      <c r="G462" s="17">
        <f t="shared" si="54"/>
        <v>-1</v>
      </c>
      <c r="H462" s="17">
        <f t="shared" si="53"/>
        <v>-1.3708019191226866E-4</v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43</v>
      </c>
      <c r="D465" s="16">
        <v>47</v>
      </c>
      <c r="E465" s="17">
        <f t="shared" si="51"/>
        <v>5.8944482522275531E-3</v>
      </c>
      <c r="F465" s="17">
        <f t="shared" si="52"/>
        <v>7.3265783320342944E-3</v>
      </c>
      <c r="G465" s="17">
        <f t="shared" si="54"/>
        <v>9.3023255813953487E-2</v>
      </c>
      <c r="H465" s="17">
        <f t="shared" si="53"/>
        <v>5.4832076764907466E-4</v>
      </c>
    </row>
    <row r="466" spans="1:8" x14ac:dyDescent="0.2">
      <c r="A466" s="14"/>
      <c r="B466" s="15" t="s">
        <v>440</v>
      </c>
      <c r="C466" s="16">
        <v>33</v>
      </c>
      <c r="D466" s="16">
        <v>14</v>
      </c>
      <c r="E466" s="17">
        <f t="shared" si="51"/>
        <v>4.5236463331048667E-3</v>
      </c>
      <c r="F466" s="17">
        <f t="shared" si="52"/>
        <v>2.182385035074045E-3</v>
      </c>
      <c r="G466" s="17">
        <f t="shared" si="54"/>
        <v>-0.5757575757575758</v>
      </c>
      <c r="H466" s="17">
        <f t="shared" si="53"/>
        <v>-2.6045236463331052E-3</v>
      </c>
    </row>
    <row r="467" spans="1:8" x14ac:dyDescent="0.2">
      <c r="A467" s="14"/>
      <c r="B467" s="15" t="s">
        <v>441</v>
      </c>
      <c r="C467" s="16">
        <v>2</v>
      </c>
      <c r="D467" s="16">
        <v>7</v>
      </c>
      <c r="E467" s="17">
        <f t="shared" si="51"/>
        <v>2.7416038382453733E-4</v>
      </c>
      <c r="F467" s="17">
        <f t="shared" si="52"/>
        <v>1.0911925175370225E-3</v>
      </c>
      <c r="G467" s="17">
        <f t="shared" si="54"/>
        <v>2.5</v>
      </c>
      <c r="H467" s="17">
        <f t="shared" si="53"/>
        <v>6.8540095956134332E-4</v>
      </c>
    </row>
    <row r="468" spans="1:8" x14ac:dyDescent="0.2">
      <c r="A468" s="14"/>
      <c r="B468" s="15" t="s">
        <v>442</v>
      </c>
      <c r="C468" s="16">
        <v>8</v>
      </c>
      <c r="D468" s="16">
        <v>10</v>
      </c>
      <c r="E468" s="17">
        <f t="shared" si="51"/>
        <v>1.0966415352981493E-3</v>
      </c>
      <c r="F468" s="17">
        <f t="shared" si="52"/>
        <v>1.558846453624318E-3</v>
      </c>
      <c r="G468" s="17">
        <f t="shared" si="54"/>
        <v>0.25</v>
      </c>
      <c r="H468" s="17">
        <f t="shared" si="53"/>
        <v>2.7416038382453733E-4</v>
      </c>
    </row>
    <row r="469" spans="1:8" x14ac:dyDescent="0.2">
      <c r="A469" s="14"/>
      <c r="B469" s="15" t="s">
        <v>443</v>
      </c>
      <c r="C469" s="16">
        <v>3</v>
      </c>
      <c r="D469" s="16">
        <v>11</v>
      </c>
      <c r="E469" s="17">
        <f t="shared" si="51"/>
        <v>4.1124057573680605E-4</v>
      </c>
      <c r="F469" s="17">
        <f t="shared" si="52"/>
        <v>1.7147310989867497E-3</v>
      </c>
      <c r="G469" s="17">
        <f t="shared" si="54"/>
        <v>2.6666666666666665</v>
      </c>
      <c r="H469" s="17">
        <f t="shared" si="53"/>
        <v>1.0966415352981493E-3</v>
      </c>
    </row>
    <row r="470" spans="1:8" x14ac:dyDescent="0.2">
      <c r="A470" s="14"/>
      <c r="B470" s="15" t="s">
        <v>444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1.558846453624318E-4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24</v>
      </c>
      <c r="D471" s="16">
        <v>185</v>
      </c>
      <c r="E471" s="17">
        <f t="shared" si="51"/>
        <v>3.2899246058944484E-3</v>
      </c>
      <c r="F471" s="17">
        <f t="shared" si="52"/>
        <v>2.8838659392049885E-2</v>
      </c>
      <c r="G471" s="17">
        <f t="shared" si="54"/>
        <v>6.708333333333333</v>
      </c>
      <c r="H471" s="17">
        <f t="shared" si="53"/>
        <v>2.2069910897875258E-2</v>
      </c>
    </row>
    <row r="472" spans="1:8" x14ac:dyDescent="0.2">
      <c r="A472" s="14"/>
      <c r="B472" s="15" t="s">
        <v>446</v>
      </c>
      <c r="C472" s="16">
        <v>1</v>
      </c>
      <c r="D472" s="16">
        <v>0</v>
      </c>
      <c r="E472" s="17">
        <f t="shared" si="51"/>
        <v>1.3708019191226866E-4</v>
      </c>
      <c r="F472" s="17" t="str">
        <f t="shared" si="52"/>
        <v/>
      </c>
      <c r="G472" s="17">
        <f t="shared" si="54"/>
        <v>-1</v>
      </c>
      <c r="H472" s="17">
        <f t="shared" si="53"/>
        <v>-1.3708019191226866E-4</v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7.7942322681215901E-4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2</v>
      </c>
      <c r="D476" s="16">
        <v>10</v>
      </c>
      <c r="E476" s="17">
        <f t="shared" si="51"/>
        <v>2.7416038382453733E-4</v>
      </c>
      <c r="F476" s="17">
        <f t="shared" si="52"/>
        <v>1.558846453624318E-3</v>
      </c>
      <c r="G476" s="17">
        <f t="shared" si="54"/>
        <v>4</v>
      </c>
      <c r="H476" s="17">
        <f t="shared" si="53"/>
        <v>1.0966415352981493E-3</v>
      </c>
    </row>
    <row r="477" spans="1:8" x14ac:dyDescent="0.2">
      <c r="A477" s="14"/>
      <c r="B477" s="15" t="s">
        <v>451</v>
      </c>
      <c r="C477" s="16">
        <v>0</v>
      </c>
      <c r="D477" s="16">
        <v>3</v>
      </c>
      <c r="E477" s="17" t="str">
        <f t="shared" ref="E477:E540" si="55">+IF(C477=0,"",C477/C$349)</f>
        <v/>
      </c>
      <c r="F477" s="17">
        <f t="shared" ref="F477:F540" si="56">+IF(D477=0,"",D477/D$349)</f>
        <v>4.6765393608729541E-4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29</v>
      </c>
      <c r="D479" s="16">
        <v>12</v>
      </c>
      <c r="E479" s="17">
        <f t="shared" si="55"/>
        <v>3.9753255654557916E-3</v>
      </c>
      <c r="F479" s="17">
        <f t="shared" si="56"/>
        <v>1.8706157443491816E-3</v>
      </c>
      <c r="G479" s="17">
        <f t="shared" si="58"/>
        <v>-0.58620689655172409</v>
      </c>
      <c r="H479" s="17">
        <f t="shared" si="57"/>
        <v>-2.3303632625085672E-3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11</v>
      </c>
      <c r="E481" s="17" t="str">
        <f t="shared" si="55"/>
        <v/>
      </c>
      <c r="F481" s="17">
        <f t="shared" si="56"/>
        <v>1.7147310989867497E-3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5</v>
      </c>
      <c r="D483" s="16">
        <v>6</v>
      </c>
      <c r="E483" s="17">
        <f t="shared" si="55"/>
        <v>6.8540095956134343E-4</v>
      </c>
      <c r="F483" s="17">
        <f t="shared" si="56"/>
        <v>9.3530787217459082E-4</v>
      </c>
      <c r="G483" s="17">
        <f t="shared" si="58"/>
        <v>0.2</v>
      </c>
      <c r="H483" s="17">
        <f t="shared" si="57"/>
        <v>1.3708019191226869E-4</v>
      </c>
    </row>
    <row r="484" spans="1:8" x14ac:dyDescent="0.2">
      <c r="A484" s="14"/>
      <c r="B484" s="15" t="s">
        <v>458</v>
      </c>
      <c r="C484" s="16">
        <v>7</v>
      </c>
      <c r="D484" s="16">
        <v>4</v>
      </c>
      <c r="E484" s="17">
        <f t="shared" si="55"/>
        <v>9.5956134338588076E-4</v>
      </c>
      <c r="F484" s="17">
        <f t="shared" si="56"/>
        <v>6.2353858144972721E-4</v>
      </c>
      <c r="G484" s="17">
        <f t="shared" si="58"/>
        <v>-0.42857142857142855</v>
      </c>
      <c r="H484" s="17">
        <f t="shared" si="57"/>
        <v>-4.1124057573680599E-4</v>
      </c>
    </row>
    <row r="485" spans="1:8" x14ac:dyDescent="0.2">
      <c r="A485" s="14"/>
      <c r="B485" s="15" t="s">
        <v>459</v>
      </c>
      <c r="C485" s="16">
        <v>1</v>
      </c>
      <c r="D485" s="16">
        <v>0</v>
      </c>
      <c r="E485" s="17">
        <f t="shared" si="55"/>
        <v>1.3708019191226866E-4</v>
      </c>
      <c r="F485" s="17" t="str">
        <f t="shared" si="56"/>
        <v/>
      </c>
      <c r="G485" s="17">
        <f t="shared" si="58"/>
        <v>-1</v>
      </c>
      <c r="H485" s="17">
        <f t="shared" si="57"/>
        <v>-1.3708019191226866E-4</v>
      </c>
    </row>
    <row r="486" spans="1:8" x14ac:dyDescent="0.2">
      <c r="A486" s="14"/>
      <c r="B486" s="15" t="s">
        <v>460</v>
      </c>
      <c r="C486" s="16">
        <v>2</v>
      </c>
      <c r="D486" s="16">
        <v>17</v>
      </c>
      <c r="E486" s="17">
        <f t="shared" si="55"/>
        <v>2.7416038382453733E-4</v>
      </c>
      <c r="F486" s="17">
        <f t="shared" si="56"/>
        <v>2.6500389711613405E-3</v>
      </c>
      <c r="G486" s="17">
        <f t="shared" si="58"/>
        <v>7.5</v>
      </c>
      <c r="H486" s="17">
        <f t="shared" si="57"/>
        <v>2.0562028786840301E-3</v>
      </c>
    </row>
    <row r="487" spans="1:8" x14ac:dyDescent="0.2">
      <c r="A487" s="14"/>
      <c r="B487" s="15" t="s">
        <v>461</v>
      </c>
      <c r="C487" s="16">
        <v>1</v>
      </c>
      <c r="D487" s="16">
        <v>6</v>
      </c>
      <c r="E487" s="17">
        <f t="shared" si="55"/>
        <v>1.3708019191226866E-4</v>
      </c>
      <c r="F487" s="17">
        <f t="shared" si="56"/>
        <v>9.3530787217459082E-4</v>
      </c>
      <c r="G487" s="17">
        <f t="shared" si="58"/>
        <v>5</v>
      </c>
      <c r="H487" s="17">
        <f t="shared" si="57"/>
        <v>6.8540095956134332E-4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</v>
      </c>
      <c r="D489" s="16">
        <v>6</v>
      </c>
      <c r="E489" s="17">
        <f t="shared" si="55"/>
        <v>4.1124057573680605E-4</v>
      </c>
      <c r="F489" s="17">
        <f t="shared" si="56"/>
        <v>9.3530787217459082E-4</v>
      </c>
      <c r="G489" s="17">
        <f t="shared" si="58"/>
        <v>1</v>
      </c>
      <c r="H489" s="17">
        <f t="shared" si="57"/>
        <v>4.1124057573680605E-4</v>
      </c>
    </row>
    <row r="490" spans="1:8" x14ac:dyDescent="0.2">
      <c r="A490" s="14"/>
      <c r="B490" s="15" t="s">
        <v>464</v>
      </c>
      <c r="C490" s="16">
        <v>12</v>
      </c>
      <c r="D490" s="16">
        <v>22</v>
      </c>
      <c r="E490" s="17">
        <f t="shared" si="55"/>
        <v>1.6449623029472242E-3</v>
      </c>
      <c r="F490" s="17">
        <f t="shared" si="56"/>
        <v>3.4294621979734994E-3</v>
      </c>
      <c r="G490" s="17">
        <f t="shared" si="58"/>
        <v>0.83333333333333337</v>
      </c>
      <c r="H490" s="17">
        <f t="shared" si="57"/>
        <v>1.3708019191226869E-3</v>
      </c>
    </row>
    <row r="491" spans="1:8" x14ac:dyDescent="0.2">
      <c r="A491" s="14"/>
      <c r="B491" s="15" t="s">
        <v>465</v>
      </c>
      <c r="C491" s="16">
        <v>2</v>
      </c>
      <c r="D491" s="16">
        <v>0</v>
      </c>
      <c r="E491" s="17">
        <f t="shared" si="55"/>
        <v>2.7416038382453733E-4</v>
      </c>
      <c r="F491" s="17" t="str">
        <f t="shared" si="56"/>
        <v/>
      </c>
      <c r="G491" s="17">
        <f t="shared" si="58"/>
        <v>-1</v>
      </c>
      <c r="H491" s="17">
        <f t="shared" si="57"/>
        <v>-2.7416038382453733E-4</v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4</v>
      </c>
      <c r="E495" s="17" t="str">
        <f t="shared" si="55"/>
        <v/>
      </c>
      <c r="F495" s="17">
        <f t="shared" si="56"/>
        <v>6.2353858144972721E-4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5</v>
      </c>
      <c r="D496" s="16">
        <v>0</v>
      </c>
      <c r="E496" s="17">
        <f t="shared" si="55"/>
        <v>6.8540095956134343E-4</v>
      </c>
      <c r="F496" s="17" t="str">
        <f t="shared" si="56"/>
        <v/>
      </c>
      <c r="G496" s="17">
        <f t="shared" si="58"/>
        <v>-1</v>
      </c>
      <c r="H496" s="17">
        <f t="shared" si="57"/>
        <v>-6.8540095956134343E-4</v>
      </c>
    </row>
    <row r="497" spans="1:8" x14ac:dyDescent="0.2">
      <c r="A497" s="14"/>
      <c r="B497" s="15" t="s">
        <v>471</v>
      </c>
      <c r="C497" s="16">
        <v>1</v>
      </c>
      <c r="D497" s="16">
        <v>1</v>
      </c>
      <c r="E497" s="17">
        <f t="shared" si="55"/>
        <v>1.3708019191226866E-4</v>
      </c>
      <c r="F497" s="17">
        <f t="shared" si="56"/>
        <v>1.558846453624318E-4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4</v>
      </c>
      <c r="D500" s="16">
        <v>6</v>
      </c>
      <c r="E500" s="17">
        <f t="shared" si="55"/>
        <v>5.4832076764907466E-4</v>
      </c>
      <c r="F500" s="17">
        <f t="shared" si="56"/>
        <v>9.3530787217459082E-4</v>
      </c>
      <c r="G500" s="17">
        <f t="shared" si="58"/>
        <v>0.5</v>
      </c>
      <c r="H500" s="17">
        <f t="shared" si="57"/>
        <v>2.7416038382453733E-4</v>
      </c>
    </row>
    <row r="501" spans="1:8" ht="25.5" x14ac:dyDescent="0.2">
      <c r="A501" s="14"/>
      <c r="B501" s="15" t="s">
        <v>475</v>
      </c>
      <c r="C501" s="16">
        <v>1</v>
      </c>
      <c r="D501" s="16">
        <v>0</v>
      </c>
      <c r="E501" s="17">
        <f t="shared" si="55"/>
        <v>1.3708019191226866E-4</v>
      </c>
      <c r="F501" s="17" t="str">
        <f t="shared" si="56"/>
        <v/>
      </c>
      <c r="G501" s="17">
        <f t="shared" si="58"/>
        <v>-1</v>
      </c>
      <c r="H501" s="17">
        <f t="shared" si="57"/>
        <v>-1.3708019191226866E-4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2</v>
      </c>
      <c r="D510" s="16">
        <v>9</v>
      </c>
      <c r="E510" s="17">
        <f t="shared" si="55"/>
        <v>2.7416038382453733E-4</v>
      </c>
      <c r="F510" s="17">
        <f t="shared" si="56"/>
        <v>1.4029618082618861E-3</v>
      </c>
      <c r="G510" s="17">
        <f t="shared" si="58"/>
        <v>3.5</v>
      </c>
      <c r="H510" s="17">
        <f t="shared" si="57"/>
        <v>9.5956134338588065E-4</v>
      </c>
    </row>
    <row r="511" spans="1:8" x14ac:dyDescent="0.2">
      <c r="A511" s="14"/>
      <c r="B511" s="15" t="s">
        <v>485</v>
      </c>
      <c r="C511" s="16">
        <v>1</v>
      </c>
      <c r="D511" s="16">
        <v>1</v>
      </c>
      <c r="E511" s="17">
        <f t="shared" si="55"/>
        <v>1.3708019191226866E-4</v>
      </c>
      <c r="F511" s="17">
        <f t="shared" si="56"/>
        <v>1.558846453624318E-4</v>
      </c>
      <c r="G511" s="17">
        <f t="shared" si="58"/>
        <v>0</v>
      </c>
      <c r="H511" s="17">
        <f t="shared" si="57"/>
        <v>0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39</v>
      </c>
      <c r="D515" s="16">
        <v>39</v>
      </c>
      <c r="E515" s="17">
        <f t="shared" si="55"/>
        <v>5.346127484578478E-3</v>
      </c>
      <c r="F515" s="17">
        <f t="shared" si="56"/>
        <v>6.07950116913484E-3</v>
      </c>
      <c r="G515" s="17">
        <f t="shared" si="58"/>
        <v>0</v>
      </c>
      <c r="H515" s="17">
        <f t="shared" si="57"/>
        <v>0</v>
      </c>
    </row>
    <row r="516" spans="1:8" x14ac:dyDescent="0.2">
      <c r="A516" s="14"/>
      <c r="B516" s="15" t="s">
        <v>490</v>
      </c>
      <c r="C516" s="16">
        <v>0</v>
      </c>
      <c r="D516" s="16">
        <v>7</v>
      </c>
      <c r="E516" s="17" t="str">
        <f t="shared" si="55"/>
        <v/>
      </c>
      <c r="F516" s="17">
        <f t="shared" si="56"/>
        <v>1.0911925175370225E-3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3</v>
      </c>
      <c r="E517" s="17" t="str">
        <f t="shared" si="55"/>
        <v/>
      </c>
      <c r="F517" s="17">
        <f t="shared" si="56"/>
        <v>4.6765393608729541E-4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11</v>
      </c>
      <c r="D532" s="16">
        <v>16</v>
      </c>
      <c r="E532" s="17">
        <f t="shared" si="55"/>
        <v>1.5078821110349554E-3</v>
      </c>
      <c r="F532" s="17">
        <f t="shared" si="56"/>
        <v>2.4941543257989088E-3</v>
      </c>
      <c r="G532" s="17">
        <f t="shared" si="58"/>
        <v>0.45454545454545453</v>
      </c>
      <c r="H532" s="17">
        <f t="shared" si="57"/>
        <v>6.8540095956134332E-4</v>
      </c>
    </row>
    <row r="533" spans="1:8" x14ac:dyDescent="0.2">
      <c r="A533" s="14"/>
      <c r="B533" s="15" t="s">
        <v>507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1.558846453624318E-4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19</v>
      </c>
      <c r="D535" s="16">
        <v>17</v>
      </c>
      <c r="E535" s="17">
        <f t="shared" si="55"/>
        <v>2.6045236463331047E-3</v>
      </c>
      <c r="F535" s="17">
        <f t="shared" si="56"/>
        <v>2.6500389711613405E-3</v>
      </c>
      <c r="G535" s="17">
        <f t="shared" si="58"/>
        <v>-0.10526315789473684</v>
      </c>
      <c r="H535" s="17">
        <f t="shared" si="57"/>
        <v>-2.7416038382453733E-4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10</v>
      </c>
      <c r="E537" s="17" t="str">
        <f t="shared" si="55"/>
        <v/>
      </c>
      <c r="F537" s="17">
        <f t="shared" si="56"/>
        <v>1.558846453624318E-3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53</v>
      </c>
      <c r="D538" s="16">
        <v>149</v>
      </c>
      <c r="E538" s="17">
        <f t="shared" si="55"/>
        <v>7.2652501713502396E-3</v>
      </c>
      <c r="F538" s="17">
        <f t="shared" si="56"/>
        <v>2.3226812159002339E-2</v>
      </c>
      <c r="G538" s="17">
        <f t="shared" si="58"/>
        <v>1.8113207547169812</v>
      </c>
      <c r="H538" s="17">
        <f t="shared" si="57"/>
        <v>1.3159698423577794E-2</v>
      </c>
    </row>
    <row r="539" spans="1:8" x14ac:dyDescent="0.2">
      <c r="A539" s="14"/>
      <c r="B539" s="15" t="s">
        <v>513</v>
      </c>
      <c r="C539" s="16">
        <v>17</v>
      </c>
      <c r="D539" s="16">
        <v>49</v>
      </c>
      <c r="E539" s="17">
        <f t="shared" si="55"/>
        <v>2.3303632625085676E-3</v>
      </c>
      <c r="F539" s="17">
        <f t="shared" si="56"/>
        <v>7.6383476227591578E-3</v>
      </c>
      <c r="G539" s="17">
        <f t="shared" si="58"/>
        <v>1.8823529411764706</v>
      </c>
      <c r="H539" s="17">
        <f t="shared" si="57"/>
        <v>4.3865661411925981E-3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4</v>
      </c>
      <c r="D541" s="16">
        <v>2</v>
      </c>
      <c r="E541" s="17">
        <f t="shared" ref="E541:E576" si="59">+IF(C541=0,"",C541/C$349)</f>
        <v>5.4832076764907466E-4</v>
      </c>
      <c r="F541" s="17">
        <f t="shared" ref="F541:F576" si="60">+IF(D541=0,"",D541/D$349)</f>
        <v>3.1176929072486361E-4</v>
      </c>
      <c r="G541" s="17">
        <f t="shared" si="58"/>
        <v>-0.5</v>
      </c>
      <c r="H541" s="17">
        <f t="shared" ref="H541:H576" si="61">+IF(OR(AND(E541=""),(G541="")),"",E541*G541)</f>
        <v>-2.7416038382453733E-4</v>
      </c>
    </row>
    <row r="542" spans="1:8" x14ac:dyDescent="0.2">
      <c r="A542" s="14"/>
      <c r="B542" s="15" t="s">
        <v>515</v>
      </c>
      <c r="C542" s="16">
        <v>4</v>
      </c>
      <c r="D542" s="16">
        <v>9</v>
      </c>
      <c r="E542" s="17">
        <f t="shared" si="59"/>
        <v>5.4832076764907466E-4</v>
      </c>
      <c r="F542" s="17">
        <f t="shared" si="60"/>
        <v>1.4029618082618861E-3</v>
      </c>
      <c r="G542" s="17">
        <f t="shared" ref="G542:G576" si="62">+IF(AND(C542=0,D542=0)," ",IF(C542=0,1,IF(D542=0,-1,(D542-C542)/C542)))</f>
        <v>1.25</v>
      </c>
      <c r="H542" s="17">
        <f t="shared" si="61"/>
        <v>6.8540095956134332E-4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5</v>
      </c>
      <c r="E546" s="17" t="str">
        <f t="shared" si="59"/>
        <v/>
      </c>
      <c r="F546" s="17">
        <f t="shared" si="60"/>
        <v>7.7942322681215901E-4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12</v>
      </c>
      <c r="D547" s="16">
        <v>18</v>
      </c>
      <c r="E547" s="17">
        <f t="shared" si="59"/>
        <v>1.6449623029472242E-3</v>
      </c>
      <c r="F547" s="17">
        <f t="shared" si="60"/>
        <v>2.8059236165237722E-3</v>
      </c>
      <c r="G547" s="17">
        <f t="shared" si="62"/>
        <v>0.5</v>
      </c>
      <c r="H547" s="17">
        <f t="shared" si="61"/>
        <v>8.224811514736121E-4</v>
      </c>
    </row>
    <row r="548" spans="1:8" ht="25.5" x14ac:dyDescent="0.2">
      <c r="A548" s="14"/>
      <c r="B548" s="15" t="s">
        <v>521</v>
      </c>
      <c r="C548" s="16">
        <v>0</v>
      </c>
      <c r="D548" s="16">
        <v>2</v>
      </c>
      <c r="E548" s="17" t="str">
        <f t="shared" si="59"/>
        <v/>
      </c>
      <c r="F548" s="17">
        <f t="shared" si="60"/>
        <v>3.1176929072486361E-4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7</v>
      </c>
      <c r="D551" s="16">
        <v>5</v>
      </c>
      <c r="E551" s="17">
        <f t="shared" si="59"/>
        <v>9.5956134338588076E-4</v>
      </c>
      <c r="F551" s="17">
        <f t="shared" si="60"/>
        <v>7.7942322681215901E-4</v>
      </c>
      <c r="G551" s="17">
        <f t="shared" si="62"/>
        <v>-0.2857142857142857</v>
      </c>
      <c r="H551" s="17">
        <f t="shared" si="61"/>
        <v>-2.7416038382453733E-4</v>
      </c>
    </row>
    <row r="552" spans="1:8" ht="25.5" x14ac:dyDescent="0.2">
      <c r="A552" s="14"/>
      <c r="B552" s="15" t="s">
        <v>525</v>
      </c>
      <c r="C552" s="16">
        <v>1</v>
      </c>
      <c r="D552" s="16">
        <v>0</v>
      </c>
      <c r="E552" s="17">
        <f t="shared" si="59"/>
        <v>1.3708019191226866E-4</v>
      </c>
      <c r="F552" s="17" t="str">
        <f t="shared" si="60"/>
        <v/>
      </c>
      <c r="G552" s="17">
        <f t="shared" si="62"/>
        <v>-1</v>
      </c>
      <c r="H552" s="17">
        <f t="shared" si="61"/>
        <v>-1.3708019191226866E-4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27</v>
      </c>
      <c r="D554" s="16">
        <v>28</v>
      </c>
      <c r="E554" s="17">
        <f t="shared" si="59"/>
        <v>3.7011651816312545E-3</v>
      </c>
      <c r="F554" s="17">
        <f t="shared" si="60"/>
        <v>4.36477007014809E-3</v>
      </c>
      <c r="G554" s="17">
        <f t="shared" si="62"/>
        <v>3.7037037037037035E-2</v>
      </c>
      <c r="H554" s="17">
        <f t="shared" si="61"/>
        <v>1.3708019191226866E-4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10</v>
      </c>
      <c r="D556" s="16">
        <v>6</v>
      </c>
      <c r="E556" s="17">
        <f t="shared" si="59"/>
        <v>1.3708019191226869E-3</v>
      </c>
      <c r="F556" s="17">
        <f t="shared" si="60"/>
        <v>9.3530787217459082E-4</v>
      </c>
      <c r="G556" s="17">
        <f t="shared" si="62"/>
        <v>-0.4</v>
      </c>
      <c r="H556" s="17">
        <f t="shared" si="61"/>
        <v>-5.4832076764907477E-4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112</v>
      </c>
      <c r="D559" s="16">
        <v>83</v>
      </c>
      <c r="E559" s="17">
        <f t="shared" si="59"/>
        <v>1.5352981494174092E-2</v>
      </c>
      <c r="F559" s="17">
        <f t="shared" si="60"/>
        <v>1.2938425565081839E-2</v>
      </c>
      <c r="G559" s="17">
        <f t="shared" si="62"/>
        <v>-0.25892857142857145</v>
      </c>
      <c r="H559" s="17">
        <f t="shared" si="61"/>
        <v>-3.9753255654557925E-3</v>
      </c>
    </row>
    <row r="560" spans="1:8" ht="25.5" x14ac:dyDescent="0.2">
      <c r="A560" s="14"/>
      <c r="B560" s="15" t="s">
        <v>533</v>
      </c>
      <c r="C560" s="16">
        <v>3</v>
      </c>
      <c r="D560" s="16">
        <v>75</v>
      </c>
      <c r="E560" s="17">
        <f t="shared" si="59"/>
        <v>4.1124057573680605E-4</v>
      </c>
      <c r="F560" s="17">
        <f t="shared" si="60"/>
        <v>1.1691348402182385E-2</v>
      </c>
      <c r="G560" s="17">
        <f t="shared" si="62"/>
        <v>24</v>
      </c>
      <c r="H560" s="17">
        <f t="shared" si="61"/>
        <v>9.8697738176833447E-3</v>
      </c>
    </row>
    <row r="561" spans="1:8" x14ac:dyDescent="0.2">
      <c r="A561" s="14"/>
      <c r="B561" s="15" t="s">
        <v>534</v>
      </c>
      <c r="C561" s="16">
        <v>152</v>
      </c>
      <c r="D561" s="16">
        <v>97</v>
      </c>
      <c r="E561" s="17">
        <f t="shared" si="59"/>
        <v>2.0836189170664838E-2</v>
      </c>
      <c r="F561" s="17">
        <f t="shared" si="60"/>
        <v>1.5120810600155885E-2</v>
      </c>
      <c r="G561" s="17">
        <f t="shared" si="62"/>
        <v>-0.36184210526315791</v>
      </c>
      <c r="H561" s="17">
        <f t="shared" si="61"/>
        <v>-7.5394105551747775E-3</v>
      </c>
    </row>
    <row r="562" spans="1:8" x14ac:dyDescent="0.2">
      <c r="A562" s="14"/>
      <c r="B562" s="15" t="s">
        <v>535</v>
      </c>
      <c r="C562" s="16">
        <v>15</v>
      </c>
      <c r="D562" s="16">
        <v>0</v>
      </c>
      <c r="E562" s="17">
        <f t="shared" si="59"/>
        <v>2.0562028786840301E-3</v>
      </c>
      <c r="F562" s="17" t="str">
        <f t="shared" si="60"/>
        <v/>
      </c>
      <c r="G562" s="17">
        <f t="shared" si="62"/>
        <v>-1</v>
      </c>
      <c r="H562" s="17">
        <f t="shared" si="61"/>
        <v>-2.0562028786840301E-3</v>
      </c>
    </row>
    <row r="563" spans="1:8" x14ac:dyDescent="0.2">
      <c r="A563" s="14"/>
      <c r="B563" s="15" t="s">
        <v>536</v>
      </c>
      <c r="C563" s="16">
        <v>37</v>
      </c>
      <c r="D563" s="16">
        <v>32</v>
      </c>
      <c r="E563" s="17">
        <f t="shared" si="59"/>
        <v>5.0719671007539409E-3</v>
      </c>
      <c r="F563" s="17">
        <f t="shared" si="60"/>
        <v>4.9883086515978177E-3</v>
      </c>
      <c r="G563" s="17">
        <f t="shared" si="62"/>
        <v>-0.13513513513513514</v>
      </c>
      <c r="H563" s="17">
        <f t="shared" si="61"/>
        <v>-6.8540095956134343E-4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9</v>
      </c>
      <c r="E565" s="17" t="str">
        <f t="shared" si="59"/>
        <v/>
      </c>
      <c r="F565" s="17">
        <f t="shared" si="60"/>
        <v>1.4029618082618861E-3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1</v>
      </c>
      <c r="D566" s="16">
        <v>1</v>
      </c>
      <c r="E566" s="17">
        <f t="shared" si="59"/>
        <v>1.3708019191226866E-4</v>
      </c>
      <c r="F566" s="17">
        <f t="shared" si="60"/>
        <v>1.558846453624318E-4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540</v>
      </c>
      <c r="C567" s="16">
        <v>19</v>
      </c>
      <c r="D567" s="16">
        <v>83</v>
      </c>
      <c r="E567" s="17">
        <f t="shared" si="59"/>
        <v>2.6045236463331047E-3</v>
      </c>
      <c r="F567" s="17">
        <f t="shared" si="60"/>
        <v>1.2938425565081839E-2</v>
      </c>
      <c r="G567" s="17">
        <f t="shared" si="62"/>
        <v>3.3684210526315788</v>
      </c>
      <c r="H567" s="17">
        <f t="shared" si="61"/>
        <v>8.7731322823851945E-3</v>
      </c>
    </row>
    <row r="568" spans="1:8" x14ac:dyDescent="0.2">
      <c r="A568" s="14"/>
      <c r="B568" s="15" t="s">
        <v>541</v>
      </c>
      <c r="C568" s="16">
        <v>15</v>
      </c>
      <c r="D568" s="16">
        <v>30</v>
      </c>
      <c r="E568" s="17">
        <f t="shared" si="59"/>
        <v>2.0562028786840301E-3</v>
      </c>
      <c r="F568" s="17">
        <f t="shared" si="60"/>
        <v>4.6765393608729543E-3</v>
      </c>
      <c r="G568" s="17">
        <f t="shared" si="62"/>
        <v>1</v>
      </c>
      <c r="H568" s="17">
        <f t="shared" si="61"/>
        <v>2.0562028786840301E-3</v>
      </c>
    </row>
    <row r="569" spans="1:8" x14ac:dyDescent="0.2">
      <c r="A569" s="14"/>
      <c r="B569" s="15" t="s">
        <v>542</v>
      </c>
      <c r="C569" s="16">
        <v>1</v>
      </c>
      <c r="D569" s="16">
        <v>6</v>
      </c>
      <c r="E569" s="17">
        <f t="shared" si="59"/>
        <v>1.3708019191226866E-4</v>
      </c>
      <c r="F569" s="17">
        <f t="shared" si="60"/>
        <v>9.3530787217459082E-4</v>
      </c>
      <c r="G569" s="17">
        <f t="shared" si="62"/>
        <v>5</v>
      </c>
      <c r="H569" s="17">
        <f t="shared" si="61"/>
        <v>6.8540095956134332E-4</v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2</v>
      </c>
      <c r="D574" s="16">
        <v>1</v>
      </c>
      <c r="E574" s="17">
        <f t="shared" si="59"/>
        <v>2.7416038382453733E-4</v>
      </c>
      <c r="F574" s="17">
        <f t="shared" si="60"/>
        <v>1.558846453624318E-4</v>
      </c>
      <c r="G574" s="17">
        <f t="shared" si="62"/>
        <v>-0.5</v>
      </c>
      <c r="H574" s="17">
        <f t="shared" si="61"/>
        <v>-1.3708019191226866E-4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3</v>
      </c>
      <c r="E576" s="17" t="str">
        <f t="shared" si="59"/>
        <v/>
      </c>
      <c r="F576" s="17">
        <f t="shared" si="60"/>
        <v>4.6765393608729541E-4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1262</v>
      </c>
      <c r="D582" s="19">
        <f>SUM(D583:D609)</f>
        <v>1425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0.12916006339144215</v>
      </c>
      <c r="H582" s="20">
        <f t="shared" ref="H582:H609" si="65">+IF(OR(AND(E582=""),(G582="")),"",E582*G582)</f>
        <v>0.12916006339144215</v>
      </c>
    </row>
    <row r="583" spans="1:8" x14ac:dyDescent="0.2">
      <c r="A583" s="14"/>
      <c r="B583" s="15" t="s">
        <v>550</v>
      </c>
      <c r="C583" s="16">
        <v>5</v>
      </c>
      <c r="D583" s="16">
        <v>2</v>
      </c>
      <c r="E583" s="17">
        <f t="shared" si="63"/>
        <v>3.9619651347068147E-3</v>
      </c>
      <c r="F583" s="17">
        <f t="shared" si="64"/>
        <v>1.4035087719298245E-3</v>
      </c>
      <c r="G583" s="17">
        <f t="shared" ref="G583:G609" si="66">+IF(AND(C583=0,D583=0)," ",IF(C583=0,1,IF(D583=0,-1,(D583-C583)/C583)))</f>
        <v>-0.6</v>
      </c>
      <c r="H583" s="17">
        <f t="shared" si="65"/>
        <v>-2.3771790808240888E-3</v>
      </c>
    </row>
    <row r="584" spans="1:8" x14ac:dyDescent="0.2">
      <c r="A584" s="14"/>
      <c r="B584" s="15" t="s">
        <v>551</v>
      </c>
      <c r="C584" s="16">
        <v>15</v>
      </c>
      <c r="D584" s="16">
        <v>41</v>
      </c>
      <c r="E584" s="17">
        <f t="shared" si="63"/>
        <v>1.1885895404120444E-2</v>
      </c>
      <c r="F584" s="17">
        <f t="shared" si="64"/>
        <v>2.8771929824561403E-2</v>
      </c>
      <c r="G584" s="17">
        <f t="shared" si="66"/>
        <v>1.7333333333333334</v>
      </c>
      <c r="H584" s="17">
        <f t="shared" si="65"/>
        <v>2.0602218700475437E-2</v>
      </c>
    </row>
    <row r="585" spans="1:8" ht="25.5" x14ac:dyDescent="0.2">
      <c r="A585" s="14"/>
      <c r="B585" s="15" t="s">
        <v>552</v>
      </c>
      <c r="C585" s="16">
        <v>248</v>
      </c>
      <c r="D585" s="16">
        <v>94</v>
      </c>
      <c r="E585" s="17">
        <f t="shared" si="63"/>
        <v>0.196513470681458</v>
      </c>
      <c r="F585" s="17">
        <f t="shared" si="64"/>
        <v>6.5964912280701754E-2</v>
      </c>
      <c r="G585" s="17">
        <f t="shared" si="66"/>
        <v>-0.62096774193548387</v>
      </c>
      <c r="H585" s="17">
        <f t="shared" si="65"/>
        <v>-0.12202852614896989</v>
      </c>
    </row>
    <row r="586" spans="1:8" x14ac:dyDescent="0.2">
      <c r="A586" s="14"/>
      <c r="B586" s="15" t="s">
        <v>553</v>
      </c>
      <c r="C586" s="16">
        <v>218</v>
      </c>
      <c r="D586" s="16">
        <v>355</v>
      </c>
      <c r="E586" s="17">
        <f t="shared" si="63"/>
        <v>0.17274167987321712</v>
      </c>
      <c r="F586" s="17">
        <f t="shared" si="64"/>
        <v>0.24912280701754386</v>
      </c>
      <c r="G586" s="17">
        <f t="shared" si="66"/>
        <v>0.62844036697247707</v>
      </c>
      <c r="H586" s="17">
        <f t="shared" si="65"/>
        <v>0.10855784469096673</v>
      </c>
    </row>
    <row r="587" spans="1:8" x14ac:dyDescent="0.2">
      <c r="A587" s="14"/>
      <c r="B587" s="15" t="s">
        <v>554</v>
      </c>
      <c r="C587" s="16">
        <v>8</v>
      </c>
      <c r="D587" s="16">
        <v>8</v>
      </c>
      <c r="E587" s="17">
        <f t="shared" si="63"/>
        <v>6.3391442155309036E-3</v>
      </c>
      <c r="F587" s="17">
        <f t="shared" si="64"/>
        <v>5.6140350877192978E-3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13</v>
      </c>
      <c r="D589" s="16">
        <v>1</v>
      </c>
      <c r="E589" s="17">
        <f t="shared" si="63"/>
        <v>1.0301109350237718E-2</v>
      </c>
      <c r="F589" s="17">
        <f t="shared" si="64"/>
        <v>7.0175438596491223E-4</v>
      </c>
      <c r="G589" s="17">
        <f t="shared" si="66"/>
        <v>-0.92307692307692313</v>
      </c>
      <c r="H589" s="17">
        <f t="shared" si="65"/>
        <v>-9.5087163232963554E-3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26</v>
      </c>
      <c r="D591" s="16">
        <v>7</v>
      </c>
      <c r="E591" s="17">
        <f t="shared" si="63"/>
        <v>2.0602218700475437E-2</v>
      </c>
      <c r="F591" s="17">
        <f t="shared" si="64"/>
        <v>4.9122807017543861E-3</v>
      </c>
      <c r="G591" s="17">
        <f t="shared" si="66"/>
        <v>-0.73076923076923073</v>
      </c>
      <c r="H591" s="17">
        <f t="shared" si="65"/>
        <v>-1.5055467511885894E-2</v>
      </c>
    </row>
    <row r="592" spans="1:8" ht="25.5" x14ac:dyDescent="0.2">
      <c r="A592" s="14"/>
      <c r="B592" s="15" t="s">
        <v>559</v>
      </c>
      <c r="C592" s="16">
        <v>8</v>
      </c>
      <c r="D592" s="16">
        <v>2</v>
      </c>
      <c r="E592" s="17">
        <f t="shared" si="63"/>
        <v>6.3391442155309036E-3</v>
      </c>
      <c r="F592" s="17">
        <f t="shared" si="64"/>
        <v>1.4035087719298245E-3</v>
      </c>
      <c r="G592" s="17">
        <f t="shared" si="66"/>
        <v>-0.75</v>
      </c>
      <c r="H592" s="17">
        <f t="shared" si="65"/>
        <v>-4.7543581616481777E-3</v>
      </c>
    </row>
    <row r="593" spans="1:8" x14ac:dyDescent="0.2">
      <c r="A593" s="14"/>
      <c r="B593" s="15" t="s">
        <v>560</v>
      </c>
      <c r="C593" s="16">
        <v>160</v>
      </c>
      <c r="D593" s="16">
        <v>41</v>
      </c>
      <c r="E593" s="17">
        <f t="shared" si="63"/>
        <v>0.12678288431061807</v>
      </c>
      <c r="F593" s="17">
        <f t="shared" si="64"/>
        <v>2.8771929824561403E-2</v>
      </c>
      <c r="G593" s="17">
        <f t="shared" si="66"/>
        <v>-0.74375000000000002</v>
      </c>
      <c r="H593" s="17">
        <f t="shared" si="65"/>
        <v>-9.4294770206022199E-2</v>
      </c>
    </row>
    <row r="594" spans="1:8" x14ac:dyDescent="0.2">
      <c r="A594" s="14"/>
      <c r="B594" s="15" t="s">
        <v>561</v>
      </c>
      <c r="C594" s="16">
        <v>2</v>
      </c>
      <c r="D594" s="16">
        <v>2</v>
      </c>
      <c r="E594" s="17">
        <f t="shared" si="63"/>
        <v>1.5847860538827259E-3</v>
      </c>
      <c r="F594" s="17">
        <f t="shared" si="64"/>
        <v>1.4035087719298245E-3</v>
      </c>
      <c r="G594" s="17">
        <f t="shared" si="66"/>
        <v>0</v>
      </c>
      <c r="H594" s="17">
        <f t="shared" si="65"/>
        <v>0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164</v>
      </c>
      <c r="D597" s="16">
        <v>163</v>
      </c>
      <c r="E597" s="17">
        <f t="shared" si="63"/>
        <v>0.12995245641838352</v>
      </c>
      <c r="F597" s="17">
        <f t="shared" si="64"/>
        <v>0.1143859649122807</v>
      </c>
      <c r="G597" s="17">
        <f t="shared" si="66"/>
        <v>-6.0975609756097563E-3</v>
      </c>
      <c r="H597" s="17">
        <f t="shared" si="65"/>
        <v>-7.9239302694136295E-4</v>
      </c>
    </row>
    <row r="598" spans="1:8" x14ac:dyDescent="0.2">
      <c r="A598" s="14"/>
      <c r="B598" s="15" t="s">
        <v>565</v>
      </c>
      <c r="C598" s="16">
        <v>15</v>
      </c>
      <c r="D598" s="16">
        <v>7</v>
      </c>
      <c r="E598" s="17">
        <f t="shared" si="63"/>
        <v>1.1885895404120444E-2</v>
      </c>
      <c r="F598" s="17">
        <f t="shared" si="64"/>
        <v>4.9122807017543861E-3</v>
      </c>
      <c r="G598" s="17">
        <f t="shared" si="66"/>
        <v>-0.53333333333333333</v>
      </c>
      <c r="H598" s="17">
        <f t="shared" si="65"/>
        <v>-6.3391442155309036E-3</v>
      </c>
    </row>
    <row r="599" spans="1:8" x14ac:dyDescent="0.2">
      <c r="A599" s="14"/>
      <c r="B599" s="15" t="s">
        <v>566</v>
      </c>
      <c r="C599" s="16">
        <v>37</v>
      </c>
      <c r="D599" s="16">
        <v>27</v>
      </c>
      <c r="E599" s="17">
        <f t="shared" si="63"/>
        <v>2.9318541996830427E-2</v>
      </c>
      <c r="F599" s="17">
        <f t="shared" si="64"/>
        <v>1.8947368421052633E-2</v>
      </c>
      <c r="G599" s="17">
        <f t="shared" si="66"/>
        <v>-0.27027027027027029</v>
      </c>
      <c r="H599" s="17">
        <f t="shared" si="65"/>
        <v>-7.9239302694136295E-3</v>
      </c>
    </row>
    <row r="600" spans="1:8" x14ac:dyDescent="0.2">
      <c r="A600" s="14"/>
      <c r="B600" s="15" t="s">
        <v>567</v>
      </c>
      <c r="C600" s="16">
        <v>139</v>
      </c>
      <c r="D600" s="16">
        <v>165</v>
      </c>
      <c r="E600" s="17">
        <f t="shared" si="63"/>
        <v>0.11014263074484945</v>
      </c>
      <c r="F600" s="17">
        <f t="shared" si="64"/>
        <v>0.11578947368421053</v>
      </c>
      <c r="G600" s="17">
        <f t="shared" si="66"/>
        <v>0.18705035971223022</v>
      </c>
      <c r="H600" s="17">
        <f t="shared" si="65"/>
        <v>2.0602218700475437E-2</v>
      </c>
    </row>
    <row r="601" spans="1:8" x14ac:dyDescent="0.2">
      <c r="A601" s="14"/>
      <c r="B601" s="15" t="s">
        <v>568</v>
      </c>
      <c r="C601" s="16">
        <v>69</v>
      </c>
      <c r="D601" s="16">
        <v>384</v>
      </c>
      <c r="E601" s="17">
        <f t="shared" si="63"/>
        <v>5.4675118858954042E-2</v>
      </c>
      <c r="F601" s="17">
        <f t="shared" si="64"/>
        <v>0.26947368421052631</v>
      </c>
      <c r="G601" s="17">
        <f t="shared" si="66"/>
        <v>4.5652173913043477</v>
      </c>
      <c r="H601" s="17">
        <f t="shared" si="65"/>
        <v>0.2496038034865293</v>
      </c>
    </row>
    <row r="602" spans="1:8" x14ac:dyDescent="0.2">
      <c r="A602" s="14"/>
      <c r="B602" s="15" t="s">
        <v>569</v>
      </c>
      <c r="C602" s="16">
        <v>3</v>
      </c>
      <c r="D602" s="16">
        <v>2</v>
      </c>
      <c r="E602" s="17">
        <f t="shared" si="63"/>
        <v>2.3771790808240888E-3</v>
      </c>
      <c r="F602" s="17">
        <f t="shared" si="64"/>
        <v>1.4035087719298245E-3</v>
      </c>
      <c r="G602" s="17">
        <f t="shared" si="66"/>
        <v>-0.33333333333333331</v>
      </c>
      <c r="H602" s="17">
        <f t="shared" si="65"/>
        <v>-7.9239302694136295E-4</v>
      </c>
    </row>
    <row r="603" spans="1:8" x14ac:dyDescent="0.2">
      <c r="A603" s="14"/>
      <c r="B603" s="15" t="s">
        <v>570</v>
      </c>
      <c r="C603" s="16">
        <v>1</v>
      </c>
      <c r="D603" s="16">
        <v>3</v>
      </c>
      <c r="E603" s="17">
        <f t="shared" si="63"/>
        <v>7.9239302694136295E-4</v>
      </c>
      <c r="F603" s="17">
        <f t="shared" si="64"/>
        <v>2.1052631578947368E-3</v>
      </c>
      <c r="G603" s="17">
        <f t="shared" si="66"/>
        <v>2</v>
      </c>
      <c r="H603" s="17">
        <f t="shared" si="65"/>
        <v>1.5847860538827259E-3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75</v>
      </c>
      <c r="D605" s="16">
        <v>29</v>
      </c>
      <c r="E605" s="17">
        <f t="shared" si="63"/>
        <v>5.9429477020602216E-2</v>
      </c>
      <c r="F605" s="17">
        <f t="shared" si="64"/>
        <v>2.0350877192982456E-2</v>
      </c>
      <c r="G605" s="17">
        <f t="shared" si="66"/>
        <v>-0.61333333333333329</v>
      </c>
      <c r="H605" s="17">
        <f t="shared" si="65"/>
        <v>-3.6450079239302692E-2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21</v>
      </c>
      <c r="D608" s="25">
        <v>24</v>
      </c>
      <c r="E608" s="26">
        <f t="shared" si="63"/>
        <v>1.664025356576862E-2</v>
      </c>
      <c r="F608" s="26">
        <f t="shared" si="64"/>
        <v>1.6842105263157894E-2</v>
      </c>
      <c r="G608" s="26">
        <f t="shared" si="66"/>
        <v>0.14285714285714285</v>
      </c>
      <c r="H608" s="26">
        <f t="shared" si="65"/>
        <v>2.3771790808240884E-3</v>
      </c>
    </row>
    <row r="609" spans="1:8" ht="25.5" x14ac:dyDescent="0.2">
      <c r="A609" s="14"/>
      <c r="B609" s="31" t="s">
        <v>576</v>
      </c>
      <c r="C609" s="32">
        <v>35</v>
      </c>
      <c r="D609" s="32">
        <v>68</v>
      </c>
      <c r="E609" s="33">
        <f t="shared" si="63"/>
        <v>2.7733755942947701E-2</v>
      </c>
      <c r="F609" s="33">
        <f t="shared" si="64"/>
        <v>4.7719298245614036E-2</v>
      </c>
      <c r="G609" s="33">
        <f t="shared" si="66"/>
        <v>0.94285714285714284</v>
      </c>
      <c r="H609" s="33">
        <f t="shared" si="65"/>
        <v>2.6148969889064975E-2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616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617</v>
      </c>
      <c r="C8" s="12">
        <f>+C19+C75+C173+C349+C582</f>
        <v>25380</v>
      </c>
      <c r="D8" s="13">
        <f>+D19+D75+D173+D349+D582</f>
        <v>19428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-0.23451536643026005</v>
      </c>
      <c r="H8" s="10">
        <f t="shared" ref="H8:H13" si="1">+IF(OR(AND(E8=""),(G8="")),"",E8*G8)</f>
        <v>-0.23451536643026005</v>
      </c>
    </row>
    <row r="9" spans="1:8" x14ac:dyDescent="0.2">
      <c r="A9" s="14"/>
      <c r="B9" s="15" t="s">
        <v>7</v>
      </c>
      <c r="C9" s="16">
        <f>+C19</f>
        <v>132</v>
      </c>
      <c r="D9" s="16">
        <f>+D19</f>
        <v>141</v>
      </c>
      <c r="E9" s="17">
        <f t="shared" ref="E9:F13" si="2">+C9/C$8</f>
        <v>5.2009456264775411E-3</v>
      </c>
      <c r="F9" s="17">
        <f t="shared" si="2"/>
        <v>7.257566399011736E-3</v>
      </c>
      <c r="G9" s="17">
        <f t="shared" si="0"/>
        <v>6.8181818181818177E-2</v>
      </c>
      <c r="H9" s="17">
        <f t="shared" si="1"/>
        <v>3.5460992907801415E-4</v>
      </c>
    </row>
    <row r="10" spans="1:8" x14ac:dyDescent="0.2">
      <c r="A10" s="14"/>
      <c r="B10" s="15" t="s">
        <v>8</v>
      </c>
      <c r="C10" s="16">
        <f>+C75</f>
        <v>1592</v>
      </c>
      <c r="D10" s="16">
        <f>+D75</f>
        <v>1683</v>
      </c>
      <c r="E10" s="17">
        <f t="shared" si="2"/>
        <v>6.2726556343577614E-2</v>
      </c>
      <c r="F10" s="17">
        <f t="shared" si="2"/>
        <v>8.6627547869054966E-2</v>
      </c>
      <c r="G10" s="17">
        <f t="shared" si="0"/>
        <v>5.71608040201005E-2</v>
      </c>
      <c r="H10" s="17">
        <f t="shared" si="1"/>
        <v>3.5855003940110318E-3</v>
      </c>
    </row>
    <row r="11" spans="1:8" ht="25.5" x14ac:dyDescent="0.2">
      <c r="A11" s="14"/>
      <c r="B11" s="15" t="s">
        <v>9</v>
      </c>
      <c r="C11" s="16">
        <f>+C173</f>
        <v>2951</v>
      </c>
      <c r="D11" s="16">
        <f>+D173</f>
        <v>2112</v>
      </c>
      <c r="E11" s="17">
        <f t="shared" si="2"/>
        <v>0.11627265563435776</v>
      </c>
      <c r="F11" s="17">
        <f t="shared" si="2"/>
        <v>0.10870907967881409</v>
      </c>
      <c r="G11" s="17">
        <f t="shared" si="0"/>
        <v>-0.28431040325313456</v>
      </c>
      <c r="H11" s="17">
        <f t="shared" si="1"/>
        <v>-3.3057525610717106E-2</v>
      </c>
    </row>
    <row r="12" spans="1:8" x14ac:dyDescent="0.2">
      <c r="A12" s="14"/>
      <c r="B12" s="15" t="s">
        <v>10</v>
      </c>
      <c r="C12" s="16">
        <f>+C349</f>
        <v>14382</v>
      </c>
      <c r="D12" s="16">
        <f>+D349</f>
        <v>11044</v>
      </c>
      <c r="E12" s="17">
        <f t="shared" si="2"/>
        <v>0.56666666666666665</v>
      </c>
      <c r="F12" s="17">
        <f t="shared" si="2"/>
        <v>0.56845789582046535</v>
      </c>
      <c r="G12" s="17">
        <f t="shared" si="0"/>
        <v>-0.23209567514949242</v>
      </c>
      <c r="H12" s="17">
        <f t="shared" si="1"/>
        <v>-0.13152088258471237</v>
      </c>
    </row>
    <row r="13" spans="1:8" x14ac:dyDescent="0.2">
      <c r="A13" s="14"/>
      <c r="B13" s="15" t="s">
        <v>11</v>
      </c>
      <c r="C13" s="16">
        <f>+C582</f>
        <v>6323</v>
      </c>
      <c r="D13" s="16">
        <f>+D582</f>
        <v>4448</v>
      </c>
      <c r="E13" s="17">
        <f t="shared" si="2"/>
        <v>0.24913317572892041</v>
      </c>
      <c r="F13" s="17">
        <f t="shared" si="2"/>
        <v>0.2289479102326539</v>
      </c>
      <c r="G13" s="17">
        <f t="shared" si="0"/>
        <v>-0.29653645421477148</v>
      </c>
      <c r="H13" s="17">
        <f t="shared" si="1"/>
        <v>-7.3877068557919631E-2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132</v>
      </c>
      <c r="D19" s="19">
        <f>SUM(D20:D69)</f>
        <v>141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6.8181818181818177E-2</v>
      </c>
      <c r="H19" s="20">
        <f t="shared" ref="H19:H50" si="5">+IF(OR(AND(E19=""),(G19="")),"",E19*G19)</f>
        <v>6.8181818181818177E-2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7.0921985815602835E-3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7.575757575757576E-3</v>
      </c>
      <c r="F23" s="17" t="str">
        <f t="shared" si="4"/>
        <v/>
      </c>
      <c r="G23" s="17">
        <f t="shared" si="6"/>
        <v>-1</v>
      </c>
      <c r="H23" s="17">
        <f t="shared" si="5"/>
        <v>-7.575757575757576E-3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7.575757575757576E-3</v>
      </c>
      <c r="F25" s="17" t="str">
        <f t="shared" si="4"/>
        <v/>
      </c>
      <c r="G25" s="17">
        <f t="shared" si="6"/>
        <v>-1</v>
      </c>
      <c r="H25" s="17">
        <f t="shared" si="5"/>
        <v>-7.575757575757576E-3</v>
      </c>
    </row>
    <row r="26" spans="1:8" ht="25.5" x14ac:dyDescent="0.2">
      <c r="A26" s="14"/>
      <c r="B26" s="15" t="s">
        <v>19</v>
      </c>
      <c r="C26" s="16">
        <v>0</v>
      </c>
      <c r="D26" s="16">
        <v>1</v>
      </c>
      <c r="E26" s="17" t="str">
        <f t="shared" si="3"/>
        <v/>
      </c>
      <c r="F26" s="17">
        <f t="shared" si="4"/>
        <v>7.0921985815602835E-3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10</v>
      </c>
      <c r="D27" s="16">
        <v>11</v>
      </c>
      <c r="E27" s="17">
        <f t="shared" si="3"/>
        <v>7.575757575757576E-2</v>
      </c>
      <c r="F27" s="17">
        <f t="shared" si="4"/>
        <v>7.8014184397163122E-2</v>
      </c>
      <c r="G27" s="17">
        <f t="shared" si="6"/>
        <v>0.1</v>
      </c>
      <c r="H27" s="17">
        <f t="shared" si="5"/>
        <v>7.575757575757576E-3</v>
      </c>
    </row>
    <row r="28" spans="1:8" x14ac:dyDescent="0.2">
      <c r="A28" s="14"/>
      <c r="B28" s="15" t="s">
        <v>21</v>
      </c>
      <c r="C28" s="16">
        <v>5</v>
      </c>
      <c r="D28" s="16">
        <v>2</v>
      </c>
      <c r="E28" s="17">
        <f t="shared" si="3"/>
        <v>3.787878787878788E-2</v>
      </c>
      <c r="F28" s="17">
        <f t="shared" si="4"/>
        <v>1.4184397163120567E-2</v>
      </c>
      <c r="G28" s="17">
        <f t="shared" si="6"/>
        <v>-0.6</v>
      </c>
      <c r="H28" s="17">
        <f t="shared" si="5"/>
        <v>-2.2727272727272728E-2</v>
      </c>
    </row>
    <row r="29" spans="1:8" x14ac:dyDescent="0.2">
      <c r="A29" s="14"/>
      <c r="B29" s="15" t="s">
        <v>22</v>
      </c>
      <c r="C29" s="16">
        <v>19</v>
      </c>
      <c r="D29" s="16">
        <v>22</v>
      </c>
      <c r="E29" s="17">
        <f t="shared" si="3"/>
        <v>0.14393939393939395</v>
      </c>
      <c r="F29" s="17">
        <f t="shared" si="4"/>
        <v>0.15602836879432624</v>
      </c>
      <c r="G29" s="17">
        <f t="shared" si="6"/>
        <v>0.15789473684210525</v>
      </c>
      <c r="H29" s="17">
        <f t="shared" si="5"/>
        <v>2.2727272727272728E-2</v>
      </c>
    </row>
    <row r="30" spans="1:8" x14ac:dyDescent="0.2">
      <c r="A30" s="14"/>
      <c r="B30" s="15" t="s">
        <v>23</v>
      </c>
      <c r="C30" s="16">
        <v>23</v>
      </c>
      <c r="D30" s="16">
        <v>10</v>
      </c>
      <c r="E30" s="17">
        <f t="shared" si="3"/>
        <v>0.17424242424242425</v>
      </c>
      <c r="F30" s="17">
        <f t="shared" si="4"/>
        <v>7.0921985815602842E-2</v>
      </c>
      <c r="G30" s="17">
        <f t="shared" si="6"/>
        <v>-0.56521739130434778</v>
      </c>
      <c r="H30" s="17">
        <f t="shared" si="5"/>
        <v>-9.8484848484848481E-2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</v>
      </c>
      <c r="D36" s="16">
        <v>38</v>
      </c>
      <c r="E36" s="17">
        <f t="shared" si="3"/>
        <v>4.5454545454545456E-2</v>
      </c>
      <c r="F36" s="17">
        <f t="shared" si="4"/>
        <v>0.26950354609929078</v>
      </c>
      <c r="G36" s="17">
        <f t="shared" si="6"/>
        <v>5.333333333333333</v>
      </c>
      <c r="H36" s="17">
        <f t="shared" si="5"/>
        <v>0.24242424242424243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7.575757575757576E-3</v>
      </c>
      <c r="F38" s="17" t="str">
        <f t="shared" si="4"/>
        <v/>
      </c>
      <c r="G38" s="17">
        <f t="shared" si="6"/>
        <v>-1</v>
      </c>
      <c r="H38" s="17">
        <f t="shared" si="5"/>
        <v>-7.575757575757576E-3</v>
      </c>
    </row>
    <row r="39" spans="1:8" x14ac:dyDescent="0.2">
      <c r="A39" s="14"/>
      <c r="B39" s="15" t="s">
        <v>32</v>
      </c>
      <c r="C39" s="16">
        <v>4</v>
      </c>
      <c r="D39" s="16">
        <v>2</v>
      </c>
      <c r="E39" s="17">
        <f t="shared" si="3"/>
        <v>3.0303030303030304E-2</v>
      </c>
      <c r="F39" s="17">
        <f t="shared" si="4"/>
        <v>1.4184397163120567E-2</v>
      </c>
      <c r="G39" s="17">
        <f t="shared" si="6"/>
        <v>-0.5</v>
      </c>
      <c r="H39" s="17">
        <f t="shared" si="5"/>
        <v>-1.5151515151515152E-2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2</v>
      </c>
      <c r="E44" s="17" t="str">
        <f t="shared" si="3"/>
        <v/>
      </c>
      <c r="F44" s="17">
        <f t="shared" si="4"/>
        <v>1.4184397163120567E-2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5</v>
      </c>
      <c r="D45" s="16">
        <v>1</v>
      </c>
      <c r="E45" s="17">
        <f t="shared" si="3"/>
        <v>3.787878787878788E-2</v>
      </c>
      <c r="F45" s="17">
        <f t="shared" si="4"/>
        <v>7.0921985815602835E-3</v>
      </c>
      <c r="G45" s="17">
        <f t="shared" si="6"/>
        <v>-0.8</v>
      </c>
      <c r="H45" s="17">
        <f t="shared" si="5"/>
        <v>-3.0303030303030304E-2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16</v>
      </c>
      <c r="D50" s="16">
        <v>9</v>
      </c>
      <c r="E50" s="17">
        <f t="shared" si="3"/>
        <v>0.12121212121212122</v>
      </c>
      <c r="F50" s="17">
        <f t="shared" si="4"/>
        <v>6.3829787234042548E-2</v>
      </c>
      <c r="G50" s="17">
        <f t="shared" si="6"/>
        <v>-0.4375</v>
      </c>
      <c r="H50" s="17">
        <f t="shared" si="5"/>
        <v>-5.3030303030303032E-2</v>
      </c>
    </row>
    <row r="51" spans="1:8" x14ac:dyDescent="0.2">
      <c r="A51" s="14"/>
      <c r="B51" s="15" t="s">
        <v>44</v>
      </c>
      <c r="C51" s="16">
        <v>1</v>
      </c>
      <c r="D51" s="16">
        <v>1</v>
      </c>
      <c r="E51" s="17">
        <f t="shared" ref="E51:E69" si="7">+IF(C51=0,"",C51/C$19)</f>
        <v>7.575757575757576E-3</v>
      </c>
      <c r="F51" s="17">
        <f t="shared" ref="F51:F69" si="8">+IF(D51=0,"",D51/D$19)</f>
        <v>7.0921985815602835E-3</v>
      </c>
      <c r="G51" s="17">
        <f t="shared" si="6"/>
        <v>0</v>
      </c>
      <c r="H51" s="17">
        <f t="shared" ref="H51:H69" si="9">+IF(OR(AND(E51=""),(G51="")),"",E51*G51)</f>
        <v>0</v>
      </c>
    </row>
    <row r="52" spans="1:8" x14ac:dyDescent="0.2">
      <c r="A52" s="14"/>
      <c r="B52" s="15" t="s">
        <v>45</v>
      </c>
      <c r="C52" s="16">
        <v>0</v>
      </c>
      <c r="D52" s="16">
        <v>3</v>
      </c>
      <c r="E52" s="17" t="str">
        <f t="shared" si="7"/>
        <v/>
      </c>
      <c r="F52" s="17">
        <f t="shared" si="8"/>
        <v>2.1276595744680851E-2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2</v>
      </c>
      <c r="D53" s="16">
        <v>2</v>
      </c>
      <c r="E53" s="17">
        <f t="shared" si="7"/>
        <v>1.5151515151515152E-2</v>
      </c>
      <c r="F53" s="17">
        <f t="shared" si="8"/>
        <v>1.4184397163120567E-2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47</v>
      </c>
      <c r="C54" s="16">
        <v>9</v>
      </c>
      <c r="D54" s="16">
        <v>3</v>
      </c>
      <c r="E54" s="17">
        <f t="shared" si="7"/>
        <v>6.8181818181818177E-2</v>
      </c>
      <c r="F54" s="17">
        <f t="shared" si="8"/>
        <v>2.1276595744680851E-2</v>
      </c>
      <c r="G54" s="17">
        <f t="shared" si="10"/>
        <v>-0.66666666666666663</v>
      </c>
      <c r="H54" s="17">
        <f t="shared" si="9"/>
        <v>-4.5454545454545449E-2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0</v>
      </c>
      <c r="E59" s="17">
        <f t="shared" si="7"/>
        <v>1.5151515151515152E-2</v>
      </c>
      <c r="F59" s="17" t="str">
        <f t="shared" si="8"/>
        <v/>
      </c>
      <c r="G59" s="17">
        <f t="shared" si="10"/>
        <v>-1</v>
      </c>
      <c r="H59" s="17">
        <f t="shared" si="9"/>
        <v>-1.5151515151515152E-2</v>
      </c>
    </row>
    <row r="60" spans="1:8" ht="25.5" x14ac:dyDescent="0.2">
      <c r="A60" s="14"/>
      <c r="B60" s="15" t="s">
        <v>53</v>
      </c>
      <c r="C60" s="16">
        <v>0</v>
      </c>
      <c r="D60" s="16">
        <v>1</v>
      </c>
      <c r="E60" s="17" t="str">
        <f t="shared" si="7"/>
        <v/>
      </c>
      <c r="F60" s="17">
        <f t="shared" si="8"/>
        <v>7.0921985815602835E-3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4</v>
      </c>
      <c r="D61" s="16">
        <v>2</v>
      </c>
      <c r="E61" s="17">
        <f t="shared" si="7"/>
        <v>3.0303030303030304E-2</v>
      </c>
      <c r="F61" s="17">
        <f t="shared" si="8"/>
        <v>1.4184397163120567E-2</v>
      </c>
      <c r="G61" s="17">
        <f t="shared" si="10"/>
        <v>-0.5</v>
      </c>
      <c r="H61" s="17">
        <f t="shared" si="9"/>
        <v>-1.5151515151515152E-2</v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7.575757575757576E-3</v>
      </c>
      <c r="F62" s="17">
        <f t="shared" si="8"/>
        <v>2.1276595744680851E-2</v>
      </c>
      <c r="G62" s="17">
        <f t="shared" si="10"/>
        <v>2</v>
      </c>
      <c r="H62" s="17">
        <f t="shared" si="9"/>
        <v>1.5151515151515152E-2</v>
      </c>
    </row>
    <row r="63" spans="1:8" x14ac:dyDescent="0.2">
      <c r="A63" s="14"/>
      <c r="B63" s="15" t="s">
        <v>56</v>
      </c>
      <c r="C63" s="16">
        <v>1</v>
      </c>
      <c r="D63" s="16">
        <v>1</v>
      </c>
      <c r="E63" s="17">
        <f t="shared" si="7"/>
        <v>7.575757575757576E-3</v>
      </c>
      <c r="F63" s="17">
        <f t="shared" si="8"/>
        <v>7.0921985815602835E-3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10</v>
      </c>
      <c r="D64" s="16">
        <v>13</v>
      </c>
      <c r="E64" s="17">
        <f t="shared" si="7"/>
        <v>7.575757575757576E-2</v>
      </c>
      <c r="F64" s="17">
        <f t="shared" si="8"/>
        <v>9.2198581560283682E-2</v>
      </c>
      <c r="G64" s="17">
        <f t="shared" si="10"/>
        <v>0.3</v>
      </c>
      <c r="H64" s="17">
        <f t="shared" si="9"/>
        <v>2.2727272727272728E-2</v>
      </c>
    </row>
    <row r="65" spans="1:8" x14ac:dyDescent="0.2">
      <c r="A65" s="14"/>
      <c r="B65" s="15" t="s">
        <v>58</v>
      </c>
      <c r="C65" s="16">
        <v>1</v>
      </c>
      <c r="D65" s="16">
        <v>1</v>
      </c>
      <c r="E65" s="17">
        <f t="shared" si="7"/>
        <v>7.575757575757576E-3</v>
      </c>
      <c r="F65" s="17">
        <f t="shared" si="8"/>
        <v>7.0921985815602835E-3</v>
      </c>
      <c r="G65" s="17">
        <f t="shared" si="10"/>
        <v>0</v>
      </c>
      <c r="H65" s="17">
        <f t="shared" si="9"/>
        <v>0</v>
      </c>
    </row>
    <row r="66" spans="1:8" x14ac:dyDescent="0.2">
      <c r="A66" s="14"/>
      <c r="B66" s="15" t="s">
        <v>59</v>
      </c>
      <c r="C66" s="16">
        <v>0</v>
      </c>
      <c r="D66" s="16">
        <v>2</v>
      </c>
      <c r="E66" s="17" t="str">
        <f t="shared" si="7"/>
        <v/>
      </c>
      <c r="F66" s="17">
        <f t="shared" si="8"/>
        <v>1.4184397163120567E-2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7</v>
      </c>
      <c r="D67" s="16">
        <v>7</v>
      </c>
      <c r="E67" s="17">
        <f t="shared" si="7"/>
        <v>5.3030303030303032E-2</v>
      </c>
      <c r="F67" s="17">
        <f t="shared" si="8"/>
        <v>4.9645390070921988E-2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61</v>
      </c>
      <c r="C68" s="16">
        <v>0</v>
      </c>
      <c r="D68" s="16">
        <v>1</v>
      </c>
      <c r="E68" s="17" t="str">
        <f t="shared" si="7"/>
        <v/>
      </c>
      <c r="F68" s="17">
        <f t="shared" si="8"/>
        <v>7.0921985815602835E-3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3</v>
      </c>
      <c r="D69" s="16">
        <v>2</v>
      </c>
      <c r="E69" s="17">
        <f t="shared" si="7"/>
        <v>2.2727272727272728E-2</v>
      </c>
      <c r="F69" s="17">
        <f t="shared" si="8"/>
        <v>1.4184397163120567E-2</v>
      </c>
      <c r="G69" s="17">
        <f t="shared" si="10"/>
        <v>-0.33333333333333331</v>
      </c>
      <c r="H69" s="17">
        <f t="shared" si="9"/>
        <v>-7.575757575757576E-3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1592</v>
      </c>
      <c r="D75" s="19">
        <f>SUM(D76:D167)</f>
        <v>1683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5.71608040201005E-2</v>
      </c>
      <c r="H75" s="20">
        <f t="shared" ref="H75:H106" si="13">+IF(OR(AND(E75=""),(G75="")),"",E75*G75)</f>
        <v>5.71608040201005E-2</v>
      </c>
    </row>
    <row r="76" spans="1:8" x14ac:dyDescent="0.2">
      <c r="A76" s="14"/>
      <c r="B76" s="15" t="s">
        <v>63</v>
      </c>
      <c r="C76" s="16">
        <v>51</v>
      </c>
      <c r="D76" s="16">
        <v>49</v>
      </c>
      <c r="E76" s="17">
        <f t="shared" si="11"/>
        <v>3.2035175879396985E-2</v>
      </c>
      <c r="F76" s="17">
        <f t="shared" si="12"/>
        <v>2.9114676173499703E-2</v>
      </c>
      <c r="G76" s="17">
        <f t="shared" ref="G76:G107" si="14">+IF(AND(C76=0,D76=0)," ",IF(C76=0,1,IF(D76=0,-1,(D76-C76)/C76)))</f>
        <v>-3.9215686274509803E-2</v>
      </c>
      <c r="H76" s="17">
        <f t="shared" si="13"/>
        <v>-1.2562814070351759E-3</v>
      </c>
    </row>
    <row r="77" spans="1:8" ht="25.5" x14ac:dyDescent="0.2">
      <c r="A77" s="14"/>
      <c r="B77" s="15" t="s">
        <v>64</v>
      </c>
      <c r="C77" s="16">
        <v>52</v>
      </c>
      <c r="D77" s="16">
        <v>49</v>
      </c>
      <c r="E77" s="17">
        <f t="shared" si="11"/>
        <v>3.2663316582914576E-2</v>
      </c>
      <c r="F77" s="17">
        <f t="shared" si="12"/>
        <v>2.9114676173499703E-2</v>
      </c>
      <c r="G77" s="17">
        <f t="shared" si="14"/>
        <v>-5.7692307692307696E-2</v>
      </c>
      <c r="H77" s="17">
        <f t="shared" si="13"/>
        <v>-1.8844221105527642E-3</v>
      </c>
    </row>
    <row r="78" spans="1:8" x14ac:dyDescent="0.2">
      <c r="A78" s="14"/>
      <c r="B78" s="15" t="s">
        <v>65</v>
      </c>
      <c r="C78" s="16">
        <v>6</v>
      </c>
      <c r="D78" s="16">
        <v>5</v>
      </c>
      <c r="E78" s="17">
        <f t="shared" si="11"/>
        <v>3.7688442211055275E-3</v>
      </c>
      <c r="F78" s="17">
        <f t="shared" si="12"/>
        <v>2.9708853238265003E-3</v>
      </c>
      <c r="G78" s="17">
        <f t="shared" si="14"/>
        <v>-0.16666666666666666</v>
      </c>
      <c r="H78" s="17">
        <f t="shared" si="13"/>
        <v>-6.2814070351758784E-4</v>
      </c>
    </row>
    <row r="79" spans="1:8" x14ac:dyDescent="0.2">
      <c r="A79" s="14"/>
      <c r="B79" s="15" t="s">
        <v>66</v>
      </c>
      <c r="C79" s="16">
        <v>101</v>
      </c>
      <c r="D79" s="16">
        <v>85</v>
      </c>
      <c r="E79" s="17">
        <f t="shared" si="11"/>
        <v>6.3442211055276379E-2</v>
      </c>
      <c r="F79" s="17">
        <f t="shared" si="12"/>
        <v>5.0505050505050504E-2</v>
      </c>
      <c r="G79" s="17">
        <f t="shared" si="14"/>
        <v>-0.15841584158415842</v>
      </c>
      <c r="H79" s="17">
        <f t="shared" si="13"/>
        <v>-1.0050251256281407E-2</v>
      </c>
    </row>
    <row r="80" spans="1:8" ht="25.5" x14ac:dyDescent="0.2">
      <c r="A80" s="14"/>
      <c r="B80" s="15" t="s">
        <v>67</v>
      </c>
      <c r="C80" s="16">
        <v>71</v>
      </c>
      <c r="D80" s="16">
        <v>58</v>
      </c>
      <c r="E80" s="17">
        <f t="shared" si="11"/>
        <v>4.4597989949748743E-2</v>
      </c>
      <c r="F80" s="17">
        <f t="shared" si="12"/>
        <v>3.4462269756387401E-2</v>
      </c>
      <c r="G80" s="17">
        <f t="shared" si="14"/>
        <v>-0.18309859154929578</v>
      </c>
      <c r="H80" s="17">
        <f t="shared" si="13"/>
        <v>-8.1658291457286439E-3</v>
      </c>
    </row>
    <row r="81" spans="1:8" x14ac:dyDescent="0.2">
      <c r="A81" s="14"/>
      <c r="B81" s="15" t="s">
        <v>68</v>
      </c>
      <c r="C81" s="16">
        <v>19</v>
      </c>
      <c r="D81" s="16">
        <v>14</v>
      </c>
      <c r="E81" s="17">
        <f t="shared" si="11"/>
        <v>1.193467336683417E-2</v>
      </c>
      <c r="F81" s="17">
        <f t="shared" si="12"/>
        <v>8.3184789067142009E-3</v>
      </c>
      <c r="G81" s="17">
        <f t="shared" si="14"/>
        <v>-0.26315789473684209</v>
      </c>
      <c r="H81" s="17">
        <f t="shared" si="13"/>
        <v>-3.1407035175879394E-3</v>
      </c>
    </row>
    <row r="82" spans="1:8" x14ac:dyDescent="0.2">
      <c r="A82" s="14"/>
      <c r="B82" s="15" t="s">
        <v>69</v>
      </c>
      <c r="C82" s="16">
        <v>6</v>
      </c>
      <c r="D82" s="16">
        <v>7</v>
      </c>
      <c r="E82" s="17">
        <f t="shared" si="11"/>
        <v>3.7688442211055275E-3</v>
      </c>
      <c r="F82" s="17">
        <f t="shared" si="12"/>
        <v>4.1592394533571005E-3</v>
      </c>
      <c r="G82" s="17">
        <f t="shared" si="14"/>
        <v>0.16666666666666666</v>
      </c>
      <c r="H82" s="17">
        <f t="shared" si="13"/>
        <v>6.2814070351758784E-4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4</v>
      </c>
      <c r="D84" s="16">
        <v>0</v>
      </c>
      <c r="E84" s="17">
        <f t="shared" si="11"/>
        <v>2.5125628140703518E-3</v>
      </c>
      <c r="F84" s="17" t="str">
        <f t="shared" si="12"/>
        <v/>
      </c>
      <c r="G84" s="17">
        <f t="shared" si="14"/>
        <v>-1</v>
      </c>
      <c r="H84" s="17">
        <f t="shared" si="13"/>
        <v>-2.5125628140703518E-3</v>
      </c>
    </row>
    <row r="85" spans="1:8" x14ac:dyDescent="0.2">
      <c r="A85" s="14"/>
      <c r="B85" s="15" t="s">
        <v>72</v>
      </c>
      <c r="C85" s="16">
        <v>3</v>
      </c>
      <c r="D85" s="16">
        <v>1</v>
      </c>
      <c r="E85" s="17">
        <f t="shared" si="11"/>
        <v>1.8844221105527637E-3</v>
      </c>
      <c r="F85" s="17">
        <f t="shared" si="12"/>
        <v>5.941770647653001E-4</v>
      </c>
      <c r="G85" s="17">
        <f t="shared" si="14"/>
        <v>-0.66666666666666663</v>
      </c>
      <c r="H85" s="17">
        <f t="shared" si="13"/>
        <v>-1.2562814070351757E-3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17</v>
      </c>
      <c r="D87" s="16">
        <v>14</v>
      </c>
      <c r="E87" s="17">
        <f t="shared" si="11"/>
        <v>1.0678391959798994E-2</v>
      </c>
      <c r="F87" s="17">
        <f t="shared" si="12"/>
        <v>8.3184789067142009E-3</v>
      </c>
      <c r="G87" s="17">
        <f t="shared" si="14"/>
        <v>-0.17647058823529413</v>
      </c>
      <c r="H87" s="17">
        <f t="shared" si="13"/>
        <v>-1.8844221105527637E-3</v>
      </c>
    </row>
    <row r="88" spans="1:8" x14ac:dyDescent="0.2">
      <c r="A88" s="14"/>
      <c r="B88" s="15" t="s">
        <v>75</v>
      </c>
      <c r="C88" s="16">
        <v>6</v>
      </c>
      <c r="D88" s="16">
        <v>8</v>
      </c>
      <c r="E88" s="17">
        <f t="shared" si="11"/>
        <v>3.7688442211055275E-3</v>
      </c>
      <c r="F88" s="17">
        <f t="shared" si="12"/>
        <v>4.7534165181224008E-3</v>
      </c>
      <c r="G88" s="17">
        <f t="shared" si="14"/>
        <v>0.33333333333333331</v>
      </c>
      <c r="H88" s="17">
        <f t="shared" si="13"/>
        <v>1.2562814070351757E-3</v>
      </c>
    </row>
    <row r="89" spans="1:8" x14ac:dyDescent="0.2">
      <c r="A89" s="14"/>
      <c r="B89" s="15" t="s">
        <v>76</v>
      </c>
      <c r="C89" s="16">
        <v>27</v>
      </c>
      <c r="D89" s="16">
        <v>16</v>
      </c>
      <c r="E89" s="17">
        <f t="shared" si="11"/>
        <v>1.6959798994974875E-2</v>
      </c>
      <c r="F89" s="17">
        <f t="shared" si="12"/>
        <v>9.5068330362448016E-3</v>
      </c>
      <c r="G89" s="17">
        <f t="shared" si="14"/>
        <v>-0.40740740740740738</v>
      </c>
      <c r="H89" s="17">
        <f t="shared" si="13"/>
        <v>-6.9095477386934669E-3</v>
      </c>
    </row>
    <row r="90" spans="1:8" x14ac:dyDescent="0.2">
      <c r="A90" s="14"/>
      <c r="B90" s="15" t="s">
        <v>77</v>
      </c>
      <c r="C90" s="16">
        <v>14</v>
      </c>
      <c r="D90" s="16">
        <v>16</v>
      </c>
      <c r="E90" s="17">
        <f t="shared" si="11"/>
        <v>8.7939698492462311E-3</v>
      </c>
      <c r="F90" s="17">
        <f t="shared" si="12"/>
        <v>9.5068330362448016E-3</v>
      </c>
      <c r="G90" s="17">
        <f t="shared" si="14"/>
        <v>0.14285714285714285</v>
      </c>
      <c r="H90" s="17">
        <f t="shared" si="13"/>
        <v>1.2562814070351759E-3</v>
      </c>
    </row>
    <row r="91" spans="1:8" x14ac:dyDescent="0.2">
      <c r="A91" s="14"/>
      <c r="B91" s="15" t="s">
        <v>78</v>
      </c>
      <c r="C91" s="16">
        <v>137</v>
      </c>
      <c r="D91" s="16">
        <v>231</v>
      </c>
      <c r="E91" s="17">
        <f t="shared" si="11"/>
        <v>8.6055276381909546E-2</v>
      </c>
      <c r="F91" s="17">
        <f t="shared" si="12"/>
        <v>0.13725490196078433</v>
      </c>
      <c r="G91" s="17">
        <f t="shared" si="14"/>
        <v>0.68613138686131392</v>
      </c>
      <c r="H91" s="17">
        <f t="shared" si="13"/>
        <v>5.9045226130653272E-2</v>
      </c>
    </row>
    <row r="92" spans="1:8" x14ac:dyDescent="0.2">
      <c r="A92" s="14"/>
      <c r="B92" s="15" t="s">
        <v>79</v>
      </c>
      <c r="C92" s="16">
        <v>68</v>
      </c>
      <c r="D92" s="16">
        <v>63</v>
      </c>
      <c r="E92" s="17">
        <f t="shared" si="11"/>
        <v>4.2713567839195977E-2</v>
      </c>
      <c r="F92" s="17">
        <f t="shared" si="12"/>
        <v>3.7433155080213901E-2</v>
      </c>
      <c r="G92" s="17">
        <f t="shared" si="14"/>
        <v>-7.3529411764705885E-2</v>
      </c>
      <c r="H92" s="17">
        <f t="shared" si="13"/>
        <v>-3.1407035175879394E-3</v>
      </c>
    </row>
    <row r="93" spans="1:8" x14ac:dyDescent="0.2">
      <c r="A93" s="14"/>
      <c r="B93" s="15" t="s">
        <v>80</v>
      </c>
      <c r="C93" s="16">
        <v>71</v>
      </c>
      <c r="D93" s="16">
        <v>85</v>
      </c>
      <c r="E93" s="17">
        <f t="shared" si="11"/>
        <v>4.4597989949748743E-2</v>
      </c>
      <c r="F93" s="17">
        <f t="shared" si="12"/>
        <v>5.0505050505050504E-2</v>
      </c>
      <c r="G93" s="17">
        <f t="shared" si="14"/>
        <v>0.19718309859154928</v>
      </c>
      <c r="H93" s="17">
        <f t="shared" si="13"/>
        <v>8.7939698492462311E-3</v>
      </c>
    </row>
    <row r="94" spans="1:8" x14ac:dyDescent="0.2">
      <c r="A94" s="14"/>
      <c r="B94" s="15" t="s">
        <v>81</v>
      </c>
      <c r="C94" s="16">
        <v>24</v>
      </c>
      <c r="D94" s="16">
        <v>16</v>
      </c>
      <c r="E94" s="17">
        <f t="shared" si="11"/>
        <v>1.507537688442211E-2</v>
      </c>
      <c r="F94" s="17">
        <f t="shared" si="12"/>
        <v>9.5068330362448016E-3</v>
      </c>
      <c r="G94" s="17">
        <f t="shared" si="14"/>
        <v>-0.33333333333333331</v>
      </c>
      <c r="H94" s="17">
        <f t="shared" si="13"/>
        <v>-5.0251256281407027E-3</v>
      </c>
    </row>
    <row r="95" spans="1:8" x14ac:dyDescent="0.2">
      <c r="A95" s="14"/>
      <c r="B95" s="15" t="s">
        <v>82</v>
      </c>
      <c r="C95" s="16">
        <v>9</v>
      </c>
      <c r="D95" s="16">
        <v>9</v>
      </c>
      <c r="E95" s="17">
        <f t="shared" si="11"/>
        <v>5.6532663316582916E-3</v>
      </c>
      <c r="F95" s="17">
        <f t="shared" si="12"/>
        <v>5.3475935828877002E-3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19</v>
      </c>
      <c r="D96" s="16">
        <v>23</v>
      </c>
      <c r="E96" s="17">
        <f t="shared" si="11"/>
        <v>1.193467336683417E-2</v>
      </c>
      <c r="F96" s="17">
        <f t="shared" si="12"/>
        <v>1.3666072489601902E-2</v>
      </c>
      <c r="G96" s="17">
        <f t="shared" si="14"/>
        <v>0.21052631578947367</v>
      </c>
      <c r="H96" s="17">
        <f t="shared" si="13"/>
        <v>2.5125628140703514E-3</v>
      </c>
    </row>
    <row r="97" spans="1:8" x14ac:dyDescent="0.2">
      <c r="A97" s="14"/>
      <c r="B97" s="15" t="s">
        <v>84</v>
      </c>
      <c r="C97" s="16">
        <v>1</v>
      </c>
      <c r="D97" s="16">
        <v>2</v>
      </c>
      <c r="E97" s="17">
        <f t="shared" si="11"/>
        <v>6.2814070351758795E-4</v>
      </c>
      <c r="F97" s="17">
        <f t="shared" si="12"/>
        <v>1.1883541295306002E-3</v>
      </c>
      <c r="G97" s="17">
        <f t="shared" si="14"/>
        <v>1</v>
      </c>
      <c r="H97" s="17">
        <f t="shared" si="13"/>
        <v>6.2814070351758795E-4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89</v>
      </c>
      <c r="D99" s="16">
        <v>74</v>
      </c>
      <c r="E99" s="17">
        <f t="shared" si="11"/>
        <v>5.5904522613065326E-2</v>
      </c>
      <c r="F99" s="17">
        <f t="shared" si="12"/>
        <v>4.3969102792632206E-2</v>
      </c>
      <c r="G99" s="17">
        <f t="shared" si="14"/>
        <v>-0.16853932584269662</v>
      </c>
      <c r="H99" s="17">
        <f t="shared" si="13"/>
        <v>-9.4221105527638183E-3</v>
      </c>
    </row>
    <row r="100" spans="1:8" x14ac:dyDescent="0.2">
      <c r="A100" s="14"/>
      <c r="B100" s="15" t="s">
        <v>87</v>
      </c>
      <c r="C100" s="16">
        <v>6</v>
      </c>
      <c r="D100" s="16">
        <v>49</v>
      </c>
      <c r="E100" s="17">
        <f t="shared" si="11"/>
        <v>3.7688442211055275E-3</v>
      </c>
      <c r="F100" s="17">
        <f t="shared" si="12"/>
        <v>2.9114676173499703E-2</v>
      </c>
      <c r="G100" s="17">
        <f t="shared" si="14"/>
        <v>7.166666666666667</v>
      </c>
      <c r="H100" s="17">
        <f t="shared" si="13"/>
        <v>2.701005025125628E-2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20</v>
      </c>
      <c r="D102" s="16">
        <v>26</v>
      </c>
      <c r="E102" s="17">
        <f t="shared" si="11"/>
        <v>1.2562814070351759E-2</v>
      </c>
      <c r="F102" s="17">
        <f t="shared" si="12"/>
        <v>1.5448603683897801E-2</v>
      </c>
      <c r="G102" s="17">
        <f t="shared" si="14"/>
        <v>0.3</v>
      </c>
      <c r="H102" s="17">
        <f t="shared" si="13"/>
        <v>3.7688442211055275E-3</v>
      </c>
    </row>
    <row r="103" spans="1:8" x14ac:dyDescent="0.2">
      <c r="A103" s="14"/>
      <c r="B103" s="15" t="s">
        <v>90</v>
      </c>
      <c r="C103" s="16">
        <v>22</v>
      </c>
      <c r="D103" s="16">
        <v>14</v>
      </c>
      <c r="E103" s="17">
        <f t="shared" si="11"/>
        <v>1.3819095477386936E-2</v>
      </c>
      <c r="F103" s="17">
        <f t="shared" si="12"/>
        <v>8.3184789067142009E-3</v>
      </c>
      <c r="G103" s="17">
        <f t="shared" si="14"/>
        <v>-0.36363636363636365</v>
      </c>
      <c r="H103" s="17">
        <f t="shared" si="13"/>
        <v>-5.0251256281407036E-3</v>
      </c>
    </row>
    <row r="104" spans="1:8" x14ac:dyDescent="0.2">
      <c r="A104" s="14"/>
      <c r="B104" s="15" t="s">
        <v>91</v>
      </c>
      <c r="C104" s="16">
        <v>23</v>
      </c>
      <c r="D104" s="16">
        <v>28</v>
      </c>
      <c r="E104" s="17">
        <f t="shared" si="11"/>
        <v>1.4447236180904523E-2</v>
      </c>
      <c r="F104" s="17">
        <f t="shared" si="12"/>
        <v>1.6636957813428402E-2</v>
      </c>
      <c r="G104" s="17">
        <f t="shared" si="14"/>
        <v>0.21739130434782608</v>
      </c>
      <c r="H104" s="17">
        <f t="shared" si="13"/>
        <v>3.1407035175879394E-3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</v>
      </c>
      <c r="D106" s="16">
        <v>6</v>
      </c>
      <c r="E106" s="17">
        <f t="shared" si="11"/>
        <v>1.2562814070351759E-3</v>
      </c>
      <c r="F106" s="17">
        <f t="shared" si="12"/>
        <v>3.5650623885918001E-3</v>
      </c>
      <c r="G106" s="17">
        <f t="shared" si="14"/>
        <v>2</v>
      </c>
      <c r="H106" s="17">
        <f t="shared" si="13"/>
        <v>2.5125628140703518E-3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5</v>
      </c>
      <c r="D108" s="16">
        <v>3</v>
      </c>
      <c r="E108" s="17">
        <f t="shared" si="15"/>
        <v>3.1407035175879399E-3</v>
      </c>
      <c r="F108" s="17">
        <f t="shared" si="16"/>
        <v>1.7825311942959001E-3</v>
      </c>
      <c r="G108" s="17">
        <f t="shared" ref="G108:G139" si="18">+IF(AND(C108=0,D108=0)," ",IF(C108=0,1,IF(D108=0,-1,(D108-C108)/C108)))</f>
        <v>-0.4</v>
      </c>
      <c r="H108" s="17">
        <f t="shared" si="17"/>
        <v>-1.2562814070351761E-3</v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6.2814070351758795E-4</v>
      </c>
      <c r="F109" s="17">
        <f t="shared" si="16"/>
        <v>5.941770647653001E-4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6.2814070351758795E-4</v>
      </c>
      <c r="F110" s="17" t="str">
        <f t="shared" si="16"/>
        <v/>
      </c>
      <c r="G110" s="17">
        <f t="shared" si="18"/>
        <v>-1</v>
      </c>
      <c r="H110" s="17">
        <f t="shared" si="17"/>
        <v>-6.2814070351758795E-4</v>
      </c>
    </row>
    <row r="111" spans="1:8" x14ac:dyDescent="0.2">
      <c r="A111" s="14"/>
      <c r="B111" s="15" t="s">
        <v>99</v>
      </c>
      <c r="C111" s="16">
        <v>17</v>
      </c>
      <c r="D111" s="16">
        <v>20</v>
      </c>
      <c r="E111" s="17">
        <f t="shared" si="15"/>
        <v>1.0678391959798994E-2</v>
      </c>
      <c r="F111" s="17">
        <f t="shared" si="16"/>
        <v>1.1883541295306001E-2</v>
      </c>
      <c r="G111" s="17">
        <f t="shared" si="18"/>
        <v>0.17647058823529413</v>
      </c>
      <c r="H111" s="17">
        <f t="shared" si="17"/>
        <v>1.8844221105527637E-3</v>
      </c>
    </row>
    <row r="112" spans="1:8" ht="25.5" x14ac:dyDescent="0.2">
      <c r="A112" s="14"/>
      <c r="B112" s="15" t="s">
        <v>100</v>
      </c>
      <c r="C112" s="16">
        <v>2</v>
      </c>
      <c r="D112" s="16">
        <v>3</v>
      </c>
      <c r="E112" s="17">
        <f t="shared" si="15"/>
        <v>1.2562814070351759E-3</v>
      </c>
      <c r="F112" s="17">
        <f t="shared" si="16"/>
        <v>1.7825311942959001E-3</v>
      </c>
      <c r="G112" s="17">
        <f t="shared" si="18"/>
        <v>0.5</v>
      </c>
      <c r="H112" s="17">
        <f t="shared" si="17"/>
        <v>6.2814070351758795E-4</v>
      </c>
    </row>
    <row r="113" spans="1:8" ht="25.5" x14ac:dyDescent="0.2">
      <c r="A113" s="14"/>
      <c r="B113" s="15" t="s">
        <v>101</v>
      </c>
      <c r="C113" s="16">
        <v>16</v>
      </c>
      <c r="D113" s="16">
        <v>10</v>
      </c>
      <c r="E113" s="17">
        <f t="shared" si="15"/>
        <v>1.0050251256281407E-2</v>
      </c>
      <c r="F113" s="17">
        <f t="shared" si="16"/>
        <v>5.9417706476530005E-3</v>
      </c>
      <c r="G113" s="17">
        <f t="shared" si="18"/>
        <v>-0.375</v>
      </c>
      <c r="H113" s="17">
        <f t="shared" si="17"/>
        <v>-3.7688442211055275E-3</v>
      </c>
    </row>
    <row r="114" spans="1:8" x14ac:dyDescent="0.2">
      <c r="A114" s="14"/>
      <c r="B114" s="15" t="s">
        <v>102</v>
      </c>
      <c r="C114" s="16">
        <v>16</v>
      </c>
      <c r="D114" s="16">
        <v>5</v>
      </c>
      <c r="E114" s="17">
        <f t="shared" si="15"/>
        <v>1.0050251256281407E-2</v>
      </c>
      <c r="F114" s="17">
        <f t="shared" si="16"/>
        <v>2.9708853238265003E-3</v>
      </c>
      <c r="G114" s="17">
        <f t="shared" si="18"/>
        <v>-0.6875</v>
      </c>
      <c r="H114" s="17">
        <f t="shared" si="17"/>
        <v>-6.9095477386934678E-3</v>
      </c>
    </row>
    <row r="115" spans="1:8" x14ac:dyDescent="0.2">
      <c r="A115" s="14"/>
      <c r="B115" s="15" t="s">
        <v>103</v>
      </c>
      <c r="C115" s="16">
        <v>41</v>
      </c>
      <c r="D115" s="16">
        <v>63</v>
      </c>
      <c r="E115" s="17">
        <f t="shared" si="15"/>
        <v>2.5753768844221106E-2</v>
      </c>
      <c r="F115" s="17">
        <f t="shared" si="16"/>
        <v>3.7433155080213901E-2</v>
      </c>
      <c r="G115" s="17">
        <f t="shared" si="18"/>
        <v>0.53658536585365857</v>
      </c>
      <c r="H115" s="17">
        <f t="shared" si="17"/>
        <v>1.3819095477386936E-2</v>
      </c>
    </row>
    <row r="116" spans="1:8" x14ac:dyDescent="0.2">
      <c r="A116" s="14"/>
      <c r="B116" s="15" t="s">
        <v>104</v>
      </c>
      <c r="C116" s="16">
        <v>11</v>
      </c>
      <c r="D116" s="16">
        <v>0</v>
      </c>
      <c r="E116" s="17">
        <f t="shared" si="15"/>
        <v>6.9095477386934678E-3</v>
      </c>
      <c r="F116" s="17" t="str">
        <f t="shared" si="16"/>
        <v/>
      </c>
      <c r="G116" s="17">
        <f t="shared" si="18"/>
        <v>-1</v>
      </c>
      <c r="H116" s="17">
        <f t="shared" si="17"/>
        <v>-6.9095477386934678E-3</v>
      </c>
    </row>
    <row r="117" spans="1:8" x14ac:dyDescent="0.2">
      <c r="A117" s="14"/>
      <c r="B117" s="15" t="s">
        <v>105</v>
      </c>
      <c r="C117" s="16">
        <v>15</v>
      </c>
      <c r="D117" s="16">
        <v>16</v>
      </c>
      <c r="E117" s="17">
        <f t="shared" si="15"/>
        <v>9.4221105527638183E-3</v>
      </c>
      <c r="F117" s="17">
        <f t="shared" si="16"/>
        <v>9.5068330362448016E-3</v>
      </c>
      <c r="G117" s="17">
        <f t="shared" si="18"/>
        <v>6.6666666666666666E-2</v>
      </c>
      <c r="H117" s="17">
        <f t="shared" si="17"/>
        <v>6.2814070351758784E-4</v>
      </c>
    </row>
    <row r="118" spans="1:8" x14ac:dyDescent="0.2">
      <c r="A118" s="14"/>
      <c r="B118" s="15" t="s">
        <v>106</v>
      </c>
      <c r="C118" s="16">
        <v>9</v>
      </c>
      <c r="D118" s="16">
        <v>1</v>
      </c>
      <c r="E118" s="17">
        <f t="shared" si="15"/>
        <v>5.6532663316582916E-3</v>
      </c>
      <c r="F118" s="17">
        <f t="shared" si="16"/>
        <v>5.941770647653001E-4</v>
      </c>
      <c r="G118" s="17">
        <f t="shared" si="18"/>
        <v>-0.88888888888888884</v>
      </c>
      <c r="H118" s="17">
        <f t="shared" si="17"/>
        <v>-5.0251256281407036E-3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15</v>
      </c>
      <c r="D120" s="16">
        <v>5</v>
      </c>
      <c r="E120" s="17">
        <f t="shared" si="15"/>
        <v>9.4221105527638183E-3</v>
      </c>
      <c r="F120" s="17">
        <f t="shared" si="16"/>
        <v>2.9708853238265003E-3</v>
      </c>
      <c r="G120" s="17">
        <f t="shared" si="18"/>
        <v>-0.66666666666666663</v>
      </c>
      <c r="H120" s="17">
        <f t="shared" si="17"/>
        <v>-6.2814070351758788E-3</v>
      </c>
    </row>
    <row r="121" spans="1:8" x14ac:dyDescent="0.2">
      <c r="A121" s="14"/>
      <c r="B121" s="15" t="s">
        <v>109</v>
      </c>
      <c r="C121" s="16">
        <v>25</v>
      </c>
      <c r="D121" s="16">
        <v>16</v>
      </c>
      <c r="E121" s="17">
        <f t="shared" si="15"/>
        <v>1.5703517587939697E-2</v>
      </c>
      <c r="F121" s="17">
        <f t="shared" si="16"/>
        <v>9.5068330362448016E-3</v>
      </c>
      <c r="G121" s="17">
        <f t="shared" si="18"/>
        <v>-0.36</v>
      </c>
      <c r="H121" s="17">
        <f t="shared" si="17"/>
        <v>-5.6532663316582908E-3</v>
      </c>
    </row>
    <row r="122" spans="1:8" x14ac:dyDescent="0.2">
      <c r="A122" s="14"/>
      <c r="B122" s="15" t="s">
        <v>110</v>
      </c>
      <c r="C122" s="16">
        <v>9</v>
      </c>
      <c r="D122" s="16">
        <v>1</v>
      </c>
      <c r="E122" s="17">
        <f t="shared" si="15"/>
        <v>5.6532663316582916E-3</v>
      </c>
      <c r="F122" s="17">
        <f t="shared" si="16"/>
        <v>5.941770647653001E-4</v>
      </c>
      <c r="G122" s="17">
        <f t="shared" si="18"/>
        <v>-0.88888888888888884</v>
      </c>
      <c r="H122" s="17">
        <f t="shared" si="17"/>
        <v>-5.0251256281407036E-3</v>
      </c>
    </row>
    <row r="123" spans="1:8" x14ac:dyDescent="0.2">
      <c r="A123" s="14"/>
      <c r="B123" s="15" t="s">
        <v>111</v>
      </c>
      <c r="C123" s="16">
        <v>16</v>
      </c>
      <c r="D123" s="16">
        <v>6</v>
      </c>
      <c r="E123" s="17">
        <f t="shared" si="15"/>
        <v>1.0050251256281407E-2</v>
      </c>
      <c r="F123" s="17">
        <f t="shared" si="16"/>
        <v>3.5650623885918001E-3</v>
      </c>
      <c r="G123" s="17">
        <f t="shared" si="18"/>
        <v>-0.625</v>
      </c>
      <c r="H123" s="17">
        <f t="shared" si="17"/>
        <v>-6.2814070351758797E-3</v>
      </c>
    </row>
    <row r="124" spans="1:8" x14ac:dyDescent="0.2">
      <c r="A124" s="14"/>
      <c r="B124" s="15" t="s">
        <v>112</v>
      </c>
      <c r="C124" s="16">
        <v>13</v>
      </c>
      <c r="D124" s="16">
        <v>12</v>
      </c>
      <c r="E124" s="17">
        <f t="shared" si="15"/>
        <v>8.1658291457286439E-3</v>
      </c>
      <c r="F124" s="17">
        <f t="shared" si="16"/>
        <v>7.1301247771836003E-3</v>
      </c>
      <c r="G124" s="17">
        <f t="shared" si="18"/>
        <v>-7.6923076923076927E-2</v>
      </c>
      <c r="H124" s="17">
        <f t="shared" si="17"/>
        <v>-6.2814070351758806E-4</v>
      </c>
    </row>
    <row r="125" spans="1:8" x14ac:dyDescent="0.2">
      <c r="A125" s="14"/>
      <c r="B125" s="15" t="s">
        <v>113</v>
      </c>
      <c r="C125" s="16">
        <v>76</v>
      </c>
      <c r="D125" s="16">
        <v>69</v>
      </c>
      <c r="E125" s="17">
        <f t="shared" si="15"/>
        <v>4.7738693467336682E-2</v>
      </c>
      <c r="F125" s="17">
        <f t="shared" si="16"/>
        <v>4.0998217468805706E-2</v>
      </c>
      <c r="G125" s="17">
        <f t="shared" si="18"/>
        <v>-9.2105263157894732E-2</v>
      </c>
      <c r="H125" s="17">
        <f t="shared" si="17"/>
        <v>-4.3969849246231155E-3</v>
      </c>
    </row>
    <row r="126" spans="1:8" x14ac:dyDescent="0.2">
      <c r="A126" s="14"/>
      <c r="B126" s="15" t="s">
        <v>114</v>
      </c>
      <c r="C126" s="16">
        <v>56</v>
      </c>
      <c r="D126" s="16">
        <v>58</v>
      </c>
      <c r="E126" s="17">
        <f t="shared" si="15"/>
        <v>3.5175879396984924E-2</v>
      </c>
      <c r="F126" s="17">
        <f t="shared" si="16"/>
        <v>3.4462269756387401E-2</v>
      </c>
      <c r="G126" s="17">
        <f t="shared" si="18"/>
        <v>3.5714285714285712E-2</v>
      </c>
      <c r="H126" s="17">
        <f t="shared" si="17"/>
        <v>1.2562814070351759E-3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30</v>
      </c>
      <c r="D128" s="16">
        <v>32</v>
      </c>
      <c r="E128" s="17">
        <f t="shared" si="15"/>
        <v>1.8844221105527637E-2</v>
      </c>
      <c r="F128" s="17">
        <f t="shared" si="16"/>
        <v>1.9013666072489603E-2</v>
      </c>
      <c r="G128" s="17">
        <f t="shared" si="18"/>
        <v>6.6666666666666666E-2</v>
      </c>
      <c r="H128" s="17">
        <f t="shared" si="17"/>
        <v>1.2562814070351757E-3</v>
      </c>
    </row>
    <row r="129" spans="1:8" x14ac:dyDescent="0.2">
      <c r="A129" s="14"/>
      <c r="B129" s="15" t="s">
        <v>117</v>
      </c>
      <c r="C129" s="16">
        <v>37</v>
      </c>
      <c r="D129" s="16">
        <v>14</v>
      </c>
      <c r="E129" s="17">
        <f t="shared" si="15"/>
        <v>2.3241206030150754E-2</v>
      </c>
      <c r="F129" s="17">
        <f t="shared" si="16"/>
        <v>8.3184789067142009E-3</v>
      </c>
      <c r="G129" s="17">
        <f t="shared" si="18"/>
        <v>-0.6216216216216216</v>
      </c>
      <c r="H129" s="17">
        <f t="shared" si="17"/>
        <v>-1.4447236180904523E-2</v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6.2814070351758795E-4</v>
      </c>
      <c r="F130" s="17" t="str">
        <f t="shared" si="16"/>
        <v/>
      </c>
      <c r="G130" s="17">
        <f t="shared" si="18"/>
        <v>-1</v>
      </c>
      <c r="H130" s="17">
        <f t="shared" si="17"/>
        <v>-6.2814070351758795E-4</v>
      </c>
    </row>
    <row r="131" spans="1:8" ht="25.5" x14ac:dyDescent="0.2">
      <c r="A131" s="14"/>
      <c r="B131" s="15" t="s">
        <v>119</v>
      </c>
      <c r="C131" s="16">
        <v>160</v>
      </c>
      <c r="D131" s="16">
        <v>301</v>
      </c>
      <c r="E131" s="17">
        <f t="shared" si="15"/>
        <v>0.10050251256281408</v>
      </c>
      <c r="F131" s="17">
        <f t="shared" si="16"/>
        <v>0.17884729649435532</v>
      </c>
      <c r="G131" s="17">
        <f t="shared" si="18"/>
        <v>0.88124999999999998</v>
      </c>
      <c r="H131" s="17">
        <f t="shared" si="17"/>
        <v>8.8567839195979908E-2</v>
      </c>
    </row>
    <row r="132" spans="1:8" ht="25.5" x14ac:dyDescent="0.2">
      <c r="A132" s="14"/>
      <c r="B132" s="15" t="s">
        <v>120</v>
      </c>
      <c r="C132" s="16">
        <v>22</v>
      </c>
      <c r="D132" s="16">
        <v>20</v>
      </c>
      <c r="E132" s="17">
        <f t="shared" si="15"/>
        <v>1.3819095477386936E-2</v>
      </c>
      <c r="F132" s="17">
        <f t="shared" si="16"/>
        <v>1.1883541295306001E-2</v>
      </c>
      <c r="G132" s="17">
        <f t="shared" si="18"/>
        <v>-9.0909090909090912E-2</v>
      </c>
      <c r="H132" s="17">
        <f t="shared" si="17"/>
        <v>-1.2562814070351759E-3</v>
      </c>
    </row>
    <row r="133" spans="1:8" x14ac:dyDescent="0.2">
      <c r="A133" s="14"/>
      <c r="B133" s="15" t="s">
        <v>121</v>
      </c>
      <c r="C133" s="16">
        <v>21</v>
      </c>
      <c r="D133" s="16">
        <v>9</v>
      </c>
      <c r="E133" s="17">
        <f t="shared" si="15"/>
        <v>1.3190954773869347E-2</v>
      </c>
      <c r="F133" s="17">
        <f t="shared" si="16"/>
        <v>5.3475935828877002E-3</v>
      </c>
      <c r="G133" s="17">
        <f t="shared" si="18"/>
        <v>-0.5714285714285714</v>
      </c>
      <c r="H133" s="17">
        <f t="shared" si="17"/>
        <v>-7.537688442211055E-3</v>
      </c>
    </row>
    <row r="134" spans="1:8" x14ac:dyDescent="0.2">
      <c r="A134" s="14"/>
      <c r="B134" s="15" t="s">
        <v>122</v>
      </c>
      <c r="C134" s="16">
        <v>14</v>
      </c>
      <c r="D134" s="16">
        <v>11</v>
      </c>
      <c r="E134" s="17">
        <f t="shared" si="15"/>
        <v>8.7939698492462311E-3</v>
      </c>
      <c r="F134" s="17">
        <f t="shared" si="16"/>
        <v>6.5359477124183009E-3</v>
      </c>
      <c r="G134" s="17">
        <f t="shared" si="18"/>
        <v>-0.21428571428571427</v>
      </c>
      <c r="H134" s="17">
        <f t="shared" si="17"/>
        <v>-1.8844221105527637E-3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3</v>
      </c>
      <c r="D136" s="16">
        <v>0</v>
      </c>
      <c r="E136" s="17">
        <f t="shared" si="15"/>
        <v>1.8844221105527637E-3</v>
      </c>
      <c r="F136" s="17" t="str">
        <f t="shared" si="16"/>
        <v/>
      </c>
      <c r="G136" s="17">
        <f t="shared" si="18"/>
        <v>-1</v>
      </c>
      <c r="H136" s="17">
        <f t="shared" si="17"/>
        <v>-1.8844221105527637E-3</v>
      </c>
    </row>
    <row r="137" spans="1:8" x14ac:dyDescent="0.2">
      <c r="A137" s="14"/>
      <c r="B137" s="15" t="s">
        <v>125</v>
      </c>
      <c r="C137" s="16">
        <v>16</v>
      </c>
      <c r="D137" s="16">
        <v>4</v>
      </c>
      <c r="E137" s="17">
        <f t="shared" si="15"/>
        <v>1.0050251256281407E-2</v>
      </c>
      <c r="F137" s="17">
        <f t="shared" si="16"/>
        <v>2.3767082590612004E-3</v>
      </c>
      <c r="G137" s="17">
        <f t="shared" si="18"/>
        <v>-0.75</v>
      </c>
      <c r="H137" s="17">
        <f t="shared" si="17"/>
        <v>-7.537688442211055E-3</v>
      </c>
    </row>
    <row r="138" spans="1:8" x14ac:dyDescent="0.2">
      <c r="A138" s="14"/>
      <c r="B138" s="15" t="s">
        <v>126</v>
      </c>
      <c r="C138" s="16">
        <v>1</v>
      </c>
      <c r="D138" s="16">
        <v>0</v>
      </c>
      <c r="E138" s="17">
        <f t="shared" si="15"/>
        <v>6.2814070351758795E-4</v>
      </c>
      <c r="F138" s="17" t="str">
        <f t="shared" si="16"/>
        <v/>
      </c>
      <c r="G138" s="17">
        <f t="shared" si="18"/>
        <v>-1</v>
      </c>
      <c r="H138" s="17">
        <f t="shared" si="17"/>
        <v>-6.2814070351758795E-4</v>
      </c>
    </row>
    <row r="139" spans="1:8" x14ac:dyDescent="0.2">
      <c r="A139" s="14"/>
      <c r="B139" s="15" t="s">
        <v>127</v>
      </c>
      <c r="C139" s="16">
        <v>10</v>
      </c>
      <c r="D139" s="16">
        <v>6</v>
      </c>
      <c r="E139" s="17">
        <f t="shared" ref="E139:E167" si="19">+IF(C139=0,"",C139/C$75)</f>
        <v>6.2814070351758797E-3</v>
      </c>
      <c r="F139" s="17">
        <f t="shared" ref="F139:F167" si="20">+IF(D139=0,"",D139/D$75)</f>
        <v>3.5650623885918001E-3</v>
      </c>
      <c r="G139" s="17">
        <f t="shared" si="18"/>
        <v>-0.4</v>
      </c>
      <c r="H139" s="17">
        <f t="shared" ref="H139:H167" si="21">+IF(OR(AND(E139=""),(G139="")),"",E139*G139)</f>
        <v>-2.5125628140703522E-3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3</v>
      </c>
      <c r="D141" s="16">
        <v>0</v>
      </c>
      <c r="E141" s="17">
        <f t="shared" si="19"/>
        <v>1.8844221105527637E-3</v>
      </c>
      <c r="F141" s="17" t="str">
        <f t="shared" si="20"/>
        <v/>
      </c>
      <c r="G141" s="17">
        <f t="shared" si="22"/>
        <v>-1</v>
      </c>
      <c r="H141" s="17">
        <f t="shared" si="21"/>
        <v>-1.8844221105527637E-3</v>
      </c>
    </row>
    <row r="142" spans="1:8" ht="25.5" x14ac:dyDescent="0.2">
      <c r="A142" s="14"/>
      <c r="B142" s="15" t="s">
        <v>130</v>
      </c>
      <c r="C142" s="16">
        <v>6</v>
      </c>
      <c r="D142" s="16">
        <v>3</v>
      </c>
      <c r="E142" s="17">
        <f t="shared" si="19"/>
        <v>3.7688442211055275E-3</v>
      </c>
      <c r="F142" s="17">
        <f t="shared" si="20"/>
        <v>1.7825311942959001E-3</v>
      </c>
      <c r="G142" s="17">
        <f t="shared" si="22"/>
        <v>-0.5</v>
      </c>
      <c r="H142" s="17">
        <f t="shared" si="21"/>
        <v>-1.8844221105527637E-3</v>
      </c>
    </row>
    <row r="143" spans="1:8" ht="25.5" x14ac:dyDescent="0.2">
      <c r="A143" s="14"/>
      <c r="B143" s="15" t="s">
        <v>131</v>
      </c>
      <c r="C143" s="16">
        <v>10</v>
      </c>
      <c r="D143" s="16">
        <v>1</v>
      </c>
      <c r="E143" s="17">
        <f t="shared" si="19"/>
        <v>6.2814070351758797E-3</v>
      </c>
      <c r="F143" s="17">
        <f t="shared" si="20"/>
        <v>5.941770647653001E-4</v>
      </c>
      <c r="G143" s="17">
        <f t="shared" si="22"/>
        <v>-0.9</v>
      </c>
      <c r="H143" s="17">
        <f t="shared" si="21"/>
        <v>-5.6532663316582916E-3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6</v>
      </c>
      <c r="E146" s="17" t="str">
        <f t="shared" si="19"/>
        <v/>
      </c>
      <c r="F146" s="17">
        <f t="shared" si="20"/>
        <v>3.5650623885918001E-3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2</v>
      </c>
      <c r="D148" s="16">
        <v>18</v>
      </c>
      <c r="E148" s="17">
        <f t="shared" si="19"/>
        <v>1.2562814070351759E-3</v>
      </c>
      <c r="F148" s="17">
        <f t="shared" si="20"/>
        <v>1.06951871657754E-2</v>
      </c>
      <c r="G148" s="17">
        <f t="shared" si="22"/>
        <v>8</v>
      </c>
      <c r="H148" s="17">
        <f t="shared" si="21"/>
        <v>1.0050251256281407E-2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1.2562814070351759E-3</v>
      </c>
      <c r="F152" s="17" t="str">
        <f t="shared" si="20"/>
        <v/>
      </c>
      <c r="G152" s="17">
        <f t="shared" si="22"/>
        <v>-1</v>
      </c>
      <c r="H152" s="17">
        <f t="shared" si="21"/>
        <v>-1.2562814070351759E-3</v>
      </c>
    </row>
    <row r="153" spans="1:8" x14ac:dyDescent="0.2">
      <c r="A153" s="14"/>
      <c r="B153" s="15" t="s">
        <v>141</v>
      </c>
      <c r="C153" s="16">
        <v>7</v>
      </c>
      <c r="D153" s="16">
        <v>4</v>
      </c>
      <c r="E153" s="17">
        <f t="shared" si="19"/>
        <v>4.3969849246231155E-3</v>
      </c>
      <c r="F153" s="17">
        <f t="shared" si="20"/>
        <v>2.3767082590612004E-3</v>
      </c>
      <c r="G153" s="17">
        <f t="shared" si="22"/>
        <v>-0.42857142857142855</v>
      </c>
      <c r="H153" s="17">
        <f t="shared" si="21"/>
        <v>-1.8844221105527637E-3</v>
      </c>
    </row>
    <row r="154" spans="1:8" x14ac:dyDescent="0.2">
      <c r="A154" s="14"/>
      <c r="B154" s="15" t="s">
        <v>142</v>
      </c>
      <c r="C154" s="16">
        <v>2</v>
      </c>
      <c r="D154" s="16">
        <v>0</v>
      </c>
      <c r="E154" s="17">
        <f t="shared" si="19"/>
        <v>1.2562814070351759E-3</v>
      </c>
      <c r="F154" s="17" t="str">
        <f t="shared" si="20"/>
        <v/>
      </c>
      <c r="G154" s="17">
        <f t="shared" si="22"/>
        <v>-1</v>
      </c>
      <c r="H154" s="17">
        <f t="shared" si="21"/>
        <v>-1.2562814070351759E-3</v>
      </c>
    </row>
    <row r="155" spans="1:8" ht="25.5" x14ac:dyDescent="0.2">
      <c r="A155" s="14"/>
      <c r="B155" s="15" t="s">
        <v>143</v>
      </c>
      <c r="C155" s="16">
        <v>0</v>
      </c>
      <c r="D155" s="16">
        <v>5</v>
      </c>
      <c r="E155" s="17" t="str">
        <f t="shared" si="19"/>
        <v/>
      </c>
      <c r="F155" s="17">
        <f t="shared" si="20"/>
        <v>2.9708853238265003E-3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1.1883541295306002E-3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6.2814070351758795E-4</v>
      </c>
      <c r="F158" s="17" t="str">
        <f t="shared" si="20"/>
        <v/>
      </c>
      <c r="G158" s="17">
        <f t="shared" si="22"/>
        <v>-1</v>
      </c>
      <c r="H158" s="17">
        <f t="shared" si="21"/>
        <v>-6.2814070351758795E-4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30</v>
      </c>
      <c r="D164" s="16">
        <v>10</v>
      </c>
      <c r="E164" s="17">
        <f t="shared" si="19"/>
        <v>1.8844221105527637E-2</v>
      </c>
      <c r="F164" s="17">
        <f t="shared" si="20"/>
        <v>5.9417706476530005E-3</v>
      </c>
      <c r="G164" s="17">
        <f t="shared" si="22"/>
        <v>-0.66666666666666663</v>
      </c>
      <c r="H164" s="17">
        <f t="shared" si="21"/>
        <v>-1.2562814070351758E-2</v>
      </c>
    </row>
    <row r="165" spans="1:8" ht="25.5" x14ac:dyDescent="0.2">
      <c r="A165" s="14"/>
      <c r="B165" s="15" t="s">
        <v>153</v>
      </c>
      <c r="C165" s="16">
        <v>1</v>
      </c>
      <c r="D165" s="16">
        <v>0</v>
      </c>
      <c r="E165" s="17">
        <f t="shared" si="19"/>
        <v>6.2814070351758795E-4</v>
      </c>
      <c r="F165" s="17" t="str">
        <f t="shared" si="20"/>
        <v/>
      </c>
      <c r="G165" s="17">
        <f t="shared" si="22"/>
        <v>-1</v>
      </c>
      <c r="H165" s="17">
        <f t="shared" si="21"/>
        <v>-6.2814070351758795E-4</v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6.2814070351758795E-4</v>
      </c>
      <c r="F167" s="17" t="str">
        <f t="shared" si="20"/>
        <v/>
      </c>
      <c r="G167" s="17">
        <f t="shared" si="22"/>
        <v>-1</v>
      </c>
      <c r="H167" s="17">
        <f t="shared" si="21"/>
        <v>-6.2814070351758795E-4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2951</v>
      </c>
      <c r="D173" s="19">
        <f>SUM(D174:D343)</f>
        <v>2112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-0.28431040325313456</v>
      </c>
      <c r="H173" s="20">
        <f t="shared" ref="H173:H204" si="25">+IF(OR(AND(E173=""),(G173="")),"",E173*G173)</f>
        <v>-0.28431040325313456</v>
      </c>
    </row>
    <row r="174" spans="1:8" x14ac:dyDescent="0.2">
      <c r="A174" s="14"/>
      <c r="B174" s="15" t="s">
        <v>156</v>
      </c>
      <c r="C174" s="16">
        <v>32</v>
      </c>
      <c r="D174" s="16">
        <v>20</v>
      </c>
      <c r="E174" s="17">
        <f t="shared" si="23"/>
        <v>1.0843781768891902E-2</v>
      </c>
      <c r="F174" s="17">
        <f t="shared" si="24"/>
        <v>9.46969696969697E-3</v>
      </c>
      <c r="G174" s="17">
        <f t="shared" ref="G174:G205" si="26">+IF(AND(C174=0,D174=0)," ",IF(C174=0,1,IF(D174=0,-1,(D174-C174)/C174)))</f>
        <v>-0.375</v>
      </c>
      <c r="H174" s="17">
        <f t="shared" si="25"/>
        <v>-4.0664181633344627E-3</v>
      </c>
    </row>
    <row r="175" spans="1:8" x14ac:dyDescent="0.2">
      <c r="A175" s="14"/>
      <c r="B175" s="15" t="s">
        <v>157</v>
      </c>
      <c r="C175" s="16">
        <v>7</v>
      </c>
      <c r="D175" s="16">
        <v>4</v>
      </c>
      <c r="E175" s="17">
        <f t="shared" si="23"/>
        <v>2.3720772619451034E-3</v>
      </c>
      <c r="F175" s="17">
        <f t="shared" si="24"/>
        <v>1.893939393939394E-3</v>
      </c>
      <c r="G175" s="17">
        <f t="shared" si="26"/>
        <v>-0.42857142857142855</v>
      </c>
      <c r="H175" s="17">
        <f t="shared" si="25"/>
        <v>-1.0166045408336157E-3</v>
      </c>
    </row>
    <row r="176" spans="1:8" ht="38.25" x14ac:dyDescent="0.2">
      <c r="A176" s="14"/>
      <c r="B176" s="15" t="s">
        <v>158</v>
      </c>
      <c r="C176" s="16">
        <v>60</v>
      </c>
      <c r="D176" s="16">
        <v>37</v>
      </c>
      <c r="E176" s="17">
        <f t="shared" si="23"/>
        <v>2.0332090816672314E-2</v>
      </c>
      <c r="F176" s="17">
        <f t="shared" si="24"/>
        <v>1.7518939393939392E-2</v>
      </c>
      <c r="G176" s="17">
        <f t="shared" si="26"/>
        <v>-0.38333333333333336</v>
      </c>
      <c r="H176" s="17">
        <f t="shared" si="25"/>
        <v>-7.7939681463910539E-3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44</v>
      </c>
      <c r="D178" s="16">
        <v>20</v>
      </c>
      <c r="E178" s="17">
        <f t="shared" si="23"/>
        <v>1.4910199932226365E-2</v>
      </c>
      <c r="F178" s="17">
        <f t="shared" si="24"/>
        <v>9.46969696969697E-3</v>
      </c>
      <c r="G178" s="17">
        <f t="shared" si="26"/>
        <v>-0.54545454545454541</v>
      </c>
      <c r="H178" s="17">
        <f t="shared" si="25"/>
        <v>-8.1328363266689255E-3</v>
      </c>
    </row>
    <row r="179" spans="1:8" x14ac:dyDescent="0.2">
      <c r="A179" s="14"/>
      <c r="B179" s="15" t="s">
        <v>161</v>
      </c>
      <c r="C179" s="16">
        <v>164</v>
      </c>
      <c r="D179" s="16">
        <v>50</v>
      </c>
      <c r="E179" s="17">
        <f t="shared" si="23"/>
        <v>5.5574381565570992E-2</v>
      </c>
      <c r="F179" s="17">
        <f t="shared" si="24"/>
        <v>2.3674242424242424E-2</v>
      </c>
      <c r="G179" s="17">
        <f t="shared" si="26"/>
        <v>-0.69512195121951215</v>
      </c>
      <c r="H179" s="17">
        <f t="shared" si="25"/>
        <v>-3.8630972551677391E-2</v>
      </c>
    </row>
    <row r="180" spans="1:8" x14ac:dyDescent="0.2">
      <c r="A180" s="14"/>
      <c r="B180" s="15" t="s">
        <v>162</v>
      </c>
      <c r="C180" s="16">
        <v>12</v>
      </c>
      <c r="D180" s="16">
        <v>6</v>
      </c>
      <c r="E180" s="17">
        <f t="shared" si="23"/>
        <v>4.0664181633344627E-3</v>
      </c>
      <c r="F180" s="17">
        <f t="shared" si="24"/>
        <v>2.840909090909091E-3</v>
      </c>
      <c r="G180" s="17">
        <f t="shared" si="26"/>
        <v>-0.5</v>
      </c>
      <c r="H180" s="17">
        <f t="shared" si="25"/>
        <v>-2.0332090816672314E-3</v>
      </c>
    </row>
    <row r="181" spans="1:8" x14ac:dyDescent="0.2">
      <c r="A181" s="14"/>
      <c r="B181" s="15" t="s">
        <v>163</v>
      </c>
      <c r="C181" s="16">
        <v>14</v>
      </c>
      <c r="D181" s="16">
        <v>9</v>
      </c>
      <c r="E181" s="17">
        <f t="shared" si="23"/>
        <v>4.7441545238902068E-3</v>
      </c>
      <c r="F181" s="17">
        <f t="shared" si="24"/>
        <v>4.261363636363636E-3</v>
      </c>
      <c r="G181" s="17">
        <f t="shared" si="26"/>
        <v>-0.35714285714285715</v>
      </c>
      <c r="H181" s="17">
        <f t="shared" si="25"/>
        <v>-1.6943409013893595E-3</v>
      </c>
    </row>
    <row r="182" spans="1:8" x14ac:dyDescent="0.2">
      <c r="A182" s="14"/>
      <c r="B182" s="15" t="s">
        <v>164</v>
      </c>
      <c r="C182" s="16">
        <v>2</v>
      </c>
      <c r="D182" s="16">
        <v>15</v>
      </c>
      <c r="E182" s="17">
        <f t="shared" si="23"/>
        <v>6.7773636055574386E-4</v>
      </c>
      <c r="F182" s="17">
        <f t="shared" si="24"/>
        <v>7.102272727272727E-3</v>
      </c>
      <c r="G182" s="17">
        <f t="shared" si="26"/>
        <v>6.5</v>
      </c>
      <c r="H182" s="17">
        <f t="shared" si="25"/>
        <v>4.4052863436123352E-3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3</v>
      </c>
      <c r="E185" s="17" t="str">
        <f t="shared" si="23"/>
        <v/>
      </c>
      <c r="F185" s="17">
        <f t="shared" si="24"/>
        <v>1.4204545454545455E-3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10</v>
      </c>
      <c r="D186" s="16">
        <v>6</v>
      </c>
      <c r="E186" s="17">
        <f t="shared" si="23"/>
        <v>3.3886818027787191E-3</v>
      </c>
      <c r="F186" s="17">
        <f t="shared" si="24"/>
        <v>2.840909090909091E-3</v>
      </c>
      <c r="G186" s="17">
        <f t="shared" si="26"/>
        <v>-0.4</v>
      </c>
      <c r="H186" s="17">
        <f t="shared" si="25"/>
        <v>-1.3554727211114877E-3</v>
      </c>
    </row>
    <row r="187" spans="1:8" x14ac:dyDescent="0.2">
      <c r="A187" s="14"/>
      <c r="B187" s="15" t="s">
        <v>169</v>
      </c>
      <c r="C187" s="16">
        <v>35</v>
      </c>
      <c r="D187" s="16">
        <v>34</v>
      </c>
      <c r="E187" s="17">
        <f t="shared" si="23"/>
        <v>1.1860386309725517E-2</v>
      </c>
      <c r="F187" s="17">
        <f t="shared" si="24"/>
        <v>1.6098484848484848E-2</v>
      </c>
      <c r="G187" s="17">
        <f t="shared" si="26"/>
        <v>-2.8571428571428571E-2</v>
      </c>
      <c r="H187" s="17">
        <f t="shared" si="25"/>
        <v>-3.3886818027787188E-4</v>
      </c>
    </row>
    <row r="188" spans="1:8" ht="25.5" x14ac:dyDescent="0.2">
      <c r="A188" s="14"/>
      <c r="B188" s="15" t="s">
        <v>170</v>
      </c>
      <c r="C188" s="16">
        <v>19</v>
      </c>
      <c r="D188" s="16">
        <v>45</v>
      </c>
      <c r="E188" s="17">
        <f t="shared" si="23"/>
        <v>6.4384954252795666E-3</v>
      </c>
      <c r="F188" s="17">
        <f t="shared" si="24"/>
        <v>2.130681818181818E-2</v>
      </c>
      <c r="G188" s="17">
        <f t="shared" si="26"/>
        <v>1.368421052631579</v>
      </c>
      <c r="H188" s="17">
        <f t="shared" si="25"/>
        <v>8.8105726872246704E-3</v>
      </c>
    </row>
    <row r="189" spans="1:8" ht="25.5" x14ac:dyDescent="0.2">
      <c r="A189" s="14"/>
      <c r="B189" s="15" t="s">
        <v>171</v>
      </c>
      <c r="C189" s="16">
        <v>0</v>
      </c>
      <c r="D189" s="16">
        <v>5</v>
      </c>
      <c r="E189" s="17" t="str">
        <f t="shared" si="23"/>
        <v/>
      </c>
      <c r="F189" s="17">
        <f t="shared" si="24"/>
        <v>2.3674242424242425E-3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3</v>
      </c>
      <c r="D191" s="16">
        <v>1</v>
      </c>
      <c r="E191" s="17">
        <f t="shared" si="23"/>
        <v>1.0166045408336157E-3</v>
      </c>
      <c r="F191" s="17">
        <f t="shared" si="24"/>
        <v>4.734848484848485E-4</v>
      </c>
      <c r="G191" s="17">
        <f t="shared" si="26"/>
        <v>-0.66666666666666663</v>
      </c>
      <c r="H191" s="17">
        <f t="shared" si="25"/>
        <v>-6.7773636055574375E-4</v>
      </c>
    </row>
    <row r="192" spans="1:8" x14ac:dyDescent="0.2">
      <c r="A192" s="14"/>
      <c r="B192" s="15" t="s">
        <v>174</v>
      </c>
      <c r="C192" s="16">
        <v>2</v>
      </c>
      <c r="D192" s="16">
        <v>5</v>
      </c>
      <c r="E192" s="17">
        <f t="shared" si="23"/>
        <v>6.7773636055574386E-4</v>
      </c>
      <c r="F192" s="17">
        <f t="shared" si="24"/>
        <v>2.3674242424242425E-3</v>
      </c>
      <c r="G192" s="17">
        <f t="shared" si="26"/>
        <v>1.5</v>
      </c>
      <c r="H192" s="17">
        <f t="shared" si="25"/>
        <v>1.0166045408336157E-3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7</v>
      </c>
      <c r="E193" s="17" t="str">
        <f t="shared" si="23"/>
        <v/>
      </c>
      <c r="F193" s="17">
        <f t="shared" si="24"/>
        <v>3.3143939393939395E-3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32</v>
      </c>
      <c r="D194" s="16">
        <v>9</v>
      </c>
      <c r="E194" s="17">
        <f t="shared" si="23"/>
        <v>1.0843781768891902E-2</v>
      </c>
      <c r="F194" s="17">
        <f t="shared" si="24"/>
        <v>4.261363636363636E-3</v>
      </c>
      <c r="G194" s="17">
        <f t="shared" si="26"/>
        <v>-0.71875</v>
      </c>
      <c r="H194" s="17">
        <f t="shared" si="25"/>
        <v>-7.7939681463910547E-3</v>
      </c>
    </row>
    <row r="195" spans="1:8" x14ac:dyDescent="0.2">
      <c r="A195" s="14"/>
      <c r="B195" s="15" t="s">
        <v>177</v>
      </c>
      <c r="C195" s="16">
        <v>1</v>
      </c>
      <c r="D195" s="16">
        <v>0</v>
      </c>
      <c r="E195" s="17">
        <f t="shared" si="23"/>
        <v>3.3886818027787193E-4</v>
      </c>
      <c r="F195" s="17" t="str">
        <f t="shared" si="24"/>
        <v/>
      </c>
      <c r="G195" s="17">
        <f t="shared" si="26"/>
        <v>-1</v>
      </c>
      <c r="H195" s="17">
        <f t="shared" si="25"/>
        <v>-3.3886818027787193E-4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3</v>
      </c>
      <c r="D197" s="16">
        <v>1</v>
      </c>
      <c r="E197" s="17">
        <f t="shared" si="23"/>
        <v>1.0166045408336157E-3</v>
      </c>
      <c r="F197" s="17">
        <f t="shared" si="24"/>
        <v>4.734848484848485E-4</v>
      </c>
      <c r="G197" s="17">
        <f t="shared" si="26"/>
        <v>-0.66666666666666663</v>
      </c>
      <c r="H197" s="17">
        <f t="shared" si="25"/>
        <v>-6.7773636055574375E-4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24</v>
      </c>
      <c r="D199" s="16">
        <v>39</v>
      </c>
      <c r="E199" s="17">
        <f t="shared" si="23"/>
        <v>8.1328363266689255E-3</v>
      </c>
      <c r="F199" s="17">
        <f t="shared" si="24"/>
        <v>1.8465909090909092E-2</v>
      </c>
      <c r="G199" s="17">
        <f t="shared" si="26"/>
        <v>0.625</v>
      </c>
      <c r="H199" s="17">
        <f t="shared" si="25"/>
        <v>5.0830227041680784E-3</v>
      </c>
    </row>
    <row r="200" spans="1:8" ht="25.5" x14ac:dyDescent="0.2">
      <c r="A200" s="14"/>
      <c r="B200" s="15" t="s">
        <v>182</v>
      </c>
      <c r="C200" s="16">
        <v>14</v>
      </c>
      <c r="D200" s="16">
        <v>4</v>
      </c>
      <c r="E200" s="17">
        <f t="shared" si="23"/>
        <v>4.7441545238902068E-3</v>
      </c>
      <c r="F200" s="17">
        <f t="shared" si="24"/>
        <v>1.893939393939394E-3</v>
      </c>
      <c r="G200" s="17">
        <f t="shared" si="26"/>
        <v>-0.7142857142857143</v>
      </c>
      <c r="H200" s="17">
        <f t="shared" si="25"/>
        <v>-3.3886818027787191E-3</v>
      </c>
    </row>
    <row r="201" spans="1:8" x14ac:dyDescent="0.2">
      <c r="A201" s="14"/>
      <c r="B201" s="15" t="s">
        <v>183</v>
      </c>
      <c r="C201" s="16">
        <v>47</v>
      </c>
      <c r="D201" s="16">
        <v>29</v>
      </c>
      <c r="E201" s="17">
        <f t="shared" si="23"/>
        <v>1.5926804473059979E-2</v>
      </c>
      <c r="F201" s="17">
        <f t="shared" si="24"/>
        <v>1.3731060606060606E-2</v>
      </c>
      <c r="G201" s="17">
        <f t="shared" si="26"/>
        <v>-0.38297872340425532</v>
      </c>
      <c r="H201" s="17">
        <f t="shared" si="25"/>
        <v>-6.0996272450016941E-3</v>
      </c>
    </row>
    <row r="202" spans="1:8" x14ac:dyDescent="0.2">
      <c r="A202" s="14"/>
      <c r="B202" s="15" t="s">
        <v>184</v>
      </c>
      <c r="C202" s="16">
        <v>138</v>
      </c>
      <c r="D202" s="16">
        <v>52</v>
      </c>
      <c r="E202" s="17">
        <f t="shared" si="23"/>
        <v>4.6763808878346323E-2</v>
      </c>
      <c r="F202" s="17">
        <f t="shared" si="24"/>
        <v>2.462121212121212E-2</v>
      </c>
      <c r="G202" s="17">
        <f t="shared" si="26"/>
        <v>-0.62318840579710144</v>
      </c>
      <c r="H202" s="17">
        <f t="shared" si="25"/>
        <v>-2.9142663503896982E-2</v>
      </c>
    </row>
    <row r="203" spans="1:8" x14ac:dyDescent="0.2">
      <c r="A203" s="14"/>
      <c r="B203" s="15" t="s">
        <v>185</v>
      </c>
      <c r="C203" s="16">
        <v>54</v>
      </c>
      <c r="D203" s="16">
        <v>33</v>
      </c>
      <c r="E203" s="17">
        <f t="shared" si="23"/>
        <v>1.8298881735005084E-2</v>
      </c>
      <c r="F203" s="17">
        <f t="shared" si="24"/>
        <v>1.5625E-2</v>
      </c>
      <c r="G203" s="17">
        <f t="shared" si="26"/>
        <v>-0.3888888888888889</v>
      </c>
      <c r="H203" s="17">
        <f t="shared" si="25"/>
        <v>-7.1162317858353107E-3</v>
      </c>
    </row>
    <row r="204" spans="1:8" x14ac:dyDescent="0.2">
      <c r="A204" s="14"/>
      <c r="B204" s="15" t="s">
        <v>186</v>
      </c>
      <c r="C204" s="16">
        <v>465</v>
      </c>
      <c r="D204" s="16">
        <v>298</v>
      </c>
      <c r="E204" s="17">
        <f t="shared" si="23"/>
        <v>0.15757370382921043</v>
      </c>
      <c r="F204" s="17">
        <f t="shared" si="24"/>
        <v>0.14109848484848486</v>
      </c>
      <c r="G204" s="17">
        <f t="shared" si="26"/>
        <v>-0.35913978494623655</v>
      </c>
      <c r="H204" s="17">
        <f t="shared" si="25"/>
        <v>-5.6590986106404603E-2</v>
      </c>
    </row>
    <row r="205" spans="1:8" x14ac:dyDescent="0.2">
      <c r="A205" s="14"/>
      <c r="B205" s="15" t="s">
        <v>187</v>
      </c>
      <c r="C205" s="16">
        <v>14</v>
      </c>
      <c r="D205" s="16">
        <v>8</v>
      </c>
      <c r="E205" s="17">
        <f t="shared" ref="E205:E236" si="27">+IF(C205=0,"",C205/C$173)</f>
        <v>4.7441545238902068E-3</v>
      </c>
      <c r="F205" s="17">
        <f t="shared" ref="F205:F236" si="28">+IF(D205=0,"",D205/D$173)</f>
        <v>3.787878787878788E-3</v>
      </c>
      <c r="G205" s="17">
        <f t="shared" si="26"/>
        <v>-0.42857142857142855</v>
      </c>
      <c r="H205" s="17">
        <f t="shared" ref="H205:H236" si="29">+IF(OR(AND(E205=""),(G205="")),"",E205*G205)</f>
        <v>-2.0332090816672314E-3</v>
      </c>
    </row>
    <row r="206" spans="1:8" x14ac:dyDescent="0.2">
      <c r="A206" s="14"/>
      <c r="B206" s="15" t="s">
        <v>188</v>
      </c>
      <c r="C206" s="16">
        <v>91</v>
      </c>
      <c r="D206" s="16">
        <v>59</v>
      </c>
      <c r="E206" s="17">
        <f t="shared" si="27"/>
        <v>3.0837004405286344E-2</v>
      </c>
      <c r="F206" s="17">
        <f t="shared" si="28"/>
        <v>2.793560606060606E-2</v>
      </c>
      <c r="G206" s="17">
        <f t="shared" ref="G206:G237" si="30">+IF(AND(C206=0,D206=0)," ",IF(C206=0,1,IF(D206=0,-1,(D206-C206)/C206)))</f>
        <v>-0.35164835164835168</v>
      </c>
      <c r="H206" s="17">
        <f t="shared" si="29"/>
        <v>-1.0843781768891902E-2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10</v>
      </c>
      <c r="D208" s="16">
        <v>15</v>
      </c>
      <c r="E208" s="17">
        <f t="shared" si="27"/>
        <v>3.3886818027787191E-3</v>
      </c>
      <c r="F208" s="17">
        <f t="shared" si="28"/>
        <v>7.102272727272727E-3</v>
      </c>
      <c r="G208" s="17">
        <f t="shared" si="30"/>
        <v>0.5</v>
      </c>
      <c r="H208" s="17">
        <f t="shared" si="29"/>
        <v>1.6943409013893595E-3</v>
      </c>
    </row>
    <row r="209" spans="1:8" x14ac:dyDescent="0.2">
      <c r="A209" s="14"/>
      <c r="B209" s="15" t="s">
        <v>191</v>
      </c>
      <c r="C209" s="16">
        <v>20</v>
      </c>
      <c r="D209" s="16">
        <v>13</v>
      </c>
      <c r="E209" s="17">
        <f t="shared" si="27"/>
        <v>6.7773636055574382E-3</v>
      </c>
      <c r="F209" s="17">
        <f t="shared" si="28"/>
        <v>6.15530303030303E-3</v>
      </c>
      <c r="G209" s="17">
        <f t="shared" si="30"/>
        <v>-0.35</v>
      </c>
      <c r="H209" s="17">
        <f t="shared" si="29"/>
        <v>-2.3720772619451034E-3</v>
      </c>
    </row>
    <row r="210" spans="1:8" x14ac:dyDescent="0.2">
      <c r="A210" s="14"/>
      <c r="B210" s="15" t="s">
        <v>192</v>
      </c>
      <c r="C210" s="16">
        <v>55</v>
      </c>
      <c r="D210" s="16">
        <v>81</v>
      </c>
      <c r="E210" s="17">
        <f t="shared" si="27"/>
        <v>1.8637749915282956E-2</v>
      </c>
      <c r="F210" s="17">
        <f t="shared" si="28"/>
        <v>3.8352272727272728E-2</v>
      </c>
      <c r="G210" s="17">
        <f t="shared" si="30"/>
        <v>0.47272727272727272</v>
      </c>
      <c r="H210" s="17">
        <f t="shared" si="29"/>
        <v>8.8105726872246704E-3</v>
      </c>
    </row>
    <row r="211" spans="1:8" x14ac:dyDescent="0.2">
      <c r="A211" s="14"/>
      <c r="B211" s="15" t="s">
        <v>193</v>
      </c>
      <c r="C211" s="16">
        <v>1</v>
      </c>
      <c r="D211" s="16">
        <v>5</v>
      </c>
      <c r="E211" s="17">
        <f t="shared" si="27"/>
        <v>3.3886818027787193E-4</v>
      </c>
      <c r="F211" s="17">
        <f t="shared" si="28"/>
        <v>2.3674242424242425E-3</v>
      </c>
      <c r="G211" s="17">
        <f t="shared" si="30"/>
        <v>4</v>
      </c>
      <c r="H211" s="17">
        <f t="shared" si="29"/>
        <v>1.3554727211114877E-3</v>
      </c>
    </row>
    <row r="212" spans="1:8" x14ac:dyDescent="0.2">
      <c r="A212" s="14"/>
      <c r="B212" s="15" t="s">
        <v>194</v>
      </c>
      <c r="C212" s="16">
        <v>4</v>
      </c>
      <c r="D212" s="16">
        <v>6</v>
      </c>
      <c r="E212" s="17">
        <f t="shared" si="27"/>
        <v>1.3554727211114877E-3</v>
      </c>
      <c r="F212" s="17">
        <f t="shared" si="28"/>
        <v>2.840909090909091E-3</v>
      </c>
      <c r="G212" s="17">
        <f t="shared" si="30"/>
        <v>0.5</v>
      </c>
      <c r="H212" s="17">
        <f t="shared" si="29"/>
        <v>6.7773636055574386E-4</v>
      </c>
    </row>
    <row r="213" spans="1:8" ht="25.5" x14ac:dyDescent="0.2">
      <c r="A213" s="14"/>
      <c r="B213" s="15" t="s">
        <v>195</v>
      </c>
      <c r="C213" s="16">
        <v>192</v>
      </c>
      <c r="D213" s="16">
        <v>184</v>
      </c>
      <c r="E213" s="17">
        <f t="shared" si="27"/>
        <v>6.5062690613351404E-2</v>
      </c>
      <c r="F213" s="17">
        <f t="shared" si="28"/>
        <v>8.7121212121212127E-2</v>
      </c>
      <c r="G213" s="17">
        <f t="shared" si="30"/>
        <v>-4.1666666666666664E-2</v>
      </c>
      <c r="H213" s="17">
        <f t="shared" si="29"/>
        <v>-2.710945442222975E-3</v>
      </c>
    </row>
    <row r="214" spans="1:8" x14ac:dyDescent="0.2">
      <c r="A214" s="14"/>
      <c r="B214" s="15" t="s">
        <v>196</v>
      </c>
      <c r="C214" s="16">
        <v>28</v>
      </c>
      <c r="D214" s="16">
        <v>37</v>
      </c>
      <c r="E214" s="17">
        <f t="shared" si="27"/>
        <v>9.4883090477804136E-3</v>
      </c>
      <c r="F214" s="17">
        <f t="shared" si="28"/>
        <v>1.7518939393939392E-2</v>
      </c>
      <c r="G214" s="17">
        <f t="shared" si="30"/>
        <v>0.32142857142857145</v>
      </c>
      <c r="H214" s="17">
        <f t="shared" si="29"/>
        <v>3.0498136225008475E-3</v>
      </c>
    </row>
    <row r="215" spans="1:8" ht="25.5" x14ac:dyDescent="0.2">
      <c r="A215" s="14"/>
      <c r="B215" s="15" t="s">
        <v>197</v>
      </c>
      <c r="C215" s="16">
        <v>2</v>
      </c>
      <c r="D215" s="16">
        <v>2</v>
      </c>
      <c r="E215" s="17">
        <f t="shared" si="27"/>
        <v>6.7773636055574386E-4</v>
      </c>
      <c r="F215" s="17">
        <f t="shared" si="28"/>
        <v>9.46969696969697E-4</v>
      </c>
      <c r="G215" s="17">
        <f t="shared" si="30"/>
        <v>0</v>
      </c>
      <c r="H215" s="17">
        <f t="shared" si="29"/>
        <v>0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2</v>
      </c>
      <c r="D218" s="16">
        <v>63</v>
      </c>
      <c r="E218" s="17">
        <f t="shared" si="27"/>
        <v>6.7773636055574386E-4</v>
      </c>
      <c r="F218" s="17">
        <f t="shared" si="28"/>
        <v>2.9829545454545456E-2</v>
      </c>
      <c r="G218" s="17">
        <f t="shared" si="30"/>
        <v>30.5</v>
      </c>
      <c r="H218" s="17">
        <f t="shared" si="29"/>
        <v>2.0670958996950189E-2</v>
      </c>
    </row>
    <row r="219" spans="1:8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3.3886818027787193E-4</v>
      </c>
      <c r="F219" s="17" t="str">
        <f t="shared" si="28"/>
        <v/>
      </c>
      <c r="G219" s="17">
        <f t="shared" si="30"/>
        <v>-1</v>
      </c>
      <c r="H219" s="17">
        <f t="shared" si="29"/>
        <v>-3.3886818027787193E-4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1</v>
      </c>
      <c r="D222" s="16">
        <v>2</v>
      </c>
      <c r="E222" s="17">
        <f t="shared" si="27"/>
        <v>3.3886818027787193E-4</v>
      </c>
      <c r="F222" s="17">
        <f t="shared" si="28"/>
        <v>9.46969696969697E-4</v>
      </c>
      <c r="G222" s="17">
        <f t="shared" si="30"/>
        <v>1</v>
      </c>
      <c r="H222" s="17">
        <f t="shared" si="29"/>
        <v>3.3886818027787193E-4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74</v>
      </c>
      <c r="D225" s="16">
        <v>23</v>
      </c>
      <c r="E225" s="17">
        <f t="shared" si="27"/>
        <v>2.507624534056252E-2</v>
      </c>
      <c r="F225" s="17">
        <f t="shared" si="28"/>
        <v>1.0890151515151516E-2</v>
      </c>
      <c r="G225" s="17">
        <f t="shared" si="30"/>
        <v>-0.68918918918918914</v>
      </c>
      <c r="H225" s="17">
        <f t="shared" si="29"/>
        <v>-1.7282277194171466E-2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4</v>
      </c>
      <c r="D227" s="16">
        <v>3</v>
      </c>
      <c r="E227" s="17">
        <f t="shared" si="27"/>
        <v>1.3554727211114877E-3</v>
      </c>
      <c r="F227" s="17">
        <f t="shared" si="28"/>
        <v>1.4204545454545455E-3</v>
      </c>
      <c r="G227" s="17">
        <f t="shared" si="30"/>
        <v>-0.25</v>
      </c>
      <c r="H227" s="17">
        <f t="shared" si="29"/>
        <v>-3.3886818027787193E-4</v>
      </c>
    </row>
    <row r="228" spans="1:8" x14ac:dyDescent="0.2">
      <c r="A228" s="14"/>
      <c r="B228" s="15" t="s">
        <v>210</v>
      </c>
      <c r="C228" s="16">
        <v>8</v>
      </c>
      <c r="D228" s="16">
        <v>1</v>
      </c>
      <c r="E228" s="17">
        <f t="shared" si="27"/>
        <v>2.7109454422229754E-3</v>
      </c>
      <c r="F228" s="17">
        <f t="shared" si="28"/>
        <v>4.734848484848485E-4</v>
      </c>
      <c r="G228" s="17">
        <f t="shared" si="30"/>
        <v>-0.875</v>
      </c>
      <c r="H228" s="17">
        <f t="shared" si="29"/>
        <v>-2.3720772619451034E-3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5</v>
      </c>
      <c r="D230" s="16">
        <v>1</v>
      </c>
      <c r="E230" s="17">
        <f t="shared" si="27"/>
        <v>1.6943409013893595E-3</v>
      </c>
      <c r="F230" s="17">
        <f t="shared" si="28"/>
        <v>4.734848484848485E-4</v>
      </c>
      <c r="G230" s="17">
        <f t="shared" si="30"/>
        <v>-0.8</v>
      </c>
      <c r="H230" s="17">
        <f t="shared" si="29"/>
        <v>-1.3554727211114877E-3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12</v>
      </c>
      <c r="E232" s="17" t="str">
        <f t="shared" si="27"/>
        <v/>
      </c>
      <c r="F232" s="17">
        <f t="shared" si="28"/>
        <v>5.681818181818182E-3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3.3886818027787193E-4</v>
      </c>
      <c r="F233" s="17" t="str">
        <f t="shared" si="28"/>
        <v/>
      </c>
      <c r="G233" s="17">
        <f t="shared" si="30"/>
        <v>-1</v>
      </c>
      <c r="H233" s="17">
        <f t="shared" si="29"/>
        <v>-3.3886818027787193E-4</v>
      </c>
    </row>
    <row r="234" spans="1:8" x14ac:dyDescent="0.2">
      <c r="A234" s="14"/>
      <c r="B234" s="15" t="s">
        <v>216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4.734848484848485E-4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3.3886818027787193E-4</v>
      </c>
      <c r="F235" s="17" t="str">
        <f t="shared" si="28"/>
        <v/>
      </c>
      <c r="G235" s="17">
        <f t="shared" si="30"/>
        <v>-1</v>
      </c>
      <c r="H235" s="17">
        <f t="shared" si="29"/>
        <v>-3.3886818027787193E-4</v>
      </c>
    </row>
    <row r="236" spans="1:8" ht="25.5" x14ac:dyDescent="0.2">
      <c r="A236" s="14"/>
      <c r="B236" s="15" t="s">
        <v>218</v>
      </c>
      <c r="C236" s="16">
        <v>16</v>
      </c>
      <c r="D236" s="16">
        <v>23</v>
      </c>
      <c r="E236" s="17">
        <f t="shared" si="27"/>
        <v>5.4218908844459509E-3</v>
      </c>
      <c r="F236" s="17">
        <f t="shared" si="28"/>
        <v>1.0890151515151516E-2</v>
      </c>
      <c r="G236" s="17">
        <f t="shared" si="30"/>
        <v>0.4375</v>
      </c>
      <c r="H236" s="17">
        <f t="shared" si="29"/>
        <v>2.3720772619451034E-3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39</v>
      </c>
      <c r="D238" s="16">
        <v>29</v>
      </c>
      <c r="E238" s="17">
        <f t="shared" si="31"/>
        <v>1.3215859030837005E-2</v>
      </c>
      <c r="F238" s="17">
        <f t="shared" si="32"/>
        <v>1.3731060606060606E-2</v>
      </c>
      <c r="G238" s="17">
        <f t="shared" ref="G238:G269" si="34">+IF(AND(C238=0,D238=0)," ",IF(C238=0,1,IF(D238=0,-1,(D238-C238)/C238)))</f>
        <v>-0.25641025641025639</v>
      </c>
      <c r="H238" s="17">
        <f t="shared" si="33"/>
        <v>-3.3886818027787187E-3</v>
      </c>
    </row>
    <row r="239" spans="1:8" x14ac:dyDescent="0.2">
      <c r="A239" s="14"/>
      <c r="B239" s="15" t="s">
        <v>221</v>
      </c>
      <c r="C239" s="16">
        <v>14</v>
      </c>
      <c r="D239" s="16">
        <v>0</v>
      </c>
      <c r="E239" s="17">
        <f t="shared" si="31"/>
        <v>4.7441545238902068E-3</v>
      </c>
      <c r="F239" s="17" t="str">
        <f t="shared" si="32"/>
        <v/>
      </c>
      <c r="G239" s="17">
        <f t="shared" si="34"/>
        <v>-1</v>
      </c>
      <c r="H239" s="17">
        <f t="shared" si="33"/>
        <v>-4.7441545238902068E-3</v>
      </c>
    </row>
    <row r="240" spans="1:8" ht="25.5" x14ac:dyDescent="0.2">
      <c r="A240" s="14"/>
      <c r="B240" s="15" t="s">
        <v>222</v>
      </c>
      <c r="C240" s="16">
        <v>5</v>
      </c>
      <c r="D240" s="16">
        <v>1</v>
      </c>
      <c r="E240" s="17">
        <f t="shared" si="31"/>
        <v>1.6943409013893595E-3</v>
      </c>
      <c r="F240" s="17">
        <f t="shared" si="32"/>
        <v>4.734848484848485E-4</v>
      </c>
      <c r="G240" s="17">
        <f t="shared" si="34"/>
        <v>-0.8</v>
      </c>
      <c r="H240" s="17">
        <f t="shared" si="33"/>
        <v>-1.3554727211114877E-3</v>
      </c>
    </row>
    <row r="241" spans="1:8" x14ac:dyDescent="0.2">
      <c r="A241" s="14"/>
      <c r="B241" s="15" t="s">
        <v>223</v>
      </c>
      <c r="C241" s="16">
        <v>29</v>
      </c>
      <c r="D241" s="16">
        <v>13</v>
      </c>
      <c r="E241" s="17">
        <f t="shared" si="31"/>
        <v>9.8271772280582852E-3</v>
      </c>
      <c r="F241" s="17">
        <f t="shared" si="32"/>
        <v>6.15530303030303E-3</v>
      </c>
      <c r="G241" s="17">
        <f t="shared" si="34"/>
        <v>-0.55172413793103448</v>
      </c>
      <c r="H241" s="17">
        <f t="shared" si="33"/>
        <v>-5.42189088444595E-3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11</v>
      </c>
      <c r="D243" s="16">
        <v>1</v>
      </c>
      <c r="E243" s="17">
        <f t="shared" si="31"/>
        <v>3.7275499830565911E-3</v>
      </c>
      <c r="F243" s="17">
        <f t="shared" si="32"/>
        <v>4.734848484848485E-4</v>
      </c>
      <c r="G243" s="17">
        <f t="shared" si="34"/>
        <v>-0.90909090909090906</v>
      </c>
      <c r="H243" s="17">
        <f t="shared" si="33"/>
        <v>-3.3886818027787191E-3</v>
      </c>
    </row>
    <row r="244" spans="1:8" x14ac:dyDescent="0.2">
      <c r="A244" s="14"/>
      <c r="B244" s="15" t="s">
        <v>226</v>
      </c>
      <c r="C244" s="16">
        <v>6</v>
      </c>
      <c r="D244" s="16">
        <v>4</v>
      </c>
      <c r="E244" s="17">
        <f t="shared" si="31"/>
        <v>2.0332090816672314E-3</v>
      </c>
      <c r="F244" s="17">
        <f t="shared" si="32"/>
        <v>1.893939393939394E-3</v>
      </c>
      <c r="G244" s="17">
        <f t="shared" si="34"/>
        <v>-0.33333333333333331</v>
      </c>
      <c r="H244" s="17">
        <f t="shared" si="33"/>
        <v>-6.7773636055574375E-4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7</v>
      </c>
      <c r="D246" s="16">
        <v>0</v>
      </c>
      <c r="E246" s="17">
        <f t="shared" si="31"/>
        <v>2.3720772619451034E-3</v>
      </c>
      <c r="F246" s="17" t="str">
        <f t="shared" si="32"/>
        <v/>
      </c>
      <c r="G246" s="17">
        <f t="shared" si="34"/>
        <v>-1</v>
      </c>
      <c r="H246" s="17">
        <f t="shared" si="33"/>
        <v>-2.3720772619451034E-3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2</v>
      </c>
      <c r="D248" s="16">
        <v>1</v>
      </c>
      <c r="E248" s="17">
        <f t="shared" si="31"/>
        <v>6.7773636055574386E-4</v>
      </c>
      <c r="F248" s="17">
        <f t="shared" si="32"/>
        <v>4.734848484848485E-4</v>
      </c>
      <c r="G248" s="17">
        <f t="shared" si="34"/>
        <v>-0.5</v>
      </c>
      <c r="H248" s="17">
        <f t="shared" si="33"/>
        <v>-3.3886818027787193E-4</v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0</v>
      </c>
      <c r="E250" s="17">
        <f t="shared" si="31"/>
        <v>3.3886818027787193E-4</v>
      </c>
      <c r="F250" s="17" t="str">
        <f t="shared" si="32"/>
        <v/>
      </c>
      <c r="G250" s="17">
        <f t="shared" si="34"/>
        <v>-1</v>
      </c>
      <c r="H250" s="17">
        <f t="shared" si="33"/>
        <v>-3.3886818027787193E-4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2</v>
      </c>
      <c r="E257" s="17" t="str">
        <f t="shared" si="31"/>
        <v/>
      </c>
      <c r="F257" s="17">
        <f t="shared" si="32"/>
        <v>9.46969696969697E-4</v>
      </c>
      <c r="G257" s="17">
        <f t="shared" si="34"/>
        <v>1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4.734848484848485E-4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1</v>
      </c>
      <c r="D260" s="16">
        <v>1</v>
      </c>
      <c r="E260" s="17">
        <f t="shared" si="31"/>
        <v>3.3886818027787193E-4</v>
      </c>
      <c r="F260" s="17">
        <f t="shared" si="32"/>
        <v>4.734848484848485E-4</v>
      </c>
      <c r="G260" s="17">
        <f t="shared" si="34"/>
        <v>0</v>
      </c>
      <c r="H260" s="17">
        <f t="shared" si="33"/>
        <v>0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16</v>
      </c>
      <c r="D264" s="16">
        <v>6</v>
      </c>
      <c r="E264" s="17">
        <f t="shared" si="31"/>
        <v>5.4218908844459509E-3</v>
      </c>
      <c r="F264" s="17">
        <f t="shared" si="32"/>
        <v>2.840909090909091E-3</v>
      </c>
      <c r="G264" s="17">
        <f t="shared" si="34"/>
        <v>-0.625</v>
      </c>
      <c r="H264" s="17">
        <f t="shared" si="33"/>
        <v>-3.3886818027787195E-3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3.3886818027787193E-4</v>
      </c>
      <c r="F266" s="17" t="str">
        <f t="shared" si="32"/>
        <v/>
      </c>
      <c r="G266" s="17">
        <f t="shared" si="34"/>
        <v>-1</v>
      </c>
      <c r="H266" s="17">
        <f t="shared" si="33"/>
        <v>-3.3886818027787193E-4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38</v>
      </c>
      <c r="D275" s="16">
        <v>16</v>
      </c>
      <c r="E275" s="17">
        <f t="shared" si="35"/>
        <v>1.2876990850559133E-2</v>
      </c>
      <c r="F275" s="17">
        <f t="shared" si="36"/>
        <v>7.575757575757576E-3</v>
      </c>
      <c r="G275" s="17">
        <f t="shared" si="38"/>
        <v>-0.57894736842105265</v>
      </c>
      <c r="H275" s="17">
        <f t="shared" si="37"/>
        <v>-7.4550999661131823E-3</v>
      </c>
    </row>
    <row r="276" spans="1:8" ht="25.5" x14ac:dyDescent="0.2">
      <c r="A276" s="14"/>
      <c r="B276" s="15" t="s">
        <v>257</v>
      </c>
      <c r="C276" s="16">
        <v>72</v>
      </c>
      <c r="D276" s="16">
        <v>32</v>
      </c>
      <c r="E276" s="17">
        <f t="shared" si="35"/>
        <v>2.4398508980006776E-2</v>
      </c>
      <c r="F276" s="17">
        <f t="shared" si="36"/>
        <v>1.5151515151515152E-2</v>
      </c>
      <c r="G276" s="17">
        <f t="shared" si="38"/>
        <v>-0.55555555555555558</v>
      </c>
      <c r="H276" s="17">
        <f t="shared" si="37"/>
        <v>-1.3554727211114876E-2</v>
      </c>
    </row>
    <row r="277" spans="1:8" x14ac:dyDescent="0.2">
      <c r="A277" s="14"/>
      <c r="B277" s="15" t="s">
        <v>258</v>
      </c>
      <c r="C277" s="16">
        <v>36</v>
      </c>
      <c r="D277" s="16">
        <v>25</v>
      </c>
      <c r="E277" s="17">
        <f t="shared" si="35"/>
        <v>1.2199254490003388E-2</v>
      </c>
      <c r="F277" s="17">
        <f t="shared" si="36"/>
        <v>1.1837121212121212E-2</v>
      </c>
      <c r="G277" s="17">
        <f t="shared" si="38"/>
        <v>-0.30555555555555558</v>
      </c>
      <c r="H277" s="17">
        <f t="shared" si="37"/>
        <v>-3.7275499830565911E-3</v>
      </c>
    </row>
    <row r="278" spans="1:8" x14ac:dyDescent="0.2">
      <c r="A278" s="14"/>
      <c r="B278" s="15" t="s">
        <v>259</v>
      </c>
      <c r="C278" s="16">
        <v>5</v>
      </c>
      <c r="D278" s="16">
        <v>4</v>
      </c>
      <c r="E278" s="17">
        <f t="shared" si="35"/>
        <v>1.6943409013893595E-3</v>
      </c>
      <c r="F278" s="17">
        <f t="shared" si="36"/>
        <v>1.893939393939394E-3</v>
      </c>
      <c r="G278" s="17">
        <f t="shared" si="38"/>
        <v>-0.2</v>
      </c>
      <c r="H278" s="17">
        <f t="shared" si="37"/>
        <v>-3.3886818027787193E-4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7</v>
      </c>
      <c r="D280" s="16">
        <v>15</v>
      </c>
      <c r="E280" s="17">
        <f t="shared" si="35"/>
        <v>2.3720772619451034E-3</v>
      </c>
      <c r="F280" s="17">
        <f t="shared" si="36"/>
        <v>7.102272727272727E-3</v>
      </c>
      <c r="G280" s="17">
        <f t="shared" si="38"/>
        <v>1.1428571428571428</v>
      </c>
      <c r="H280" s="17">
        <f t="shared" si="37"/>
        <v>2.710945442222975E-3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2</v>
      </c>
      <c r="D282" s="16">
        <v>104</v>
      </c>
      <c r="E282" s="17">
        <f t="shared" si="35"/>
        <v>6.7773636055574386E-4</v>
      </c>
      <c r="F282" s="17">
        <f t="shared" si="36"/>
        <v>4.924242424242424E-2</v>
      </c>
      <c r="G282" s="17">
        <f t="shared" si="38"/>
        <v>51</v>
      </c>
      <c r="H282" s="17">
        <f t="shared" si="37"/>
        <v>3.4564554388342938E-2</v>
      </c>
    </row>
    <row r="283" spans="1:8" x14ac:dyDescent="0.2">
      <c r="A283" s="14"/>
      <c r="B283" s="15" t="s">
        <v>264</v>
      </c>
      <c r="C283" s="16">
        <v>26</v>
      </c>
      <c r="D283" s="16">
        <v>116</v>
      </c>
      <c r="E283" s="17">
        <f t="shared" si="35"/>
        <v>8.8105726872246704E-3</v>
      </c>
      <c r="F283" s="17">
        <f t="shared" si="36"/>
        <v>5.4924242424242424E-2</v>
      </c>
      <c r="G283" s="17">
        <f t="shared" si="38"/>
        <v>3.4615384615384617</v>
      </c>
      <c r="H283" s="17">
        <f t="shared" si="37"/>
        <v>3.0498136225008476E-2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10</v>
      </c>
      <c r="D286" s="16">
        <v>0</v>
      </c>
      <c r="E286" s="17">
        <f t="shared" si="35"/>
        <v>3.3886818027787191E-3</v>
      </c>
      <c r="F286" s="17" t="str">
        <f t="shared" si="36"/>
        <v/>
      </c>
      <c r="G286" s="17">
        <f t="shared" si="38"/>
        <v>-1</v>
      </c>
      <c r="H286" s="17">
        <f t="shared" si="37"/>
        <v>-3.3886818027787191E-3</v>
      </c>
    </row>
    <row r="287" spans="1:8" x14ac:dyDescent="0.2">
      <c r="A287" s="14"/>
      <c r="B287" s="15" t="s">
        <v>268</v>
      </c>
      <c r="C287" s="16">
        <v>1</v>
      </c>
      <c r="D287" s="16">
        <v>0</v>
      </c>
      <c r="E287" s="17">
        <f t="shared" si="35"/>
        <v>3.3886818027787193E-4</v>
      </c>
      <c r="F287" s="17" t="str">
        <f t="shared" si="36"/>
        <v/>
      </c>
      <c r="G287" s="17">
        <f t="shared" si="38"/>
        <v>-1</v>
      </c>
      <c r="H287" s="17">
        <f t="shared" si="37"/>
        <v>-3.3886818027787193E-4</v>
      </c>
    </row>
    <row r="288" spans="1:8" x14ac:dyDescent="0.2">
      <c r="A288" s="14"/>
      <c r="B288" s="15" t="s">
        <v>269</v>
      </c>
      <c r="C288" s="16">
        <v>54</v>
      </c>
      <c r="D288" s="16">
        <v>17</v>
      </c>
      <c r="E288" s="17">
        <f t="shared" si="35"/>
        <v>1.8298881735005084E-2</v>
      </c>
      <c r="F288" s="17">
        <f t="shared" si="36"/>
        <v>8.049242424242424E-3</v>
      </c>
      <c r="G288" s="17">
        <f t="shared" si="38"/>
        <v>-0.68518518518518523</v>
      </c>
      <c r="H288" s="17">
        <f t="shared" si="37"/>
        <v>-1.2538122670281262E-2</v>
      </c>
    </row>
    <row r="289" spans="1:8" x14ac:dyDescent="0.2">
      <c r="A289" s="14"/>
      <c r="B289" s="15" t="s">
        <v>270</v>
      </c>
      <c r="C289" s="16">
        <v>4</v>
      </c>
      <c r="D289" s="16">
        <v>1</v>
      </c>
      <c r="E289" s="17">
        <f t="shared" si="35"/>
        <v>1.3554727211114877E-3</v>
      </c>
      <c r="F289" s="17">
        <f t="shared" si="36"/>
        <v>4.734848484848485E-4</v>
      </c>
      <c r="G289" s="17">
        <f t="shared" si="38"/>
        <v>-0.75</v>
      </c>
      <c r="H289" s="17">
        <f t="shared" si="37"/>
        <v>-1.0166045408336157E-3</v>
      </c>
    </row>
    <row r="290" spans="1:8" x14ac:dyDescent="0.2">
      <c r="A290" s="14"/>
      <c r="B290" s="15" t="s">
        <v>271</v>
      </c>
      <c r="C290" s="16">
        <v>22</v>
      </c>
      <c r="D290" s="16">
        <v>4</v>
      </c>
      <c r="E290" s="17">
        <f t="shared" si="35"/>
        <v>7.4550999661131823E-3</v>
      </c>
      <c r="F290" s="17">
        <f t="shared" si="36"/>
        <v>1.893939393939394E-3</v>
      </c>
      <c r="G290" s="17">
        <f t="shared" si="38"/>
        <v>-0.81818181818181823</v>
      </c>
      <c r="H290" s="17">
        <f t="shared" si="37"/>
        <v>-6.099627245001695E-3</v>
      </c>
    </row>
    <row r="291" spans="1:8" x14ac:dyDescent="0.2">
      <c r="A291" s="14"/>
      <c r="B291" s="15" t="s">
        <v>272</v>
      </c>
      <c r="C291" s="16">
        <v>4</v>
      </c>
      <c r="D291" s="16">
        <v>1</v>
      </c>
      <c r="E291" s="17">
        <f t="shared" si="35"/>
        <v>1.3554727211114877E-3</v>
      </c>
      <c r="F291" s="17">
        <f t="shared" si="36"/>
        <v>4.734848484848485E-4</v>
      </c>
      <c r="G291" s="17">
        <f t="shared" si="38"/>
        <v>-0.75</v>
      </c>
      <c r="H291" s="17">
        <f t="shared" si="37"/>
        <v>-1.0166045408336157E-3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5</v>
      </c>
      <c r="D293" s="16">
        <v>1</v>
      </c>
      <c r="E293" s="17">
        <f t="shared" si="35"/>
        <v>1.6943409013893595E-3</v>
      </c>
      <c r="F293" s="17">
        <f t="shared" si="36"/>
        <v>4.734848484848485E-4</v>
      </c>
      <c r="G293" s="17">
        <f t="shared" si="38"/>
        <v>-0.8</v>
      </c>
      <c r="H293" s="17">
        <f t="shared" si="37"/>
        <v>-1.3554727211114877E-3</v>
      </c>
    </row>
    <row r="294" spans="1:8" x14ac:dyDescent="0.2">
      <c r="A294" s="14"/>
      <c r="B294" s="15" t="s">
        <v>275</v>
      </c>
      <c r="C294" s="16">
        <v>38</v>
      </c>
      <c r="D294" s="16">
        <v>36</v>
      </c>
      <c r="E294" s="17">
        <f t="shared" si="35"/>
        <v>1.2876990850559133E-2</v>
      </c>
      <c r="F294" s="17">
        <f t="shared" si="36"/>
        <v>1.7045454545454544E-2</v>
      </c>
      <c r="G294" s="17">
        <f t="shared" si="38"/>
        <v>-5.2631578947368418E-2</v>
      </c>
      <c r="H294" s="17">
        <f t="shared" si="37"/>
        <v>-6.7773636055574386E-4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1</v>
      </c>
      <c r="D298" s="16">
        <v>0</v>
      </c>
      <c r="E298" s="17">
        <f t="shared" si="35"/>
        <v>3.3886818027787193E-4</v>
      </c>
      <c r="F298" s="17" t="str">
        <f t="shared" si="36"/>
        <v/>
      </c>
      <c r="G298" s="17">
        <f t="shared" si="38"/>
        <v>-1</v>
      </c>
      <c r="H298" s="17">
        <f t="shared" si="37"/>
        <v>-3.3886818027787193E-4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10</v>
      </c>
      <c r="D300" s="16">
        <v>0</v>
      </c>
      <c r="E300" s="17">
        <f t="shared" si="35"/>
        <v>3.3886818027787191E-3</v>
      </c>
      <c r="F300" s="17" t="str">
        <f t="shared" si="36"/>
        <v/>
      </c>
      <c r="G300" s="17">
        <f t="shared" si="38"/>
        <v>-1</v>
      </c>
      <c r="H300" s="17">
        <f t="shared" si="37"/>
        <v>-3.3886818027787191E-3</v>
      </c>
    </row>
    <row r="301" spans="1:8" x14ac:dyDescent="0.2">
      <c r="A301" s="14"/>
      <c r="B301" s="15" t="s">
        <v>282</v>
      </c>
      <c r="C301" s="16">
        <v>12</v>
      </c>
      <c r="D301" s="16">
        <v>12</v>
      </c>
      <c r="E301" s="17">
        <f t="shared" ref="E301:E332" si="39">+IF(C301=0,"",C301/C$173)</f>
        <v>4.0664181633344627E-3</v>
      </c>
      <c r="F301" s="17">
        <f t="shared" ref="F301:F332" si="40">+IF(D301=0,"",D301/D$173)</f>
        <v>5.681818181818182E-3</v>
      </c>
      <c r="G301" s="17">
        <f t="shared" si="38"/>
        <v>0</v>
      </c>
      <c r="H301" s="17">
        <f t="shared" ref="H301:H332" si="41">+IF(OR(AND(E301=""),(G301="")),"",E301*G301)</f>
        <v>0</v>
      </c>
    </row>
    <row r="302" spans="1:8" ht="25.5" x14ac:dyDescent="0.2">
      <c r="A302" s="14"/>
      <c r="B302" s="15" t="s">
        <v>643</v>
      </c>
      <c r="C302" s="16">
        <v>324</v>
      </c>
      <c r="D302" s="16">
        <v>201</v>
      </c>
      <c r="E302" s="17">
        <f t="shared" si="39"/>
        <v>0.1097932904100305</v>
      </c>
      <c r="F302" s="17">
        <f t="shared" si="40"/>
        <v>9.5170454545454544E-2</v>
      </c>
      <c r="G302" s="17">
        <f t="shared" ref="G302:G333" si="42">+IF(AND(C302=0,D302=0)," ",IF(C302=0,1,IF(D302=0,-1,(D302-C302)/C302)))</f>
        <v>-0.37962962962962965</v>
      </c>
      <c r="H302" s="17">
        <f t="shared" si="41"/>
        <v>-4.1680786174178246E-2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5</v>
      </c>
      <c r="E304" s="17" t="str">
        <f t="shared" si="39"/>
        <v/>
      </c>
      <c r="F304" s="17">
        <f t="shared" si="40"/>
        <v>2.3674242424242425E-3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14</v>
      </c>
      <c r="D305" s="16">
        <v>4</v>
      </c>
      <c r="E305" s="17">
        <f t="shared" si="39"/>
        <v>4.7441545238902068E-3</v>
      </c>
      <c r="F305" s="17">
        <f t="shared" si="40"/>
        <v>1.893939393939394E-3</v>
      </c>
      <c r="G305" s="17">
        <f t="shared" si="42"/>
        <v>-0.7142857142857143</v>
      </c>
      <c r="H305" s="17">
        <f t="shared" si="41"/>
        <v>-3.3886818027787191E-3</v>
      </c>
    </row>
    <row r="306" spans="1:8" x14ac:dyDescent="0.2">
      <c r="A306" s="14"/>
      <c r="B306" s="15" t="s">
        <v>286</v>
      </c>
      <c r="C306" s="16">
        <v>1</v>
      </c>
      <c r="D306" s="16">
        <v>1</v>
      </c>
      <c r="E306" s="17">
        <f t="shared" si="39"/>
        <v>3.3886818027787193E-4</v>
      </c>
      <c r="F306" s="17">
        <f t="shared" si="40"/>
        <v>4.734848484848485E-4</v>
      </c>
      <c r="G306" s="17">
        <f t="shared" si="42"/>
        <v>0</v>
      </c>
      <c r="H306" s="17">
        <f t="shared" si="41"/>
        <v>0</v>
      </c>
    </row>
    <row r="307" spans="1:8" x14ac:dyDescent="0.2">
      <c r="A307" s="14"/>
      <c r="B307" s="15" t="s">
        <v>287</v>
      </c>
      <c r="C307" s="16">
        <v>1</v>
      </c>
      <c r="D307" s="16">
        <v>1</v>
      </c>
      <c r="E307" s="17">
        <f t="shared" si="39"/>
        <v>3.3886818027787193E-4</v>
      </c>
      <c r="F307" s="17">
        <f t="shared" si="40"/>
        <v>4.734848484848485E-4</v>
      </c>
      <c r="G307" s="17">
        <f t="shared" si="42"/>
        <v>0</v>
      </c>
      <c r="H307" s="17">
        <f t="shared" si="41"/>
        <v>0</v>
      </c>
    </row>
    <row r="308" spans="1:8" x14ac:dyDescent="0.2">
      <c r="A308" s="14"/>
      <c r="B308" s="15" t="s">
        <v>288</v>
      </c>
      <c r="C308" s="16">
        <v>27</v>
      </c>
      <c r="D308" s="16">
        <v>6</v>
      </c>
      <c r="E308" s="17">
        <f t="shared" si="39"/>
        <v>9.149440867502542E-3</v>
      </c>
      <c r="F308" s="17">
        <f t="shared" si="40"/>
        <v>2.840909090909091E-3</v>
      </c>
      <c r="G308" s="17">
        <f t="shared" si="42"/>
        <v>-0.77777777777777779</v>
      </c>
      <c r="H308" s="17">
        <f t="shared" si="41"/>
        <v>-7.1162317858353107E-3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2</v>
      </c>
      <c r="E312" s="17" t="str">
        <f t="shared" si="39"/>
        <v/>
      </c>
      <c r="F312" s="17">
        <f t="shared" si="40"/>
        <v>9.46969696969697E-4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17</v>
      </c>
      <c r="D313" s="16">
        <v>13</v>
      </c>
      <c r="E313" s="17">
        <f t="shared" si="39"/>
        <v>5.7607590647238225E-3</v>
      </c>
      <c r="F313" s="17">
        <f t="shared" si="40"/>
        <v>6.15530303030303E-3</v>
      </c>
      <c r="G313" s="17">
        <f t="shared" si="42"/>
        <v>-0.23529411764705882</v>
      </c>
      <c r="H313" s="17">
        <f t="shared" si="41"/>
        <v>-1.3554727211114877E-3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3.3886818027787193E-4</v>
      </c>
      <c r="F314" s="17" t="str">
        <f t="shared" si="40"/>
        <v/>
      </c>
      <c r="G314" s="17">
        <f t="shared" si="42"/>
        <v>-1</v>
      </c>
      <c r="H314" s="17">
        <f t="shared" si="41"/>
        <v>-3.3886818027787193E-4</v>
      </c>
    </row>
    <row r="315" spans="1:8" ht="25.5" x14ac:dyDescent="0.2">
      <c r="A315" s="14"/>
      <c r="B315" s="15" t="s">
        <v>295</v>
      </c>
      <c r="C315" s="16">
        <v>4</v>
      </c>
      <c r="D315" s="16">
        <v>0</v>
      </c>
      <c r="E315" s="17">
        <f t="shared" si="39"/>
        <v>1.3554727211114877E-3</v>
      </c>
      <c r="F315" s="17" t="str">
        <f t="shared" si="40"/>
        <v/>
      </c>
      <c r="G315" s="17">
        <f t="shared" si="42"/>
        <v>-1</v>
      </c>
      <c r="H315" s="17">
        <f t="shared" si="41"/>
        <v>-1.3554727211114877E-3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50</v>
      </c>
      <c r="D317" s="16">
        <v>39</v>
      </c>
      <c r="E317" s="17">
        <f t="shared" si="39"/>
        <v>1.6943409013893594E-2</v>
      </c>
      <c r="F317" s="17">
        <f t="shared" si="40"/>
        <v>1.8465909090909092E-2</v>
      </c>
      <c r="G317" s="17">
        <f t="shared" si="42"/>
        <v>-0.22</v>
      </c>
      <c r="H317" s="17">
        <f t="shared" si="41"/>
        <v>-3.7275499830565907E-3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269</v>
      </c>
      <c r="D319" s="16">
        <v>69</v>
      </c>
      <c r="E319" s="17">
        <f t="shared" si="39"/>
        <v>9.1155540494747542E-2</v>
      </c>
      <c r="F319" s="17">
        <f t="shared" si="40"/>
        <v>3.2670454545454544E-2</v>
      </c>
      <c r="G319" s="17">
        <f t="shared" si="42"/>
        <v>-0.74349442379182151</v>
      </c>
      <c r="H319" s="17">
        <f t="shared" si="41"/>
        <v>-6.7773636055574377E-2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14</v>
      </c>
      <c r="D321" s="16">
        <v>31</v>
      </c>
      <c r="E321" s="17">
        <f t="shared" si="39"/>
        <v>4.7441545238902068E-3</v>
      </c>
      <c r="F321" s="17">
        <f t="shared" si="40"/>
        <v>1.4678030303030304E-2</v>
      </c>
      <c r="G321" s="17">
        <f t="shared" si="42"/>
        <v>1.2142857142857142</v>
      </c>
      <c r="H321" s="17">
        <f t="shared" si="41"/>
        <v>5.7607590647238225E-3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8</v>
      </c>
      <c r="D323" s="16">
        <v>6</v>
      </c>
      <c r="E323" s="17">
        <f t="shared" si="39"/>
        <v>2.7109454422229754E-3</v>
      </c>
      <c r="F323" s="17">
        <f t="shared" si="40"/>
        <v>2.840909090909091E-3</v>
      </c>
      <c r="G323" s="17">
        <f t="shared" si="42"/>
        <v>-0.25</v>
      </c>
      <c r="H323" s="17">
        <f t="shared" si="41"/>
        <v>-6.7773636055574386E-4</v>
      </c>
    </row>
    <row r="324" spans="1:8" ht="25.5" x14ac:dyDescent="0.2">
      <c r="A324" s="14"/>
      <c r="B324" s="15" t="s">
        <v>304</v>
      </c>
      <c r="C324" s="16">
        <v>8</v>
      </c>
      <c r="D324" s="16">
        <v>8</v>
      </c>
      <c r="E324" s="17">
        <f t="shared" si="39"/>
        <v>2.7109454422229754E-3</v>
      </c>
      <c r="F324" s="17">
        <f t="shared" si="40"/>
        <v>3.787878787878788E-3</v>
      </c>
      <c r="G324" s="17">
        <f t="shared" si="42"/>
        <v>0</v>
      </c>
      <c r="H324" s="17">
        <f t="shared" si="41"/>
        <v>0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1</v>
      </c>
      <c r="D326" s="16">
        <v>0</v>
      </c>
      <c r="E326" s="17">
        <f t="shared" si="39"/>
        <v>3.3886818027787193E-4</v>
      </c>
      <c r="F326" s="17" t="str">
        <f t="shared" si="40"/>
        <v/>
      </c>
      <c r="G326" s="17">
        <f t="shared" si="42"/>
        <v>-1</v>
      </c>
      <c r="H326" s="17">
        <f t="shared" si="41"/>
        <v>-3.3886818027787193E-4</v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4</v>
      </c>
      <c r="D328" s="16">
        <v>5</v>
      </c>
      <c r="E328" s="17">
        <f t="shared" si="39"/>
        <v>1.3554727211114877E-3</v>
      </c>
      <c r="F328" s="17">
        <f t="shared" si="40"/>
        <v>2.3674242424242425E-3</v>
      </c>
      <c r="G328" s="17">
        <f t="shared" si="42"/>
        <v>0.25</v>
      </c>
      <c r="H328" s="17">
        <f t="shared" si="41"/>
        <v>3.3886818027787193E-4</v>
      </c>
    </row>
    <row r="329" spans="1:8" x14ac:dyDescent="0.2">
      <c r="A329" s="14"/>
      <c r="B329" s="15" t="s">
        <v>309</v>
      </c>
      <c r="C329" s="16">
        <v>11</v>
      </c>
      <c r="D329" s="16">
        <v>2</v>
      </c>
      <c r="E329" s="17">
        <f t="shared" si="39"/>
        <v>3.7275499830565911E-3</v>
      </c>
      <c r="F329" s="17">
        <f t="shared" si="40"/>
        <v>9.46969696969697E-4</v>
      </c>
      <c r="G329" s="17">
        <f t="shared" si="42"/>
        <v>-0.81818181818181823</v>
      </c>
      <c r="H329" s="17">
        <f t="shared" si="41"/>
        <v>-3.0498136225008475E-3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4.734848484848485E-4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2</v>
      </c>
      <c r="D335" s="16">
        <v>2</v>
      </c>
      <c r="E335" s="17">
        <f t="shared" si="43"/>
        <v>6.7773636055574386E-4</v>
      </c>
      <c r="F335" s="17">
        <f t="shared" si="44"/>
        <v>9.46969696969697E-4</v>
      </c>
      <c r="G335" s="17">
        <f t="shared" si="46"/>
        <v>0</v>
      </c>
      <c r="H335" s="17">
        <f t="shared" si="45"/>
        <v>0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1</v>
      </c>
      <c r="D337" s="16">
        <v>1</v>
      </c>
      <c r="E337" s="17">
        <f t="shared" si="43"/>
        <v>3.3886818027787193E-4</v>
      </c>
      <c r="F337" s="17">
        <f t="shared" si="44"/>
        <v>4.734848484848485E-4</v>
      </c>
      <c r="G337" s="17">
        <f t="shared" si="46"/>
        <v>0</v>
      </c>
      <c r="H337" s="17">
        <f t="shared" si="45"/>
        <v>0</v>
      </c>
    </row>
    <row r="338" spans="1:8" x14ac:dyDescent="0.2">
      <c r="A338" s="14"/>
      <c r="B338" s="15" t="s">
        <v>318</v>
      </c>
      <c r="C338" s="16">
        <v>3</v>
      </c>
      <c r="D338" s="16">
        <v>1</v>
      </c>
      <c r="E338" s="17">
        <f t="shared" si="43"/>
        <v>1.0166045408336157E-3</v>
      </c>
      <c r="F338" s="17">
        <f t="shared" si="44"/>
        <v>4.734848484848485E-4</v>
      </c>
      <c r="G338" s="17">
        <f t="shared" si="46"/>
        <v>-0.66666666666666663</v>
      </c>
      <c r="H338" s="17">
        <f t="shared" si="45"/>
        <v>-6.7773636055574375E-4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14382</v>
      </c>
      <c r="D349" s="19">
        <f>SUM(D350:D576)</f>
        <v>11044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-0.23209567514949242</v>
      </c>
      <c r="H349" s="20">
        <f t="shared" ref="H349:H412" si="49">+IF(OR(AND(E349=""),(G349="")),"",E349*G349)</f>
        <v>-0.23209567514949242</v>
      </c>
    </row>
    <row r="350" spans="1:8" x14ac:dyDescent="0.2">
      <c r="A350" s="14"/>
      <c r="B350" s="15" t="s">
        <v>324</v>
      </c>
      <c r="C350" s="16">
        <v>70</v>
      </c>
      <c r="D350" s="16">
        <v>54</v>
      </c>
      <c r="E350" s="17">
        <f t="shared" si="47"/>
        <v>4.8671951049923511E-3</v>
      </c>
      <c r="F350" s="17">
        <f t="shared" si="48"/>
        <v>4.8895327779789931E-3</v>
      </c>
      <c r="G350" s="17">
        <f t="shared" ref="G350:G413" si="50">+IF(AND(C350=0,D350=0)," ",IF(C350=0,1,IF(D350=0,-1,(D350-C350)/C350)))</f>
        <v>-0.22857142857142856</v>
      </c>
      <c r="H350" s="17">
        <f t="shared" si="49"/>
        <v>-1.112501738283966E-3</v>
      </c>
    </row>
    <row r="351" spans="1:8" x14ac:dyDescent="0.2">
      <c r="A351" s="14"/>
      <c r="B351" s="15" t="s">
        <v>325</v>
      </c>
      <c r="C351" s="16">
        <v>29</v>
      </c>
      <c r="D351" s="16">
        <v>25</v>
      </c>
      <c r="E351" s="17">
        <f t="shared" si="47"/>
        <v>2.0164094006396883E-3</v>
      </c>
      <c r="F351" s="17">
        <f t="shared" si="48"/>
        <v>2.2636725823976822E-3</v>
      </c>
      <c r="G351" s="17">
        <f t="shared" si="50"/>
        <v>-0.13793103448275862</v>
      </c>
      <c r="H351" s="17">
        <f t="shared" si="49"/>
        <v>-2.7812543457099149E-4</v>
      </c>
    </row>
    <row r="352" spans="1:8" x14ac:dyDescent="0.2">
      <c r="A352" s="14"/>
      <c r="B352" s="15" t="s">
        <v>326</v>
      </c>
      <c r="C352" s="16">
        <v>23</v>
      </c>
      <c r="D352" s="16">
        <v>25</v>
      </c>
      <c r="E352" s="17">
        <f t="shared" si="47"/>
        <v>1.5992212487832011E-3</v>
      </c>
      <c r="F352" s="17">
        <f t="shared" si="48"/>
        <v>2.2636725823976822E-3</v>
      </c>
      <c r="G352" s="17">
        <f t="shared" si="50"/>
        <v>8.6956521739130432E-2</v>
      </c>
      <c r="H352" s="17">
        <f t="shared" si="49"/>
        <v>1.3906271728549575E-4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18</v>
      </c>
      <c r="E354" s="17" t="str">
        <f t="shared" si="47"/>
        <v/>
      </c>
      <c r="F354" s="17">
        <f t="shared" si="48"/>
        <v>1.6298442593263311E-3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274</v>
      </c>
      <c r="D355" s="16">
        <v>223</v>
      </c>
      <c r="E355" s="17">
        <f t="shared" si="47"/>
        <v>1.905159226811292E-2</v>
      </c>
      <c r="F355" s="17">
        <f t="shared" si="48"/>
        <v>2.0191959434987323E-2</v>
      </c>
      <c r="G355" s="17">
        <f t="shared" si="50"/>
        <v>-0.18613138686131386</v>
      </c>
      <c r="H355" s="17">
        <f t="shared" si="49"/>
        <v>-3.5460992907801418E-3</v>
      </c>
    </row>
    <row r="356" spans="1:8" x14ac:dyDescent="0.2">
      <c r="A356" s="14"/>
      <c r="B356" s="15" t="s">
        <v>330</v>
      </c>
      <c r="C356" s="16">
        <v>81</v>
      </c>
      <c r="D356" s="16">
        <v>24</v>
      </c>
      <c r="E356" s="17">
        <f t="shared" si="47"/>
        <v>5.6320400500625778E-3</v>
      </c>
      <c r="F356" s="17">
        <f t="shared" si="48"/>
        <v>2.1731256791017745E-3</v>
      </c>
      <c r="G356" s="17">
        <f t="shared" si="50"/>
        <v>-0.70370370370370372</v>
      </c>
      <c r="H356" s="17">
        <f t="shared" si="49"/>
        <v>-3.963287442636629E-3</v>
      </c>
    </row>
    <row r="357" spans="1:8" x14ac:dyDescent="0.2">
      <c r="A357" s="14"/>
      <c r="B357" s="15" t="s">
        <v>331</v>
      </c>
      <c r="C357" s="16">
        <v>13</v>
      </c>
      <c r="D357" s="16">
        <v>8</v>
      </c>
      <c r="E357" s="17">
        <f t="shared" si="47"/>
        <v>9.0390766235572248E-4</v>
      </c>
      <c r="F357" s="17">
        <f t="shared" si="48"/>
        <v>7.2437522636725825E-4</v>
      </c>
      <c r="G357" s="17">
        <f t="shared" si="50"/>
        <v>-0.38461538461538464</v>
      </c>
      <c r="H357" s="17">
        <f t="shared" si="49"/>
        <v>-3.4765679321373944E-4</v>
      </c>
    </row>
    <row r="358" spans="1:8" x14ac:dyDescent="0.2">
      <c r="A358" s="14"/>
      <c r="B358" s="15" t="s">
        <v>332</v>
      </c>
      <c r="C358" s="16">
        <v>27</v>
      </c>
      <c r="D358" s="16">
        <v>52</v>
      </c>
      <c r="E358" s="17">
        <f t="shared" si="47"/>
        <v>1.8773466833541927E-3</v>
      </c>
      <c r="F358" s="17">
        <f t="shared" si="48"/>
        <v>4.7084389713871787E-3</v>
      </c>
      <c r="G358" s="17">
        <f t="shared" si="50"/>
        <v>0.92592592592592593</v>
      </c>
      <c r="H358" s="17">
        <f t="shared" si="49"/>
        <v>1.738283966068697E-3</v>
      </c>
    </row>
    <row r="359" spans="1:8" x14ac:dyDescent="0.2">
      <c r="A359" s="14"/>
      <c r="B359" s="15" t="s">
        <v>333</v>
      </c>
      <c r="C359" s="16">
        <v>21</v>
      </c>
      <c r="D359" s="16">
        <v>1</v>
      </c>
      <c r="E359" s="17">
        <f t="shared" si="47"/>
        <v>1.4601585314977055E-3</v>
      </c>
      <c r="F359" s="17">
        <f t="shared" si="48"/>
        <v>9.0546903295907281E-5</v>
      </c>
      <c r="G359" s="17">
        <f t="shared" si="50"/>
        <v>-0.95238095238095233</v>
      </c>
      <c r="H359" s="17">
        <f t="shared" si="49"/>
        <v>-1.3906271728549575E-3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230</v>
      </c>
      <c r="D361" s="16">
        <v>177</v>
      </c>
      <c r="E361" s="17">
        <f t="shared" si="47"/>
        <v>1.5992212487832013E-2</v>
      </c>
      <c r="F361" s="17">
        <f t="shared" si="48"/>
        <v>1.6026801883375588E-2</v>
      </c>
      <c r="G361" s="17">
        <f t="shared" si="50"/>
        <v>-0.23043478260869565</v>
      </c>
      <c r="H361" s="17">
        <f t="shared" si="49"/>
        <v>-3.6851620080656376E-3</v>
      </c>
    </row>
    <row r="362" spans="1:8" x14ac:dyDescent="0.2">
      <c r="A362" s="14"/>
      <c r="B362" s="15" t="s">
        <v>336</v>
      </c>
      <c r="C362" s="16">
        <v>77</v>
      </c>
      <c r="D362" s="16">
        <v>34</v>
      </c>
      <c r="E362" s="17">
        <f t="shared" si="47"/>
        <v>5.3539146154915869E-3</v>
      </c>
      <c r="F362" s="17">
        <f t="shared" si="48"/>
        <v>3.0785947120608474E-3</v>
      </c>
      <c r="G362" s="17">
        <f t="shared" si="50"/>
        <v>-0.55844155844155841</v>
      </c>
      <c r="H362" s="17">
        <f t="shared" si="49"/>
        <v>-2.9898484216381587E-3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122</v>
      </c>
      <c r="D364" s="16">
        <v>53</v>
      </c>
      <c r="E364" s="17">
        <f t="shared" si="47"/>
        <v>8.4828257544152415E-3</v>
      </c>
      <c r="F364" s="17">
        <f t="shared" si="48"/>
        <v>4.7989858746830859E-3</v>
      </c>
      <c r="G364" s="17">
        <f t="shared" si="50"/>
        <v>-0.56557377049180324</v>
      </c>
      <c r="H364" s="17">
        <f t="shared" si="49"/>
        <v>-4.7976637463496034E-3</v>
      </c>
    </row>
    <row r="365" spans="1:8" x14ac:dyDescent="0.2">
      <c r="A365" s="14"/>
      <c r="B365" s="15" t="s">
        <v>339</v>
      </c>
      <c r="C365" s="16">
        <v>20</v>
      </c>
      <c r="D365" s="16">
        <v>17</v>
      </c>
      <c r="E365" s="17">
        <f t="shared" si="47"/>
        <v>1.3906271728549575E-3</v>
      </c>
      <c r="F365" s="17">
        <f t="shared" si="48"/>
        <v>1.5392973560304237E-3</v>
      </c>
      <c r="G365" s="17">
        <f t="shared" si="50"/>
        <v>-0.15</v>
      </c>
      <c r="H365" s="17">
        <f t="shared" si="49"/>
        <v>-2.0859407592824363E-4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2</v>
      </c>
      <c r="D367" s="16">
        <v>0</v>
      </c>
      <c r="E367" s="17">
        <f t="shared" si="47"/>
        <v>1.3906271728549575E-4</v>
      </c>
      <c r="F367" s="17" t="str">
        <f t="shared" si="48"/>
        <v/>
      </c>
      <c r="G367" s="17">
        <f t="shared" si="50"/>
        <v>-1</v>
      </c>
      <c r="H367" s="17">
        <f t="shared" si="49"/>
        <v>-1.3906271728549575E-4</v>
      </c>
    </row>
    <row r="368" spans="1:8" x14ac:dyDescent="0.2">
      <c r="A368" s="14"/>
      <c r="B368" s="15" t="s">
        <v>342</v>
      </c>
      <c r="C368" s="16">
        <v>1</v>
      </c>
      <c r="D368" s="16">
        <v>0</v>
      </c>
      <c r="E368" s="17">
        <f t="shared" si="47"/>
        <v>6.9531358642747874E-5</v>
      </c>
      <c r="F368" s="17" t="str">
        <f t="shared" si="48"/>
        <v/>
      </c>
      <c r="G368" s="17">
        <f t="shared" si="50"/>
        <v>-1</v>
      </c>
      <c r="H368" s="17">
        <f t="shared" si="49"/>
        <v>-6.9531358642747874E-5</v>
      </c>
    </row>
    <row r="369" spans="1:8" x14ac:dyDescent="0.2">
      <c r="A369" s="14"/>
      <c r="B369" s="15" t="s">
        <v>343</v>
      </c>
      <c r="C369" s="16">
        <v>633</v>
      </c>
      <c r="D369" s="16">
        <v>126</v>
      </c>
      <c r="E369" s="17">
        <f t="shared" si="47"/>
        <v>4.4013350020859404E-2</v>
      </c>
      <c r="F369" s="17">
        <f t="shared" si="48"/>
        <v>1.1408909815284318E-2</v>
      </c>
      <c r="G369" s="17">
        <f t="shared" si="50"/>
        <v>-0.80094786729857825</v>
      </c>
      <c r="H369" s="17">
        <f t="shared" si="49"/>
        <v>-3.5252398831873172E-2</v>
      </c>
    </row>
    <row r="370" spans="1:8" x14ac:dyDescent="0.2">
      <c r="A370" s="14"/>
      <c r="B370" s="15" t="s">
        <v>344</v>
      </c>
      <c r="C370" s="16">
        <v>165</v>
      </c>
      <c r="D370" s="16">
        <v>83</v>
      </c>
      <c r="E370" s="17">
        <f t="shared" si="47"/>
        <v>1.14726741760534E-2</v>
      </c>
      <c r="F370" s="17">
        <f t="shared" si="48"/>
        <v>7.5153929735603045E-3</v>
      </c>
      <c r="G370" s="17">
        <f t="shared" si="50"/>
        <v>-0.49696969696969695</v>
      </c>
      <c r="H370" s="17">
        <f t="shared" si="49"/>
        <v>-5.7015714087053256E-3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44</v>
      </c>
      <c r="D372" s="16">
        <v>22</v>
      </c>
      <c r="E372" s="17">
        <f t="shared" si="47"/>
        <v>3.0593797802809068E-3</v>
      </c>
      <c r="F372" s="17">
        <f t="shared" si="48"/>
        <v>1.9920318725099601E-3</v>
      </c>
      <c r="G372" s="17">
        <f t="shared" si="50"/>
        <v>-0.5</v>
      </c>
      <c r="H372" s="17">
        <f t="shared" si="49"/>
        <v>-1.5296898901404534E-3</v>
      </c>
    </row>
    <row r="373" spans="1:8" x14ac:dyDescent="0.2">
      <c r="A373" s="14"/>
      <c r="B373" s="15" t="s">
        <v>347</v>
      </c>
      <c r="C373" s="16">
        <v>513</v>
      </c>
      <c r="D373" s="16">
        <v>422</v>
      </c>
      <c r="E373" s="17">
        <f t="shared" si="47"/>
        <v>3.5669586983729663E-2</v>
      </c>
      <c r="F373" s="17">
        <f t="shared" si="48"/>
        <v>3.8210793190872873E-2</v>
      </c>
      <c r="G373" s="17">
        <f t="shared" si="50"/>
        <v>-0.17738791423001948</v>
      </c>
      <c r="H373" s="17">
        <f t="shared" si="49"/>
        <v>-6.3273536364900568E-3</v>
      </c>
    </row>
    <row r="374" spans="1:8" x14ac:dyDescent="0.2">
      <c r="A374" s="14"/>
      <c r="B374" s="15" t="s">
        <v>348</v>
      </c>
      <c r="C374" s="16">
        <v>331</v>
      </c>
      <c r="D374" s="16">
        <v>37</v>
      </c>
      <c r="E374" s="17">
        <f t="shared" si="47"/>
        <v>2.3014879710749548E-2</v>
      </c>
      <c r="F374" s="17">
        <f t="shared" si="48"/>
        <v>3.3502354219485694E-3</v>
      </c>
      <c r="G374" s="17">
        <f t="shared" si="50"/>
        <v>-0.88821752265861031</v>
      </c>
      <c r="H374" s="17">
        <f t="shared" si="49"/>
        <v>-2.0442219440967878E-2</v>
      </c>
    </row>
    <row r="375" spans="1:8" x14ac:dyDescent="0.2">
      <c r="A375" s="14"/>
      <c r="B375" s="15" t="s">
        <v>349</v>
      </c>
      <c r="C375" s="16">
        <v>5</v>
      </c>
      <c r="D375" s="16">
        <v>9</v>
      </c>
      <c r="E375" s="17">
        <f t="shared" si="47"/>
        <v>3.4765679321373938E-4</v>
      </c>
      <c r="F375" s="17">
        <f t="shared" si="48"/>
        <v>8.1492212966316555E-4</v>
      </c>
      <c r="G375" s="17">
        <f t="shared" si="50"/>
        <v>0.8</v>
      </c>
      <c r="H375" s="17">
        <f t="shared" si="49"/>
        <v>2.7812543457099149E-4</v>
      </c>
    </row>
    <row r="376" spans="1:8" x14ac:dyDescent="0.2">
      <c r="A376" s="14"/>
      <c r="B376" s="15" t="s">
        <v>350</v>
      </c>
      <c r="C376" s="16">
        <v>6</v>
      </c>
      <c r="D376" s="16">
        <v>9</v>
      </c>
      <c r="E376" s="17">
        <f t="shared" si="47"/>
        <v>4.1718815185648727E-4</v>
      </c>
      <c r="F376" s="17">
        <f t="shared" si="48"/>
        <v>8.1492212966316555E-4</v>
      </c>
      <c r="G376" s="17">
        <f t="shared" si="50"/>
        <v>0.5</v>
      </c>
      <c r="H376" s="17">
        <f t="shared" si="49"/>
        <v>2.0859407592824363E-4</v>
      </c>
    </row>
    <row r="377" spans="1:8" x14ac:dyDescent="0.2">
      <c r="A377" s="14"/>
      <c r="B377" s="15" t="s">
        <v>351</v>
      </c>
      <c r="C377" s="16">
        <v>414</v>
      </c>
      <c r="D377" s="16">
        <v>0</v>
      </c>
      <c r="E377" s="17">
        <f t="shared" si="47"/>
        <v>2.8785982478097622E-2</v>
      </c>
      <c r="F377" s="17" t="str">
        <f t="shared" si="48"/>
        <v/>
      </c>
      <c r="G377" s="17">
        <f t="shared" si="50"/>
        <v>-1</v>
      </c>
      <c r="H377" s="17">
        <f t="shared" si="49"/>
        <v>-2.8785982478097622E-2</v>
      </c>
    </row>
    <row r="378" spans="1:8" x14ac:dyDescent="0.2">
      <c r="A378" s="14"/>
      <c r="B378" s="15" t="s">
        <v>352</v>
      </c>
      <c r="C378" s="16">
        <v>0</v>
      </c>
      <c r="D378" s="16">
        <v>2</v>
      </c>
      <c r="E378" s="17" t="str">
        <f t="shared" si="47"/>
        <v/>
      </c>
      <c r="F378" s="17">
        <f t="shared" si="48"/>
        <v>1.8109380659181456E-4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28</v>
      </c>
      <c r="D379" s="16">
        <v>23</v>
      </c>
      <c r="E379" s="17">
        <f t="shared" si="47"/>
        <v>1.9468780419969406E-3</v>
      </c>
      <c r="F379" s="17">
        <f t="shared" si="48"/>
        <v>2.0825787758058673E-3</v>
      </c>
      <c r="G379" s="17">
        <f t="shared" si="50"/>
        <v>-0.17857142857142858</v>
      </c>
      <c r="H379" s="17">
        <f t="shared" si="49"/>
        <v>-3.4765679321373938E-4</v>
      </c>
    </row>
    <row r="380" spans="1:8" x14ac:dyDescent="0.2">
      <c r="A380" s="14" t="s">
        <v>92</v>
      </c>
      <c r="B380" s="15" t="s">
        <v>354</v>
      </c>
      <c r="C380" s="16">
        <v>1</v>
      </c>
      <c r="D380" s="16">
        <v>9</v>
      </c>
      <c r="E380" s="17">
        <f t="shared" si="47"/>
        <v>6.9531358642747874E-5</v>
      </c>
      <c r="F380" s="17">
        <f t="shared" si="48"/>
        <v>8.1492212966316555E-4</v>
      </c>
      <c r="G380" s="17">
        <f t="shared" si="50"/>
        <v>8</v>
      </c>
      <c r="H380" s="17">
        <f t="shared" si="49"/>
        <v>5.5625086914198299E-4</v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20</v>
      </c>
      <c r="D382" s="16">
        <v>16</v>
      </c>
      <c r="E382" s="17">
        <f t="shared" si="47"/>
        <v>1.3906271728549575E-3</v>
      </c>
      <c r="F382" s="17">
        <f t="shared" si="48"/>
        <v>1.4487504527345165E-3</v>
      </c>
      <c r="G382" s="17">
        <f t="shared" si="50"/>
        <v>-0.2</v>
      </c>
      <c r="H382" s="17">
        <f t="shared" si="49"/>
        <v>-2.7812543457099149E-4</v>
      </c>
    </row>
    <row r="383" spans="1:8" ht="25.5" x14ac:dyDescent="0.2">
      <c r="A383" s="14"/>
      <c r="B383" s="15" t="s">
        <v>357</v>
      </c>
      <c r="C383" s="16">
        <v>12</v>
      </c>
      <c r="D383" s="16">
        <v>15</v>
      </c>
      <c r="E383" s="17">
        <f t="shared" si="47"/>
        <v>8.3437630371297454E-4</v>
      </c>
      <c r="F383" s="17">
        <f t="shared" si="48"/>
        <v>1.3582035494386093E-3</v>
      </c>
      <c r="G383" s="17">
        <f t="shared" si="50"/>
        <v>0.25</v>
      </c>
      <c r="H383" s="17">
        <f t="shared" si="49"/>
        <v>2.0859407592824363E-4</v>
      </c>
    </row>
    <row r="384" spans="1:8" x14ac:dyDescent="0.2">
      <c r="A384" s="14"/>
      <c r="B384" s="15" t="s">
        <v>358</v>
      </c>
      <c r="C384" s="16">
        <v>281</v>
      </c>
      <c r="D384" s="16">
        <v>228</v>
      </c>
      <c r="E384" s="17">
        <f t="shared" si="47"/>
        <v>1.9538311778612153E-2</v>
      </c>
      <c r="F384" s="17">
        <f t="shared" si="48"/>
        <v>2.0644693951466859E-2</v>
      </c>
      <c r="G384" s="17">
        <f t="shared" si="50"/>
        <v>-0.18861209964412812</v>
      </c>
      <c r="H384" s="17">
        <f t="shared" si="49"/>
        <v>-3.6851620080656376E-3</v>
      </c>
    </row>
    <row r="385" spans="1:8" x14ac:dyDescent="0.2">
      <c r="A385" s="14"/>
      <c r="B385" s="15" t="s">
        <v>359</v>
      </c>
      <c r="C385" s="16">
        <v>8</v>
      </c>
      <c r="D385" s="16">
        <v>1</v>
      </c>
      <c r="E385" s="17">
        <f t="shared" si="47"/>
        <v>5.5625086914198299E-4</v>
      </c>
      <c r="F385" s="17">
        <f t="shared" si="48"/>
        <v>9.0546903295907281E-5</v>
      </c>
      <c r="G385" s="17">
        <f t="shared" si="50"/>
        <v>-0.875</v>
      </c>
      <c r="H385" s="17">
        <f t="shared" si="49"/>
        <v>-4.867195104992351E-4</v>
      </c>
    </row>
    <row r="386" spans="1:8" x14ac:dyDescent="0.2">
      <c r="A386" s="14"/>
      <c r="B386" s="15" t="s">
        <v>360</v>
      </c>
      <c r="C386" s="16">
        <v>4</v>
      </c>
      <c r="D386" s="16">
        <v>0</v>
      </c>
      <c r="E386" s="17">
        <f t="shared" si="47"/>
        <v>2.7812543457099149E-4</v>
      </c>
      <c r="F386" s="17" t="str">
        <f t="shared" si="48"/>
        <v/>
      </c>
      <c r="G386" s="17">
        <f t="shared" si="50"/>
        <v>-1</v>
      </c>
      <c r="H386" s="17">
        <f t="shared" si="49"/>
        <v>-2.7812543457099149E-4</v>
      </c>
    </row>
    <row r="387" spans="1:8" x14ac:dyDescent="0.2">
      <c r="A387" s="14"/>
      <c r="B387" s="15" t="s">
        <v>361</v>
      </c>
      <c r="C387" s="16">
        <v>2</v>
      </c>
      <c r="D387" s="16">
        <v>8</v>
      </c>
      <c r="E387" s="17">
        <f t="shared" si="47"/>
        <v>1.3906271728549575E-4</v>
      </c>
      <c r="F387" s="17">
        <f t="shared" si="48"/>
        <v>7.2437522636725825E-4</v>
      </c>
      <c r="G387" s="17">
        <f t="shared" si="50"/>
        <v>3</v>
      </c>
      <c r="H387" s="17">
        <f t="shared" si="49"/>
        <v>4.1718815185648721E-4</v>
      </c>
    </row>
    <row r="388" spans="1:8" x14ac:dyDescent="0.2">
      <c r="A388" s="14"/>
      <c r="B388" s="15" t="s">
        <v>362</v>
      </c>
      <c r="C388" s="16">
        <v>64</v>
      </c>
      <c r="D388" s="16">
        <v>44</v>
      </c>
      <c r="E388" s="17">
        <f t="shared" si="47"/>
        <v>4.4500069531358639E-3</v>
      </c>
      <c r="F388" s="17">
        <f t="shared" si="48"/>
        <v>3.9840637450199202E-3</v>
      </c>
      <c r="G388" s="17">
        <f t="shared" si="50"/>
        <v>-0.3125</v>
      </c>
      <c r="H388" s="17">
        <f t="shared" si="49"/>
        <v>-1.3906271728549575E-3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84</v>
      </c>
      <c r="D391" s="16">
        <v>26</v>
      </c>
      <c r="E391" s="17">
        <f t="shared" si="47"/>
        <v>5.8406341259908219E-3</v>
      </c>
      <c r="F391" s="17">
        <f t="shared" si="48"/>
        <v>2.3542194856935894E-3</v>
      </c>
      <c r="G391" s="17">
        <f t="shared" si="50"/>
        <v>-0.69047619047619047</v>
      </c>
      <c r="H391" s="17">
        <f t="shared" si="49"/>
        <v>-4.0328188012793767E-3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9.0546903295907281E-5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1240</v>
      </c>
      <c r="D395" s="16">
        <v>814</v>
      </c>
      <c r="E395" s="17">
        <f t="shared" si="47"/>
        <v>8.6218884717007366E-2</v>
      </c>
      <c r="F395" s="17">
        <f t="shared" si="48"/>
        <v>7.370517928286853E-2</v>
      </c>
      <c r="G395" s="17">
        <f t="shared" si="50"/>
        <v>-0.34354838709677421</v>
      </c>
      <c r="H395" s="17">
        <f t="shared" si="49"/>
        <v>-2.9620358781810595E-2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260</v>
      </c>
      <c r="D397" s="16">
        <v>114</v>
      </c>
      <c r="E397" s="17">
        <f t="shared" si="47"/>
        <v>1.807815324711445E-2</v>
      </c>
      <c r="F397" s="17">
        <f t="shared" si="48"/>
        <v>1.0322346975733429E-2</v>
      </c>
      <c r="G397" s="17">
        <f t="shared" si="50"/>
        <v>-0.56153846153846154</v>
      </c>
      <c r="H397" s="17">
        <f t="shared" si="49"/>
        <v>-1.0151578361841192E-2</v>
      </c>
    </row>
    <row r="398" spans="1:8" x14ac:dyDescent="0.2">
      <c r="A398" s="14"/>
      <c r="B398" s="15" t="s">
        <v>372</v>
      </c>
      <c r="C398" s="16">
        <v>469</v>
      </c>
      <c r="D398" s="16">
        <v>327</v>
      </c>
      <c r="E398" s="17">
        <f t="shared" si="47"/>
        <v>3.2610207203448753E-2</v>
      </c>
      <c r="F398" s="17">
        <f t="shared" si="48"/>
        <v>2.9608837377761682E-2</v>
      </c>
      <c r="G398" s="17">
        <f t="shared" si="50"/>
        <v>-0.30277185501066101</v>
      </c>
      <c r="H398" s="17">
        <f t="shared" si="49"/>
        <v>-9.8734529272701994E-3</v>
      </c>
    </row>
    <row r="399" spans="1:8" x14ac:dyDescent="0.2">
      <c r="A399" s="14"/>
      <c r="B399" s="15" t="s">
        <v>373</v>
      </c>
      <c r="C399" s="16">
        <v>180</v>
      </c>
      <c r="D399" s="16">
        <v>284</v>
      </c>
      <c r="E399" s="17">
        <f t="shared" si="47"/>
        <v>1.2515644555694618E-2</v>
      </c>
      <c r="F399" s="17">
        <f t="shared" si="48"/>
        <v>2.5715320536037669E-2</v>
      </c>
      <c r="G399" s="17">
        <f t="shared" si="50"/>
        <v>0.57777777777777772</v>
      </c>
      <c r="H399" s="17">
        <f t="shared" si="49"/>
        <v>7.231261298845779E-3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</v>
      </c>
      <c r="D401" s="16">
        <v>1</v>
      </c>
      <c r="E401" s="17">
        <f t="shared" si="47"/>
        <v>1.3906271728549575E-4</v>
      </c>
      <c r="F401" s="17">
        <f t="shared" si="48"/>
        <v>9.0546903295907281E-5</v>
      </c>
      <c r="G401" s="17">
        <f t="shared" si="50"/>
        <v>-0.5</v>
      </c>
      <c r="H401" s="17">
        <f t="shared" si="49"/>
        <v>-6.9531358642747874E-5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43</v>
      </c>
      <c r="D403" s="16">
        <v>23</v>
      </c>
      <c r="E403" s="17">
        <f t="shared" si="47"/>
        <v>2.9898484216381587E-3</v>
      </c>
      <c r="F403" s="17">
        <f t="shared" si="48"/>
        <v>2.0825787758058673E-3</v>
      </c>
      <c r="G403" s="17">
        <f t="shared" si="50"/>
        <v>-0.46511627906976744</v>
      </c>
      <c r="H403" s="17">
        <f t="shared" si="49"/>
        <v>-1.3906271728549575E-3</v>
      </c>
    </row>
    <row r="404" spans="1:8" x14ac:dyDescent="0.2">
      <c r="A404" s="14"/>
      <c r="B404" s="15" t="s">
        <v>378</v>
      </c>
      <c r="C404" s="16">
        <v>2</v>
      </c>
      <c r="D404" s="16">
        <v>0</v>
      </c>
      <c r="E404" s="17">
        <f t="shared" si="47"/>
        <v>1.3906271728549575E-4</v>
      </c>
      <c r="F404" s="17" t="str">
        <f t="shared" si="48"/>
        <v/>
      </c>
      <c r="G404" s="17">
        <f t="shared" si="50"/>
        <v>-1</v>
      </c>
      <c r="H404" s="17">
        <f t="shared" si="49"/>
        <v>-1.3906271728549575E-4</v>
      </c>
    </row>
    <row r="405" spans="1:8" x14ac:dyDescent="0.2">
      <c r="A405" s="14"/>
      <c r="B405" s="15" t="s">
        <v>379</v>
      </c>
      <c r="C405" s="16">
        <v>9</v>
      </c>
      <c r="D405" s="16">
        <v>24</v>
      </c>
      <c r="E405" s="17">
        <f t="shared" si="47"/>
        <v>6.2578222778473093E-4</v>
      </c>
      <c r="F405" s="17">
        <f t="shared" si="48"/>
        <v>2.1731256791017745E-3</v>
      </c>
      <c r="G405" s="17">
        <f t="shared" si="50"/>
        <v>1.6666666666666667</v>
      </c>
      <c r="H405" s="17">
        <f t="shared" si="49"/>
        <v>1.0429703796412183E-3</v>
      </c>
    </row>
    <row r="406" spans="1:8" x14ac:dyDescent="0.2">
      <c r="A406" s="14"/>
      <c r="B406" s="15" t="s">
        <v>380</v>
      </c>
      <c r="C406" s="16">
        <v>3</v>
      </c>
      <c r="D406" s="16">
        <v>0</v>
      </c>
      <c r="E406" s="17">
        <f t="shared" si="47"/>
        <v>2.0859407592824363E-4</v>
      </c>
      <c r="F406" s="17" t="str">
        <f t="shared" si="48"/>
        <v/>
      </c>
      <c r="G406" s="17">
        <f t="shared" si="50"/>
        <v>-1</v>
      </c>
      <c r="H406" s="17">
        <f t="shared" si="49"/>
        <v>-2.0859407592824363E-4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18</v>
      </c>
      <c r="D408" s="16">
        <v>58</v>
      </c>
      <c r="E408" s="17">
        <f t="shared" si="47"/>
        <v>1.2515644555694619E-3</v>
      </c>
      <c r="F408" s="17">
        <f t="shared" si="48"/>
        <v>5.2517203911626219E-3</v>
      </c>
      <c r="G408" s="17">
        <f t="shared" si="50"/>
        <v>2.2222222222222223</v>
      </c>
      <c r="H408" s="17">
        <f t="shared" si="49"/>
        <v>2.7812543457099155E-3</v>
      </c>
    </row>
    <row r="409" spans="1:8" x14ac:dyDescent="0.2">
      <c r="A409" s="14"/>
      <c r="B409" s="15" t="s">
        <v>383</v>
      </c>
      <c r="C409" s="16">
        <v>60</v>
      </c>
      <c r="D409" s="16">
        <v>41</v>
      </c>
      <c r="E409" s="17">
        <f t="shared" si="47"/>
        <v>4.171881518564873E-3</v>
      </c>
      <c r="F409" s="17">
        <f t="shared" si="48"/>
        <v>3.7124230351321987E-3</v>
      </c>
      <c r="G409" s="17">
        <f t="shared" si="50"/>
        <v>-0.31666666666666665</v>
      </c>
      <c r="H409" s="17">
        <f t="shared" si="49"/>
        <v>-1.3210958142122098E-3</v>
      </c>
    </row>
    <row r="410" spans="1:8" x14ac:dyDescent="0.2">
      <c r="A410" s="14"/>
      <c r="B410" s="15" t="s">
        <v>384</v>
      </c>
      <c r="C410" s="16">
        <v>311</v>
      </c>
      <c r="D410" s="16">
        <v>115</v>
      </c>
      <c r="E410" s="17">
        <f t="shared" si="47"/>
        <v>2.162425253789459E-2</v>
      </c>
      <c r="F410" s="17">
        <f t="shared" si="48"/>
        <v>1.0412893879029337E-2</v>
      </c>
      <c r="G410" s="17">
        <f t="shared" si="50"/>
        <v>-0.63022508038585212</v>
      </c>
      <c r="H410" s="17">
        <f t="shared" si="49"/>
        <v>-1.3628146293978585E-2</v>
      </c>
    </row>
    <row r="411" spans="1:8" x14ac:dyDescent="0.2">
      <c r="A411" s="14"/>
      <c r="B411" s="15" t="s">
        <v>385</v>
      </c>
      <c r="C411" s="16">
        <v>29</v>
      </c>
      <c r="D411" s="16">
        <v>1</v>
      </c>
      <c r="E411" s="17">
        <f t="shared" si="47"/>
        <v>2.0164094006396883E-3</v>
      </c>
      <c r="F411" s="17">
        <f t="shared" si="48"/>
        <v>9.0546903295907281E-5</v>
      </c>
      <c r="G411" s="17">
        <f t="shared" si="50"/>
        <v>-0.96551724137931039</v>
      </c>
      <c r="H411" s="17">
        <f t="shared" si="49"/>
        <v>-1.9468780419969406E-3</v>
      </c>
    </row>
    <row r="412" spans="1:8" x14ac:dyDescent="0.2">
      <c r="A412" s="14"/>
      <c r="B412" s="15" t="s">
        <v>386</v>
      </c>
      <c r="C412" s="16">
        <v>164</v>
      </c>
      <c r="D412" s="16">
        <v>113</v>
      </c>
      <c r="E412" s="17">
        <f t="shared" si="47"/>
        <v>1.1403142817410653E-2</v>
      </c>
      <c r="F412" s="17">
        <f t="shared" si="48"/>
        <v>1.0231800072437522E-2</v>
      </c>
      <c r="G412" s="17">
        <f t="shared" si="50"/>
        <v>-0.31097560975609756</v>
      </c>
      <c r="H412" s="17">
        <f t="shared" si="49"/>
        <v>-3.5460992907801422E-3</v>
      </c>
    </row>
    <row r="413" spans="1:8" x14ac:dyDescent="0.2">
      <c r="A413" s="14"/>
      <c r="B413" s="15" t="s">
        <v>387</v>
      </c>
      <c r="C413" s="16">
        <v>11</v>
      </c>
      <c r="D413" s="16">
        <v>1</v>
      </c>
      <c r="E413" s="17">
        <f t="shared" ref="E413:E476" si="51">+IF(C413=0,"",C413/C$349)</f>
        <v>7.648449450702267E-4</v>
      </c>
      <c r="F413" s="17">
        <f t="shared" ref="F413:F476" si="52">+IF(D413=0,"",D413/D$349)</f>
        <v>9.0546903295907281E-5</v>
      </c>
      <c r="G413" s="17">
        <f t="shared" si="50"/>
        <v>-0.90909090909090906</v>
      </c>
      <c r="H413" s="17">
        <f t="shared" ref="H413:H476" si="53">+IF(OR(AND(E413=""),(G413="")),"",E413*G413)</f>
        <v>-6.9531358642747876E-4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6.9531358642747874E-5</v>
      </c>
      <c r="F415" s="17" t="str">
        <f t="shared" si="52"/>
        <v/>
      </c>
      <c r="G415" s="17">
        <f t="shared" si="54"/>
        <v>-1</v>
      </c>
      <c r="H415" s="17">
        <f t="shared" si="53"/>
        <v>-6.9531358642747874E-5</v>
      </c>
    </row>
    <row r="416" spans="1:8" x14ac:dyDescent="0.2">
      <c r="A416" s="14"/>
      <c r="B416" s="15" t="s">
        <v>390</v>
      </c>
      <c r="C416" s="16">
        <v>1</v>
      </c>
      <c r="D416" s="16">
        <v>2</v>
      </c>
      <c r="E416" s="17">
        <f t="shared" si="51"/>
        <v>6.9531358642747874E-5</v>
      </c>
      <c r="F416" s="17">
        <f t="shared" si="52"/>
        <v>1.8109380659181456E-4</v>
      </c>
      <c r="G416" s="17">
        <f t="shared" si="54"/>
        <v>1</v>
      </c>
      <c r="H416" s="17">
        <f t="shared" si="53"/>
        <v>6.9531358642747874E-5</v>
      </c>
    </row>
    <row r="417" spans="1:8" x14ac:dyDescent="0.2">
      <c r="A417" s="14"/>
      <c r="B417" s="15" t="s">
        <v>391</v>
      </c>
      <c r="C417" s="16">
        <v>1</v>
      </c>
      <c r="D417" s="16">
        <v>22</v>
      </c>
      <c r="E417" s="17">
        <f t="shared" si="51"/>
        <v>6.9531358642747874E-5</v>
      </c>
      <c r="F417" s="17">
        <f t="shared" si="52"/>
        <v>1.9920318725099601E-3</v>
      </c>
      <c r="G417" s="17">
        <f t="shared" si="54"/>
        <v>21</v>
      </c>
      <c r="H417" s="17">
        <f t="shared" si="53"/>
        <v>1.4601585314977053E-3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10</v>
      </c>
      <c r="D419" s="16">
        <v>0</v>
      </c>
      <c r="E419" s="17">
        <f t="shared" si="51"/>
        <v>6.9531358642747876E-4</v>
      </c>
      <c r="F419" s="17" t="str">
        <f t="shared" si="52"/>
        <v/>
      </c>
      <c r="G419" s="17">
        <f t="shared" si="54"/>
        <v>-1</v>
      </c>
      <c r="H419" s="17">
        <f t="shared" si="53"/>
        <v>-6.9531358642747876E-4</v>
      </c>
    </row>
    <row r="420" spans="1:8" x14ac:dyDescent="0.2">
      <c r="A420" s="14"/>
      <c r="B420" s="15" t="s">
        <v>394</v>
      </c>
      <c r="C420" s="16">
        <v>1125</v>
      </c>
      <c r="D420" s="16">
        <v>1723</v>
      </c>
      <c r="E420" s="17">
        <f t="shared" si="51"/>
        <v>7.8222778473091364E-2</v>
      </c>
      <c r="F420" s="17">
        <f t="shared" si="52"/>
        <v>0.15601231437884824</v>
      </c>
      <c r="G420" s="17">
        <f t="shared" si="54"/>
        <v>0.53155555555555556</v>
      </c>
      <c r="H420" s="17">
        <f t="shared" si="53"/>
        <v>4.1579752468363235E-2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2</v>
      </c>
      <c r="D422" s="16">
        <v>0</v>
      </c>
      <c r="E422" s="17">
        <f t="shared" si="51"/>
        <v>1.3906271728549575E-4</v>
      </c>
      <c r="F422" s="17" t="str">
        <f t="shared" si="52"/>
        <v/>
      </c>
      <c r="G422" s="17">
        <f t="shared" si="54"/>
        <v>-1</v>
      </c>
      <c r="H422" s="17">
        <f t="shared" si="53"/>
        <v>-1.3906271728549575E-4</v>
      </c>
    </row>
    <row r="423" spans="1:8" x14ac:dyDescent="0.2">
      <c r="A423" s="14"/>
      <c r="B423" s="15" t="s">
        <v>397</v>
      </c>
      <c r="C423" s="16">
        <v>0</v>
      </c>
      <c r="D423" s="16">
        <v>18</v>
      </c>
      <c r="E423" s="17" t="str">
        <f t="shared" si="51"/>
        <v/>
      </c>
      <c r="F423" s="17">
        <f t="shared" si="52"/>
        <v>1.6298442593263311E-3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7</v>
      </c>
      <c r="D424" s="16">
        <v>1</v>
      </c>
      <c r="E424" s="17">
        <f t="shared" si="51"/>
        <v>4.8671951049923516E-4</v>
      </c>
      <c r="F424" s="17">
        <f t="shared" si="52"/>
        <v>9.0546903295907281E-5</v>
      </c>
      <c r="G424" s="17">
        <f t="shared" si="54"/>
        <v>-0.8571428571428571</v>
      </c>
      <c r="H424" s="17">
        <f t="shared" si="53"/>
        <v>-4.1718815185648727E-4</v>
      </c>
    </row>
    <row r="425" spans="1:8" x14ac:dyDescent="0.2">
      <c r="A425" s="14"/>
      <c r="B425" s="15" t="s">
        <v>399</v>
      </c>
      <c r="C425" s="16">
        <v>0</v>
      </c>
      <c r="D425" s="16">
        <v>6</v>
      </c>
      <c r="E425" s="17" t="str">
        <f t="shared" si="51"/>
        <v/>
      </c>
      <c r="F425" s="17">
        <f t="shared" si="52"/>
        <v>5.4328141977544363E-4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18</v>
      </c>
      <c r="D428" s="16">
        <v>2</v>
      </c>
      <c r="E428" s="17">
        <f t="shared" si="51"/>
        <v>1.2515644555694619E-3</v>
      </c>
      <c r="F428" s="17">
        <f t="shared" si="52"/>
        <v>1.8109380659181456E-4</v>
      </c>
      <c r="G428" s="17">
        <f t="shared" si="54"/>
        <v>-0.88888888888888884</v>
      </c>
      <c r="H428" s="17">
        <f t="shared" si="53"/>
        <v>-1.112501738283966E-3</v>
      </c>
    </row>
    <row r="429" spans="1:8" x14ac:dyDescent="0.2">
      <c r="A429" s="14"/>
      <c r="B429" s="15" t="s">
        <v>403</v>
      </c>
      <c r="C429" s="16">
        <v>23</v>
      </c>
      <c r="D429" s="16">
        <v>1</v>
      </c>
      <c r="E429" s="17">
        <f t="shared" si="51"/>
        <v>1.5992212487832011E-3</v>
      </c>
      <c r="F429" s="17">
        <f t="shared" si="52"/>
        <v>9.0546903295907281E-5</v>
      </c>
      <c r="G429" s="17">
        <f t="shared" si="54"/>
        <v>-0.95652173913043481</v>
      </c>
      <c r="H429" s="17">
        <f t="shared" si="53"/>
        <v>-1.5296898901404534E-3</v>
      </c>
    </row>
    <row r="430" spans="1:8" x14ac:dyDescent="0.2">
      <c r="A430" s="14"/>
      <c r="B430" s="15" t="s">
        <v>404</v>
      </c>
      <c r="C430" s="16">
        <v>0</v>
      </c>
      <c r="D430" s="16">
        <v>4</v>
      </c>
      <c r="E430" s="17" t="str">
        <f t="shared" si="51"/>
        <v/>
      </c>
      <c r="F430" s="17">
        <f t="shared" si="52"/>
        <v>3.6218761318362912E-4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9</v>
      </c>
      <c r="D431" s="16">
        <v>0</v>
      </c>
      <c r="E431" s="17">
        <f t="shared" si="51"/>
        <v>6.2578222778473093E-4</v>
      </c>
      <c r="F431" s="17" t="str">
        <f t="shared" si="52"/>
        <v/>
      </c>
      <c r="G431" s="17">
        <f t="shared" si="54"/>
        <v>-1</v>
      </c>
      <c r="H431" s="17">
        <f t="shared" si="53"/>
        <v>-6.2578222778473093E-4</v>
      </c>
    </row>
    <row r="432" spans="1:8" ht="25.5" x14ac:dyDescent="0.2">
      <c r="A432" s="14"/>
      <c r="B432" s="15" t="s">
        <v>406</v>
      </c>
      <c r="C432" s="16">
        <v>718</v>
      </c>
      <c r="D432" s="16">
        <v>534</v>
      </c>
      <c r="E432" s="17">
        <f t="shared" si="51"/>
        <v>4.9923515505492976E-2</v>
      </c>
      <c r="F432" s="17">
        <f t="shared" si="52"/>
        <v>4.8352046360014486E-2</v>
      </c>
      <c r="G432" s="17">
        <f t="shared" si="54"/>
        <v>-0.25626740947075211</v>
      </c>
      <c r="H432" s="17">
        <f t="shared" si="53"/>
        <v>-1.2793769990265611E-2</v>
      </c>
    </row>
    <row r="433" spans="1:8" x14ac:dyDescent="0.2">
      <c r="A433" s="14"/>
      <c r="B433" s="15" t="s">
        <v>407</v>
      </c>
      <c r="C433" s="16">
        <v>0</v>
      </c>
      <c r="D433" s="16">
        <v>2</v>
      </c>
      <c r="E433" s="17" t="str">
        <f t="shared" si="51"/>
        <v/>
      </c>
      <c r="F433" s="17">
        <f t="shared" si="52"/>
        <v>1.8109380659181456E-4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139</v>
      </c>
      <c r="D434" s="16">
        <v>64</v>
      </c>
      <c r="E434" s="17">
        <f t="shared" si="51"/>
        <v>9.6648588513419554E-3</v>
      </c>
      <c r="F434" s="17">
        <f t="shared" si="52"/>
        <v>5.795001810938066E-3</v>
      </c>
      <c r="G434" s="17">
        <f t="shared" si="54"/>
        <v>-0.53956834532374098</v>
      </c>
      <c r="H434" s="17">
        <f t="shared" si="53"/>
        <v>-5.2148518982060906E-3</v>
      </c>
    </row>
    <row r="435" spans="1:8" ht="25.5" x14ac:dyDescent="0.2">
      <c r="A435" s="14"/>
      <c r="B435" s="15" t="s">
        <v>409</v>
      </c>
      <c r="C435" s="16">
        <v>2</v>
      </c>
      <c r="D435" s="16">
        <v>1</v>
      </c>
      <c r="E435" s="17">
        <f t="shared" si="51"/>
        <v>1.3906271728549575E-4</v>
      </c>
      <c r="F435" s="17">
        <f t="shared" si="52"/>
        <v>9.0546903295907281E-5</v>
      </c>
      <c r="G435" s="17">
        <f t="shared" si="54"/>
        <v>-0.5</v>
      </c>
      <c r="H435" s="17">
        <f t="shared" si="53"/>
        <v>-6.9531358642747874E-5</v>
      </c>
    </row>
    <row r="436" spans="1:8" x14ac:dyDescent="0.2">
      <c r="A436" s="14"/>
      <c r="B436" s="15" t="s">
        <v>410</v>
      </c>
      <c r="C436" s="16">
        <v>8</v>
      </c>
      <c r="D436" s="16">
        <v>4</v>
      </c>
      <c r="E436" s="17">
        <f t="shared" si="51"/>
        <v>5.5625086914198299E-4</v>
      </c>
      <c r="F436" s="17">
        <f t="shared" si="52"/>
        <v>3.6218761318362912E-4</v>
      </c>
      <c r="G436" s="17">
        <f t="shared" si="54"/>
        <v>-0.5</v>
      </c>
      <c r="H436" s="17">
        <f t="shared" si="53"/>
        <v>-2.7812543457099149E-4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67</v>
      </c>
      <c r="E437" s="17" t="str">
        <f t="shared" si="51"/>
        <v/>
      </c>
      <c r="F437" s="17">
        <f t="shared" si="52"/>
        <v>6.0666425208257876E-3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66</v>
      </c>
      <c r="E438" s="17" t="str">
        <f t="shared" si="51"/>
        <v/>
      </c>
      <c r="F438" s="17">
        <f t="shared" si="52"/>
        <v>5.9760956175298804E-3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1</v>
      </c>
      <c r="D439" s="16">
        <v>107</v>
      </c>
      <c r="E439" s="17">
        <f t="shared" si="51"/>
        <v>6.9531358642747874E-5</v>
      </c>
      <c r="F439" s="17">
        <f t="shared" si="52"/>
        <v>9.688518652662079E-3</v>
      </c>
      <c r="G439" s="17">
        <f t="shared" si="54"/>
        <v>106</v>
      </c>
      <c r="H439" s="17">
        <f t="shared" si="53"/>
        <v>7.3703240161312744E-3</v>
      </c>
    </row>
    <row r="440" spans="1:8" x14ac:dyDescent="0.2">
      <c r="A440" s="14"/>
      <c r="B440" s="15" t="s">
        <v>414</v>
      </c>
      <c r="C440" s="16">
        <v>4</v>
      </c>
      <c r="D440" s="16">
        <v>1</v>
      </c>
      <c r="E440" s="17">
        <f t="shared" si="51"/>
        <v>2.7812543457099149E-4</v>
      </c>
      <c r="F440" s="17">
        <f t="shared" si="52"/>
        <v>9.0546903295907281E-5</v>
      </c>
      <c r="G440" s="17">
        <f t="shared" si="54"/>
        <v>-0.75</v>
      </c>
      <c r="H440" s="17">
        <f t="shared" si="53"/>
        <v>-2.0859407592824361E-4</v>
      </c>
    </row>
    <row r="441" spans="1:8" x14ac:dyDescent="0.2">
      <c r="A441" s="14"/>
      <c r="B441" s="15" t="s">
        <v>415</v>
      </c>
      <c r="C441" s="16">
        <v>52</v>
      </c>
      <c r="D441" s="16">
        <v>36</v>
      </c>
      <c r="E441" s="17">
        <f t="shared" si="51"/>
        <v>3.6156306494228899E-3</v>
      </c>
      <c r="F441" s="17">
        <f t="shared" si="52"/>
        <v>3.2596885186526622E-3</v>
      </c>
      <c r="G441" s="17">
        <f t="shared" si="54"/>
        <v>-0.30769230769230771</v>
      </c>
      <c r="H441" s="17">
        <f t="shared" si="53"/>
        <v>-1.1125017382839662E-3</v>
      </c>
    </row>
    <row r="442" spans="1:8" x14ac:dyDescent="0.2">
      <c r="A442" s="14"/>
      <c r="B442" s="15" t="s">
        <v>416</v>
      </c>
      <c r="C442" s="16">
        <v>25</v>
      </c>
      <c r="D442" s="16">
        <v>179</v>
      </c>
      <c r="E442" s="17">
        <f t="shared" si="51"/>
        <v>1.738283966068697E-3</v>
      </c>
      <c r="F442" s="17">
        <f t="shared" si="52"/>
        <v>1.6207895689967403E-2</v>
      </c>
      <c r="G442" s="17">
        <f t="shared" si="54"/>
        <v>6.16</v>
      </c>
      <c r="H442" s="17">
        <f t="shared" si="53"/>
        <v>1.0707829230983174E-2</v>
      </c>
    </row>
    <row r="443" spans="1:8" x14ac:dyDescent="0.2">
      <c r="A443" s="14"/>
      <c r="B443" s="15" t="s">
        <v>417</v>
      </c>
      <c r="C443" s="16">
        <v>12</v>
      </c>
      <c r="D443" s="16">
        <v>23</v>
      </c>
      <c r="E443" s="17">
        <f t="shared" si="51"/>
        <v>8.3437630371297454E-4</v>
      </c>
      <c r="F443" s="17">
        <f t="shared" si="52"/>
        <v>2.0825787758058673E-3</v>
      </c>
      <c r="G443" s="17">
        <f t="shared" si="54"/>
        <v>0.91666666666666663</v>
      </c>
      <c r="H443" s="17">
        <f t="shared" si="53"/>
        <v>7.648449450702266E-4</v>
      </c>
    </row>
    <row r="444" spans="1:8" x14ac:dyDescent="0.2">
      <c r="A444" s="14"/>
      <c r="B444" s="15" t="s">
        <v>418</v>
      </c>
      <c r="C444" s="16">
        <v>0</v>
      </c>
      <c r="D444" s="16">
        <v>2</v>
      </c>
      <c r="E444" s="17" t="str">
        <f t="shared" si="51"/>
        <v/>
      </c>
      <c r="F444" s="17">
        <f t="shared" si="52"/>
        <v>1.8109380659181456E-4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432</v>
      </c>
      <c r="D445" s="16">
        <v>694</v>
      </c>
      <c r="E445" s="17">
        <f t="shared" si="51"/>
        <v>3.0037546933667083E-2</v>
      </c>
      <c r="F445" s="17">
        <f t="shared" si="52"/>
        <v>6.2839550887359652E-2</v>
      </c>
      <c r="G445" s="17">
        <f t="shared" si="54"/>
        <v>0.60648148148148151</v>
      </c>
      <c r="H445" s="17">
        <f t="shared" si="53"/>
        <v>1.8217215964399944E-2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1</v>
      </c>
      <c r="E450" s="17" t="str">
        <f t="shared" si="51"/>
        <v/>
      </c>
      <c r="F450" s="17">
        <f t="shared" si="52"/>
        <v>9.0546903295907281E-5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</v>
      </c>
      <c r="D453" s="16">
        <v>0</v>
      </c>
      <c r="E453" s="17">
        <f t="shared" si="51"/>
        <v>1.3906271728549575E-4</v>
      </c>
      <c r="F453" s="17" t="str">
        <f t="shared" si="52"/>
        <v/>
      </c>
      <c r="G453" s="17">
        <f t="shared" si="54"/>
        <v>-1</v>
      </c>
      <c r="H453" s="17">
        <f t="shared" si="53"/>
        <v>-1.3906271728549575E-4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25</v>
      </c>
      <c r="D455" s="16">
        <v>24</v>
      </c>
      <c r="E455" s="17">
        <f t="shared" si="51"/>
        <v>1.738283966068697E-3</v>
      </c>
      <c r="F455" s="17">
        <f t="shared" si="52"/>
        <v>2.1731256791017745E-3</v>
      </c>
      <c r="G455" s="17">
        <f t="shared" si="54"/>
        <v>-0.04</v>
      </c>
      <c r="H455" s="17">
        <f t="shared" si="53"/>
        <v>-6.9531358642747887E-5</v>
      </c>
    </row>
    <row r="456" spans="1:8" x14ac:dyDescent="0.2">
      <c r="A456" s="14"/>
      <c r="B456" s="15" t="s">
        <v>430</v>
      </c>
      <c r="C456" s="16">
        <v>111</v>
      </c>
      <c r="D456" s="16">
        <v>33</v>
      </c>
      <c r="E456" s="17">
        <f t="shared" si="51"/>
        <v>7.7179808093450148E-3</v>
      </c>
      <c r="F456" s="17">
        <f t="shared" si="52"/>
        <v>2.9880478087649402E-3</v>
      </c>
      <c r="G456" s="17">
        <f t="shared" si="54"/>
        <v>-0.70270270270270274</v>
      </c>
      <c r="H456" s="17">
        <f t="shared" si="53"/>
        <v>-5.4234459741343347E-3</v>
      </c>
    </row>
    <row r="457" spans="1:8" x14ac:dyDescent="0.2">
      <c r="A457" s="14"/>
      <c r="B457" s="15" t="s">
        <v>431</v>
      </c>
      <c r="C457" s="16">
        <v>130</v>
      </c>
      <c r="D457" s="16">
        <v>27</v>
      </c>
      <c r="E457" s="17">
        <f t="shared" si="51"/>
        <v>9.039076623557225E-3</v>
      </c>
      <c r="F457" s="17">
        <f t="shared" si="52"/>
        <v>2.4447663889894966E-3</v>
      </c>
      <c r="G457" s="17">
        <f t="shared" si="54"/>
        <v>-0.79230769230769227</v>
      </c>
      <c r="H457" s="17">
        <f t="shared" si="53"/>
        <v>-7.1617299402030321E-3</v>
      </c>
    </row>
    <row r="458" spans="1:8" ht="25.5" x14ac:dyDescent="0.2">
      <c r="A458" s="14"/>
      <c r="B458" s="15" t="s">
        <v>432</v>
      </c>
      <c r="C458" s="16">
        <v>20</v>
      </c>
      <c r="D458" s="16">
        <v>8</v>
      </c>
      <c r="E458" s="17">
        <f t="shared" si="51"/>
        <v>1.3906271728549575E-3</v>
      </c>
      <c r="F458" s="17">
        <f t="shared" si="52"/>
        <v>7.2437522636725825E-4</v>
      </c>
      <c r="G458" s="17">
        <f t="shared" si="54"/>
        <v>-0.6</v>
      </c>
      <c r="H458" s="17">
        <f t="shared" si="53"/>
        <v>-8.3437630371297454E-4</v>
      </c>
    </row>
    <row r="459" spans="1:8" ht="25.5" x14ac:dyDescent="0.2">
      <c r="A459" s="14"/>
      <c r="B459" s="15" t="s">
        <v>433</v>
      </c>
      <c r="C459" s="16">
        <v>2</v>
      </c>
      <c r="D459" s="16">
        <v>7</v>
      </c>
      <c r="E459" s="17">
        <f t="shared" si="51"/>
        <v>1.3906271728549575E-4</v>
      </c>
      <c r="F459" s="17">
        <f t="shared" si="52"/>
        <v>6.3382832307135094E-4</v>
      </c>
      <c r="G459" s="17">
        <f t="shared" si="54"/>
        <v>2.5</v>
      </c>
      <c r="H459" s="17">
        <f t="shared" si="53"/>
        <v>3.4765679321373938E-4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22</v>
      </c>
      <c r="D461" s="16">
        <v>1</v>
      </c>
      <c r="E461" s="17">
        <f t="shared" si="51"/>
        <v>1.5296898901404534E-3</v>
      </c>
      <c r="F461" s="17">
        <f t="shared" si="52"/>
        <v>9.0546903295907281E-5</v>
      </c>
      <c r="G461" s="17">
        <f t="shared" si="54"/>
        <v>-0.95454545454545459</v>
      </c>
      <c r="H461" s="17">
        <f t="shared" si="53"/>
        <v>-1.4601585314977057E-3</v>
      </c>
    </row>
    <row r="462" spans="1:8" ht="25.5" x14ac:dyDescent="0.2">
      <c r="A462" s="14"/>
      <c r="B462" s="15" t="s">
        <v>436</v>
      </c>
      <c r="C462" s="16">
        <v>1</v>
      </c>
      <c r="D462" s="16">
        <v>3</v>
      </c>
      <c r="E462" s="17">
        <f t="shared" si="51"/>
        <v>6.9531358642747874E-5</v>
      </c>
      <c r="F462" s="17">
        <f t="shared" si="52"/>
        <v>2.7164070988772182E-4</v>
      </c>
      <c r="G462" s="17">
        <f t="shared" si="54"/>
        <v>2</v>
      </c>
      <c r="H462" s="17">
        <f t="shared" si="53"/>
        <v>1.3906271728549575E-4</v>
      </c>
    </row>
    <row r="463" spans="1:8" x14ac:dyDescent="0.2">
      <c r="A463" s="14"/>
      <c r="B463" s="15" t="s">
        <v>437</v>
      </c>
      <c r="C463" s="16">
        <v>20</v>
      </c>
      <c r="D463" s="16">
        <v>3</v>
      </c>
      <c r="E463" s="17">
        <f t="shared" si="51"/>
        <v>1.3906271728549575E-3</v>
      </c>
      <c r="F463" s="17">
        <f t="shared" si="52"/>
        <v>2.7164070988772182E-4</v>
      </c>
      <c r="G463" s="17">
        <f t="shared" si="54"/>
        <v>-0.85</v>
      </c>
      <c r="H463" s="17">
        <f t="shared" si="53"/>
        <v>-1.1820330969267139E-3</v>
      </c>
    </row>
    <row r="464" spans="1:8" x14ac:dyDescent="0.2">
      <c r="A464" s="14"/>
      <c r="B464" s="15" t="s">
        <v>438</v>
      </c>
      <c r="C464" s="16">
        <v>112</v>
      </c>
      <c r="D464" s="16">
        <v>94</v>
      </c>
      <c r="E464" s="17">
        <f t="shared" si="51"/>
        <v>7.7875121679877625E-3</v>
      </c>
      <c r="F464" s="17">
        <f t="shared" si="52"/>
        <v>8.5114089098152837E-3</v>
      </c>
      <c r="G464" s="17">
        <f t="shared" si="54"/>
        <v>-0.16071428571428573</v>
      </c>
      <c r="H464" s="17">
        <f t="shared" si="53"/>
        <v>-1.2515644555694619E-3</v>
      </c>
    </row>
    <row r="465" spans="1:8" x14ac:dyDescent="0.2">
      <c r="A465" s="14"/>
      <c r="B465" s="15" t="s">
        <v>439</v>
      </c>
      <c r="C465" s="16">
        <v>373</v>
      </c>
      <c r="D465" s="16">
        <v>156</v>
      </c>
      <c r="E465" s="17">
        <f t="shared" si="51"/>
        <v>2.5935196773744958E-2</v>
      </c>
      <c r="F465" s="17">
        <f t="shared" si="52"/>
        <v>1.4125316914161535E-2</v>
      </c>
      <c r="G465" s="17">
        <f t="shared" si="54"/>
        <v>-0.58176943699731909</v>
      </c>
      <c r="H465" s="17">
        <f t="shared" si="53"/>
        <v>-1.508830482547629E-2</v>
      </c>
    </row>
    <row r="466" spans="1:8" x14ac:dyDescent="0.2">
      <c r="A466" s="14"/>
      <c r="B466" s="15" t="s">
        <v>440</v>
      </c>
      <c r="C466" s="16">
        <v>102</v>
      </c>
      <c r="D466" s="16">
        <v>98</v>
      </c>
      <c r="E466" s="17">
        <f t="shared" si="51"/>
        <v>7.0921985815602835E-3</v>
      </c>
      <c r="F466" s="17">
        <f t="shared" si="52"/>
        <v>8.8735965229989142E-3</v>
      </c>
      <c r="G466" s="17">
        <f t="shared" si="54"/>
        <v>-3.9215686274509803E-2</v>
      </c>
      <c r="H466" s="17">
        <f t="shared" si="53"/>
        <v>-2.7812543457099149E-4</v>
      </c>
    </row>
    <row r="467" spans="1:8" x14ac:dyDescent="0.2">
      <c r="A467" s="14"/>
      <c r="B467" s="15" t="s">
        <v>441</v>
      </c>
      <c r="C467" s="16">
        <v>8</v>
      </c>
      <c r="D467" s="16">
        <v>12</v>
      </c>
      <c r="E467" s="17">
        <f t="shared" si="51"/>
        <v>5.5625086914198299E-4</v>
      </c>
      <c r="F467" s="17">
        <f t="shared" si="52"/>
        <v>1.0865628395508873E-3</v>
      </c>
      <c r="G467" s="17">
        <f t="shared" si="54"/>
        <v>0.5</v>
      </c>
      <c r="H467" s="17">
        <f t="shared" si="53"/>
        <v>2.7812543457099149E-4</v>
      </c>
    </row>
    <row r="468" spans="1:8" x14ac:dyDescent="0.2">
      <c r="A468" s="14"/>
      <c r="B468" s="15" t="s">
        <v>442</v>
      </c>
      <c r="C468" s="16">
        <v>145</v>
      </c>
      <c r="D468" s="16">
        <v>60</v>
      </c>
      <c r="E468" s="17">
        <f t="shared" si="51"/>
        <v>1.0082047003198442E-2</v>
      </c>
      <c r="F468" s="17">
        <f t="shared" si="52"/>
        <v>5.4328141977544372E-3</v>
      </c>
      <c r="G468" s="17">
        <f t="shared" si="54"/>
        <v>-0.58620689655172409</v>
      </c>
      <c r="H468" s="17">
        <f t="shared" si="53"/>
        <v>-5.9101654846335687E-3</v>
      </c>
    </row>
    <row r="469" spans="1:8" x14ac:dyDescent="0.2">
      <c r="A469" s="14"/>
      <c r="B469" s="15" t="s">
        <v>443</v>
      </c>
      <c r="C469" s="16">
        <v>10</v>
      </c>
      <c r="D469" s="16">
        <v>6</v>
      </c>
      <c r="E469" s="17">
        <f t="shared" si="51"/>
        <v>6.9531358642747876E-4</v>
      </c>
      <c r="F469" s="17">
        <f t="shared" si="52"/>
        <v>5.4328141977544363E-4</v>
      </c>
      <c r="G469" s="17">
        <f t="shared" si="54"/>
        <v>-0.4</v>
      </c>
      <c r="H469" s="17">
        <f t="shared" si="53"/>
        <v>-2.7812543457099149E-4</v>
      </c>
    </row>
    <row r="470" spans="1:8" x14ac:dyDescent="0.2">
      <c r="A470" s="14"/>
      <c r="B470" s="15" t="s">
        <v>444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9.0546903295907281E-5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995</v>
      </c>
      <c r="D471" s="16">
        <v>375</v>
      </c>
      <c r="E471" s="17">
        <f t="shared" si="51"/>
        <v>6.9183701849534138E-2</v>
      </c>
      <c r="F471" s="17">
        <f t="shared" si="52"/>
        <v>3.3955088735965228E-2</v>
      </c>
      <c r="G471" s="17">
        <f t="shared" si="54"/>
        <v>-0.62311557788944727</v>
      </c>
      <c r="H471" s="17">
        <f t="shared" si="53"/>
        <v>-4.3109442358503683E-2</v>
      </c>
    </row>
    <row r="472" spans="1:8" x14ac:dyDescent="0.2">
      <c r="A472" s="14"/>
      <c r="B472" s="15" t="s">
        <v>446</v>
      </c>
      <c r="C472" s="16">
        <v>7</v>
      </c>
      <c r="D472" s="16">
        <v>5</v>
      </c>
      <c r="E472" s="17">
        <f t="shared" si="51"/>
        <v>4.8671951049923516E-4</v>
      </c>
      <c r="F472" s="17">
        <f t="shared" si="52"/>
        <v>4.5273451647953638E-4</v>
      </c>
      <c r="G472" s="17">
        <f t="shared" si="54"/>
        <v>-0.2857142857142857</v>
      </c>
      <c r="H472" s="17">
        <f t="shared" si="53"/>
        <v>-1.3906271728549575E-4</v>
      </c>
    </row>
    <row r="473" spans="1:8" x14ac:dyDescent="0.2">
      <c r="A473" s="14"/>
      <c r="B473" s="15" t="s">
        <v>447</v>
      </c>
      <c r="C473" s="16">
        <v>1</v>
      </c>
      <c r="D473" s="16">
        <v>0</v>
      </c>
      <c r="E473" s="17">
        <f t="shared" si="51"/>
        <v>6.9531358642747874E-5</v>
      </c>
      <c r="F473" s="17" t="str">
        <f t="shared" si="52"/>
        <v/>
      </c>
      <c r="G473" s="17">
        <f t="shared" si="54"/>
        <v>-1</v>
      </c>
      <c r="H473" s="17">
        <f t="shared" si="53"/>
        <v>-6.9531358642747874E-5</v>
      </c>
    </row>
    <row r="474" spans="1:8" x14ac:dyDescent="0.2">
      <c r="A474" s="14"/>
      <c r="B474" s="15" t="s">
        <v>448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1.8109380659181456E-4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12</v>
      </c>
      <c r="E475" s="17" t="str">
        <f t="shared" si="51"/>
        <v/>
      </c>
      <c r="F475" s="17">
        <f t="shared" si="52"/>
        <v>1.0865628395508873E-3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6</v>
      </c>
      <c r="D476" s="16">
        <v>2</v>
      </c>
      <c r="E476" s="17">
        <f t="shared" si="51"/>
        <v>4.1718815185648727E-4</v>
      </c>
      <c r="F476" s="17">
        <f t="shared" si="52"/>
        <v>1.8109380659181456E-4</v>
      </c>
      <c r="G476" s="17">
        <f t="shared" si="54"/>
        <v>-0.66666666666666663</v>
      </c>
      <c r="H476" s="17">
        <f t="shared" si="53"/>
        <v>-2.7812543457099149E-4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1</v>
      </c>
      <c r="D478" s="16">
        <v>0</v>
      </c>
      <c r="E478" s="17">
        <f t="shared" si="55"/>
        <v>6.9531358642747874E-5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-6.9531358642747874E-5</v>
      </c>
    </row>
    <row r="479" spans="1:8" x14ac:dyDescent="0.2">
      <c r="A479" s="14"/>
      <c r="B479" s="15" t="s">
        <v>453</v>
      </c>
      <c r="C479" s="16">
        <v>143</v>
      </c>
      <c r="D479" s="16">
        <v>101</v>
      </c>
      <c r="E479" s="17">
        <f t="shared" si="55"/>
        <v>9.9429842859129463E-3</v>
      </c>
      <c r="F479" s="17">
        <f t="shared" si="56"/>
        <v>9.1452372328866358E-3</v>
      </c>
      <c r="G479" s="17">
        <f t="shared" si="58"/>
        <v>-0.2937062937062937</v>
      </c>
      <c r="H479" s="17">
        <f t="shared" si="57"/>
        <v>-2.9203170629954105E-3</v>
      </c>
    </row>
    <row r="480" spans="1:8" ht="25.5" x14ac:dyDescent="0.2">
      <c r="A480" s="14"/>
      <c r="B480" s="15" t="s">
        <v>454</v>
      </c>
      <c r="C480" s="16">
        <v>1</v>
      </c>
      <c r="D480" s="16">
        <v>0</v>
      </c>
      <c r="E480" s="17">
        <f t="shared" si="55"/>
        <v>6.9531358642747874E-5</v>
      </c>
      <c r="F480" s="17" t="str">
        <f t="shared" si="56"/>
        <v/>
      </c>
      <c r="G480" s="17">
        <f t="shared" si="58"/>
        <v>-1</v>
      </c>
      <c r="H480" s="17">
        <f t="shared" si="57"/>
        <v>-6.9531358642747874E-5</v>
      </c>
    </row>
    <row r="481" spans="1:8" x14ac:dyDescent="0.2">
      <c r="A481" s="14"/>
      <c r="B481" s="15" t="s">
        <v>455</v>
      </c>
      <c r="C481" s="16">
        <v>23</v>
      </c>
      <c r="D481" s="16">
        <v>26</v>
      </c>
      <c r="E481" s="17">
        <f t="shared" si="55"/>
        <v>1.5992212487832011E-3</v>
      </c>
      <c r="F481" s="17">
        <f t="shared" si="56"/>
        <v>2.3542194856935894E-3</v>
      </c>
      <c r="G481" s="17">
        <f t="shared" si="58"/>
        <v>0.13043478260869565</v>
      </c>
      <c r="H481" s="17">
        <f t="shared" si="57"/>
        <v>2.0859407592824361E-4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16</v>
      </c>
      <c r="D483" s="16">
        <v>11</v>
      </c>
      <c r="E483" s="17">
        <f t="shared" si="55"/>
        <v>1.112501738283966E-3</v>
      </c>
      <c r="F483" s="17">
        <f t="shared" si="56"/>
        <v>9.9601593625498006E-4</v>
      </c>
      <c r="G483" s="17">
        <f t="shared" si="58"/>
        <v>-0.3125</v>
      </c>
      <c r="H483" s="17">
        <f t="shared" si="57"/>
        <v>-3.4765679321373938E-4</v>
      </c>
    </row>
    <row r="484" spans="1:8" x14ac:dyDescent="0.2">
      <c r="A484" s="14"/>
      <c r="B484" s="15" t="s">
        <v>458</v>
      </c>
      <c r="C484" s="16">
        <v>88</v>
      </c>
      <c r="D484" s="16">
        <v>38</v>
      </c>
      <c r="E484" s="17">
        <f t="shared" si="55"/>
        <v>6.1187595605618136E-3</v>
      </c>
      <c r="F484" s="17">
        <f t="shared" si="56"/>
        <v>3.4407823252444766E-3</v>
      </c>
      <c r="G484" s="17">
        <f t="shared" si="58"/>
        <v>-0.56818181818181823</v>
      </c>
      <c r="H484" s="17">
        <f t="shared" si="57"/>
        <v>-3.4765679321373945E-3</v>
      </c>
    </row>
    <row r="485" spans="1:8" x14ac:dyDescent="0.2">
      <c r="A485" s="14"/>
      <c r="B485" s="15" t="s">
        <v>459</v>
      </c>
      <c r="C485" s="16">
        <v>29</v>
      </c>
      <c r="D485" s="16">
        <v>14</v>
      </c>
      <c r="E485" s="17">
        <f t="shared" si="55"/>
        <v>2.0164094006396883E-3</v>
      </c>
      <c r="F485" s="17">
        <f t="shared" si="56"/>
        <v>1.2676566461427019E-3</v>
      </c>
      <c r="G485" s="17">
        <f t="shared" si="58"/>
        <v>-0.51724137931034486</v>
      </c>
      <c r="H485" s="17">
        <f t="shared" si="57"/>
        <v>-1.0429703796412183E-3</v>
      </c>
    </row>
    <row r="486" spans="1:8" x14ac:dyDescent="0.2">
      <c r="A486" s="14"/>
      <c r="B486" s="15" t="s">
        <v>460</v>
      </c>
      <c r="C486" s="16">
        <v>6</v>
      </c>
      <c r="D486" s="16">
        <v>10</v>
      </c>
      <c r="E486" s="17">
        <f t="shared" si="55"/>
        <v>4.1718815185648727E-4</v>
      </c>
      <c r="F486" s="17">
        <f t="shared" si="56"/>
        <v>9.0546903295907275E-4</v>
      </c>
      <c r="G486" s="17">
        <f t="shared" si="58"/>
        <v>0.66666666666666663</v>
      </c>
      <c r="H486" s="17">
        <f t="shared" si="57"/>
        <v>2.7812543457099149E-4</v>
      </c>
    </row>
    <row r="487" spans="1:8" x14ac:dyDescent="0.2">
      <c r="A487" s="14"/>
      <c r="B487" s="15" t="s">
        <v>461</v>
      </c>
      <c r="C487" s="16">
        <v>2</v>
      </c>
      <c r="D487" s="16">
        <v>7</v>
      </c>
      <c r="E487" s="17">
        <f t="shared" si="55"/>
        <v>1.3906271728549575E-4</v>
      </c>
      <c r="F487" s="17">
        <f t="shared" si="56"/>
        <v>6.3382832307135094E-4</v>
      </c>
      <c r="G487" s="17">
        <f t="shared" si="58"/>
        <v>2.5</v>
      </c>
      <c r="H487" s="17">
        <f t="shared" si="57"/>
        <v>3.4765679321373938E-4</v>
      </c>
    </row>
    <row r="488" spans="1:8" x14ac:dyDescent="0.2">
      <c r="A488" s="14"/>
      <c r="B488" s="15" t="s">
        <v>462</v>
      </c>
      <c r="C488" s="16">
        <v>3</v>
      </c>
      <c r="D488" s="16">
        <v>6</v>
      </c>
      <c r="E488" s="17">
        <f t="shared" si="55"/>
        <v>2.0859407592824363E-4</v>
      </c>
      <c r="F488" s="17">
        <f t="shared" si="56"/>
        <v>5.4328141977544363E-4</v>
      </c>
      <c r="G488" s="17">
        <f t="shared" si="58"/>
        <v>1</v>
      </c>
      <c r="H488" s="17">
        <f t="shared" si="57"/>
        <v>2.0859407592824363E-4</v>
      </c>
    </row>
    <row r="489" spans="1:8" x14ac:dyDescent="0.2">
      <c r="A489" s="14"/>
      <c r="B489" s="15" t="s">
        <v>463</v>
      </c>
      <c r="C489" s="16">
        <v>49</v>
      </c>
      <c r="D489" s="16">
        <v>28</v>
      </c>
      <c r="E489" s="17">
        <f t="shared" si="55"/>
        <v>3.4070365734946459E-3</v>
      </c>
      <c r="F489" s="17">
        <f t="shared" si="56"/>
        <v>2.5353132922854038E-3</v>
      </c>
      <c r="G489" s="17">
        <f t="shared" si="58"/>
        <v>-0.42857142857142855</v>
      </c>
      <c r="H489" s="17">
        <f t="shared" si="57"/>
        <v>-1.4601585314977053E-3</v>
      </c>
    </row>
    <row r="490" spans="1:8" x14ac:dyDescent="0.2">
      <c r="A490" s="14"/>
      <c r="B490" s="15" t="s">
        <v>464</v>
      </c>
      <c r="C490" s="16">
        <v>19</v>
      </c>
      <c r="D490" s="16">
        <v>33</v>
      </c>
      <c r="E490" s="17">
        <f t="shared" si="55"/>
        <v>1.3210958142122098E-3</v>
      </c>
      <c r="F490" s="17">
        <f t="shared" si="56"/>
        <v>2.9880478087649402E-3</v>
      </c>
      <c r="G490" s="17">
        <f t="shared" si="58"/>
        <v>0.73684210526315785</v>
      </c>
      <c r="H490" s="17">
        <f t="shared" si="57"/>
        <v>9.7343902099847031E-4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34</v>
      </c>
      <c r="D492" s="16">
        <v>42</v>
      </c>
      <c r="E492" s="17">
        <f t="shared" si="55"/>
        <v>2.3640661938534278E-3</v>
      </c>
      <c r="F492" s="17">
        <f t="shared" si="56"/>
        <v>3.8029699384281059E-3</v>
      </c>
      <c r="G492" s="17">
        <f t="shared" si="58"/>
        <v>0.23529411764705882</v>
      </c>
      <c r="H492" s="17">
        <f t="shared" si="57"/>
        <v>5.5625086914198299E-4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6</v>
      </c>
      <c r="D495" s="16">
        <v>18</v>
      </c>
      <c r="E495" s="17">
        <f t="shared" si="55"/>
        <v>4.1718815185648727E-4</v>
      </c>
      <c r="F495" s="17">
        <f t="shared" si="56"/>
        <v>1.6298442593263311E-3</v>
      </c>
      <c r="G495" s="17">
        <f t="shared" si="58"/>
        <v>2</v>
      </c>
      <c r="H495" s="17">
        <f t="shared" si="57"/>
        <v>8.3437630371297454E-4</v>
      </c>
    </row>
    <row r="496" spans="1:8" ht="25.5" x14ac:dyDescent="0.2">
      <c r="A496" s="14"/>
      <c r="B496" s="15" t="s">
        <v>470</v>
      </c>
      <c r="C496" s="16">
        <v>1</v>
      </c>
      <c r="D496" s="16">
        <v>0</v>
      </c>
      <c r="E496" s="17">
        <f t="shared" si="55"/>
        <v>6.9531358642747874E-5</v>
      </c>
      <c r="F496" s="17" t="str">
        <f t="shared" si="56"/>
        <v/>
      </c>
      <c r="G496" s="17">
        <f t="shared" si="58"/>
        <v>-1</v>
      </c>
      <c r="H496" s="17">
        <f t="shared" si="57"/>
        <v>-6.9531358642747874E-5</v>
      </c>
    </row>
    <row r="497" spans="1:8" x14ac:dyDescent="0.2">
      <c r="A497" s="14"/>
      <c r="B497" s="15" t="s">
        <v>471</v>
      </c>
      <c r="C497" s="16">
        <v>47</v>
      </c>
      <c r="D497" s="16">
        <v>11</v>
      </c>
      <c r="E497" s="17">
        <f t="shared" si="55"/>
        <v>3.2679738562091504E-3</v>
      </c>
      <c r="F497" s="17">
        <f t="shared" si="56"/>
        <v>9.9601593625498006E-4</v>
      </c>
      <c r="G497" s="17">
        <f t="shared" si="58"/>
        <v>-0.76595744680851063</v>
      </c>
      <c r="H497" s="17">
        <f t="shared" si="57"/>
        <v>-2.5031289111389237E-3</v>
      </c>
    </row>
    <row r="498" spans="1:8" ht="25.5" x14ac:dyDescent="0.2">
      <c r="A498" s="14"/>
      <c r="B498" s="15" t="s">
        <v>472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9.0546903295907281E-5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30</v>
      </c>
      <c r="D500" s="16">
        <v>16</v>
      </c>
      <c r="E500" s="17">
        <f t="shared" si="55"/>
        <v>2.0859407592824365E-3</v>
      </c>
      <c r="F500" s="17">
        <f t="shared" si="56"/>
        <v>1.4487504527345165E-3</v>
      </c>
      <c r="G500" s="17">
        <f t="shared" si="58"/>
        <v>-0.46666666666666667</v>
      </c>
      <c r="H500" s="17">
        <f t="shared" si="57"/>
        <v>-9.7343902099847042E-4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19</v>
      </c>
      <c r="D510" s="16">
        <v>19</v>
      </c>
      <c r="E510" s="17">
        <f t="shared" si="55"/>
        <v>1.3210958142122098E-3</v>
      </c>
      <c r="F510" s="17">
        <f t="shared" si="56"/>
        <v>1.7203911626222383E-3</v>
      </c>
      <c r="G510" s="17">
        <f t="shared" si="58"/>
        <v>0</v>
      </c>
      <c r="H510" s="17">
        <f t="shared" si="57"/>
        <v>0</v>
      </c>
    </row>
    <row r="511" spans="1:8" x14ac:dyDescent="0.2">
      <c r="A511" s="14"/>
      <c r="B511" s="15" t="s">
        <v>485</v>
      </c>
      <c r="C511" s="16">
        <v>9</v>
      </c>
      <c r="D511" s="16">
        <v>2</v>
      </c>
      <c r="E511" s="17">
        <f t="shared" si="55"/>
        <v>6.2578222778473093E-4</v>
      </c>
      <c r="F511" s="17">
        <f t="shared" si="56"/>
        <v>1.8109380659181456E-4</v>
      </c>
      <c r="G511" s="17">
        <f t="shared" si="58"/>
        <v>-0.77777777777777779</v>
      </c>
      <c r="H511" s="17">
        <f t="shared" si="57"/>
        <v>-4.8671951049923516E-4</v>
      </c>
    </row>
    <row r="512" spans="1:8" ht="38.25" x14ac:dyDescent="0.2">
      <c r="A512" s="14"/>
      <c r="B512" s="15" t="s">
        <v>486</v>
      </c>
      <c r="C512" s="16">
        <v>7</v>
      </c>
      <c r="D512" s="16">
        <v>0</v>
      </c>
      <c r="E512" s="17">
        <f t="shared" si="55"/>
        <v>4.8671951049923516E-4</v>
      </c>
      <c r="F512" s="17" t="str">
        <f t="shared" si="56"/>
        <v/>
      </c>
      <c r="G512" s="17">
        <f t="shared" si="58"/>
        <v>-1</v>
      </c>
      <c r="H512" s="17">
        <f t="shared" si="57"/>
        <v>-4.8671951049923516E-4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8</v>
      </c>
      <c r="D515" s="16">
        <v>1</v>
      </c>
      <c r="E515" s="17">
        <f t="shared" si="55"/>
        <v>5.5625086914198299E-4</v>
      </c>
      <c r="F515" s="17">
        <f t="shared" si="56"/>
        <v>9.0546903295907281E-5</v>
      </c>
      <c r="G515" s="17">
        <f t="shared" si="58"/>
        <v>-0.875</v>
      </c>
      <c r="H515" s="17">
        <f t="shared" si="57"/>
        <v>-4.867195104992351E-4</v>
      </c>
    </row>
    <row r="516" spans="1:8" x14ac:dyDescent="0.2">
      <c r="A516" s="14"/>
      <c r="B516" s="15" t="s">
        <v>490</v>
      </c>
      <c r="C516" s="16">
        <v>17</v>
      </c>
      <c r="D516" s="16">
        <v>120</v>
      </c>
      <c r="E516" s="17">
        <f t="shared" si="55"/>
        <v>1.1820330969267139E-3</v>
      </c>
      <c r="F516" s="17">
        <f t="shared" si="56"/>
        <v>1.0865628395508874E-2</v>
      </c>
      <c r="G516" s="17">
        <f t="shared" si="58"/>
        <v>6.0588235294117645</v>
      </c>
      <c r="H516" s="17">
        <f t="shared" si="57"/>
        <v>7.1617299402030312E-3</v>
      </c>
    </row>
    <row r="517" spans="1:8" ht="25.5" x14ac:dyDescent="0.2">
      <c r="A517" s="14"/>
      <c r="B517" s="15" t="s">
        <v>491</v>
      </c>
      <c r="C517" s="16">
        <v>5</v>
      </c>
      <c r="D517" s="16">
        <v>4</v>
      </c>
      <c r="E517" s="17">
        <f t="shared" si="55"/>
        <v>3.4765679321373938E-4</v>
      </c>
      <c r="F517" s="17">
        <f t="shared" si="56"/>
        <v>3.6218761318362912E-4</v>
      </c>
      <c r="G517" s="17">
        <f t="shared" si="58"/>
        <v>-0.2</v>
      </c>
      <c r="H517" s="17">
        <f t="shared" si="57"/>
        <v>-6.9531358642747874E-5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6.9531358642747874E-5</v>
      </c>
      <c r="F522" s="17" t="str">
        <f t="shared" si="56"/>
        <v/>
      </c>
      <c r="G522" s="17">
        <f t="shared" si="58"/>
        <v>-1</v>
      </c>
      <c r="H522" s="17">
        <f t="shared" si="57"/>
        <v>-6.9531358642747874E-5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1.8109380659181456E-4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2</v>
      </c>
      <c r="E528" s="17" t="str">
        <f t="shared" si="55"/>
        <v/>
      </c>
      <c r="F528" s="17">
        <f t="shared" si="56"/>
        <v>1.8109380659181456E-4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10</v>
      </c>
      <c r="D529" s="16">
        <v>2</v>
      </c>
      <c r="E529" s="17">
        <f t="shared" si="55"/>
        <v>6.9531358642747876E-4</v>
      </c>
      <c r="F529" s="17">
        <f t="shared" si="56"/>
        <v>1.8109380659181456E-4</v>
      </c>
      <c r="G529" s="17">
        <f t="shared" si="58"/>
        <v>-0.8</v>
      </c>
      <c r="H529" s="17">
        <f t="shared" si="57"/>
        <v>-5.5625086914198299E-4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56</v>
      </c>
      <c r="D532" s="16">
        <v>65</v>
      </c>
      <c r="E532" s="17">
        <f t="shared" si="55"/>
        <v>3.8937560839938812E-3</v>
      </c>
      <c r="F532" s="17">
        <f t="shared" si="56"/>
        <v>5.8855487142339732E-3</v>
      </c>
      <c r="G532" s="17">
        <f t="shared" si="58"/>
        <v>0.16071428571428573</v>
      </c>
      <c r="H532" s="17">
        <f t="shared" si="57"/>
        <v>6.2578222778473093E-4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69</v>
      </c>
      <c r="D535" s="16">
        <v>87</v>
      </c>
      <c r="E535" s="17">
        <f t="shared" si="55"/>
        <v>4.7976637463496034E-3</v>
      </c>
      <c r="F535" s="17">
        <f t="shared" si="56"/>
        <v>7.8775805867439333E-3</v>
      </c>
      <c r="G535" s="17">
        <f t="shared" si="58"/>
        <v>0.2608695652173913</v>
      </c>
      <c r="H535" s="17">
        <f t="shared" si="57"/>
        <v>1.2515644555694616E-3</v>
      </c>
    </row>
    <row r="536" spans="1:8" ht="25.5" x14ac:dyDescent="0.2">
      <c r="A536" s="14"/>
      <c r="B536" s="15" t="s">
        <v>510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9.0546903295907281E-5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245</v>
      </c>
      <c r="D538" s="16">
        <v>89</v>
      </c>
      <c r="E538" s="17">
        <f t="shared" si="55"/>
        <v>1.7035182867473232E-2</v>
      </c>
      <c r="F538" s="17">
        <f t="shared" si="56"/>
        <v>8.0586743933357477E-3</v>
      </c>
      <c r="G538" s="17">
        <f t="shared" si="58"/>
        <v>-0.63673469387755099</v>
      </c>
      <c r="H538" s="17">
        <f t="shared" si="57"/>
        <v>-1.0846891948268669E-2</v>
      </c>
    </row>
    <row r="539" spans="1:8" x14ac:dyDescent="0.2">
      <c r="A539" s="14"/>
      <c r="B539" s="15" t="s">
        <v>513</v>
      </c>
      <c r="C539" s="16">
        <v>124</v>
      </c>
      <c r="D539" s="16">
        <v>75</v>
      </c>
      <c r="E539" s="17">
        <f t="shared" si="55"/>
        <v>8.6218884717007369E-3</v>
      </c>
      <c r="F539" s="17">
        <f t="shared" si="56"/>
        <v>6.791017747193046E-3</v>
      </c>
      <c r="G539" s="17">
        <f t="shared" si="58"/>
        <v>-0.39516129032258063</v>
      </c>
      <c r="H539" s="17">
        <f t="shared" si="57"/>
        <v>-3.4070365734946459E-3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1</v>
      </c>
      <c r="D541" s="16">
        <v>3</v>
      </c>
      <c r="E541" s="17">
        <f t="shared" ref="E541:E576" si="59">+IF(C541=0,"",C541/C$349)</f>
        <v>6.9531358642747874E-5</v>
      </c>
      <c r="F541" s="17">
        <f t="shared" ref="F541:F576" si="60">+IF(D541=0,"",D541/D$349)</f>
        <v>2.7164070988772182E-4</v>
      </c>
      <c r="G541" s="17">
        <f t="shared" si="58"/>
        <v>2</v>
      </c>
      <c r="H541" s="17">
        <f t="shared" ref="H541:H576" si="61">+IF(OR(AND(E541=""),(G541="")),"",E541*G541)</f>
        <v>1.3906271728549575E-4</v>
      </c>
    </row>
    <row r="542" spans="1:8" x14ac:dyDescent="0.2">
      <c r="A542" s="14"/>
      <c r="B542" s="15" t="s">
        <v>515</v>
      </c>
      <c r="C542" s="16">
        <v>1</v>
      </c>
      <c r="D542" s="16">
        <v>1</v>
      </c>
      <c r="E542" s="17">
        <f t="shared" si="59"/>
        <v>6.9531358642747874E-5</v>
      </c>
      <c r="F542" s="17">
        <f t="shared" si="60"/>
        <v>9.0546903295907281E-5</v>
      </c>
      <c r="G542" s="17">
        <f t="shared" ref="G542:G576" si="62">+IF(AND(C542=0,D542=0)," ",IF(C542=0,1,IF(D542=0,-1,(D542-C542)/C542)))</f>
        <v>0</v>
      </c>
      <c r="H542" s="17">
        <f t="shared" si="61"/>
        <v>0</v>
      </c>
    </row>
    <row r="543" spans="1:8" x14ac:dyDescent="0.2">
      <c r="A543" s="14"/>
      <c r="B543" s="15" t="s">
        <v>516</v>
      </c>
      <c r="C543" s="16">
        <v>6</v>
      </c>
      <c r="D543" s="16">
        <v>0</v>
      </c>
      <c r="E543" s="17">
        <f t="shared" si="59"/>
        <v>4.1718815185648727E-4</v>
      </c>
      <c r="F543" s="17" t="str">
        <f t="shared" si="60"/>
        <v/>
      </c>
      <c r="G543" s="17">
        <f t="shared" si="62"/>
        <v>-1</v>
      </c>
      <c r="H543" s="17">
        <f t="shared" si="61"/>
        <v>-4.1718815185648727E-4</v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1</v>
      </c>
      <c r="D545" s="16">
        <v>1</v>
      </c>
      <c r="E545" s="17">
        <f t="shared" si="59"/>
        <v>6.9531358642747874E-5</v>
      </c>
      <c r="F545" s="17">
        <f t="shared" si="60"/>
        <v>9.0546903295907281E-5</v>
      </c>
      <c r="G545" s="17">
        <f t="shared" si="62"/>
        <v>0</v>
      </c>
      <c r="H545" s="17">
        <f t="shared" si="61"/>
        <v>0</v>
      </c>
    </row>
    <row r="546" spans="1:8" x14ac:dyDescent="0.2">
      <c r="A546" s="14"/>
      <c r="B546" s="15" t="s">
        <v>519</v>
      </c>
      <c r="C546" s="16">
        <v>1</v>
      </c>
      <c r="D546" s="16">
        <v>0</v>
      </c>
      <c r="E546" s="17">
        <f t="shared" si="59"/>
        <v>6.9531358642747874E-5</v>
      </c>
      <c r="F546" s="17" t="str">
        <f t="shared" si="60"/>
        <v/>
      </c>
      <c r="G546" s="17">
        <f t="shared" si="62"/>
        <v>-1</v>
      </c>
      <c r="H546" s="17">
        <f t="shared" si="61"/>
        <v>-6.9531358642747874E-5</v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52</v>
      </c>
      <c r="D548" s="16">
        <v>24</v>
      </c>
      <c r="E548" s="17">
        <f t="shared" si="59"/>
        <v>3.6156306494228899E-3</v>
      </c>
      <c r="F548" s="17">
        <f t="shared" si="60"/>
        <v>2.1731256791017745E-3</v>
      </c>
      <c r="G548" s="17">
        <f t="shared" si="62"/>
        <v>-0.53846153846153844</v>
      </c>
      <c r="H548" s="17">
        <f t="shared" si="61"/>
        <v>-1.9468780419969406E-3</v>
      </c>
    </row>
    <row r="549" spans="1:8" ht="25.5" x14ac:dyDescent="0.2">
      <c r="A549" s="14"/>
      <c r="B549" s="15" t="s">
        <v>522</v>
      </c>
      <c r="C549" s="16">
        <v>6</v>
      </c>
      <c r="D549" s="16">
        <v>18</v>
      </c>
      <c r="E549" s="17">
        <f t="shared" si="59"/>
        <v>4.1718815185648727E-4</v>
      </c>
      <c r="F549" s="17">
        <f t="shared" si="60"/>
        <v>1.6298442593263311E-3</v>
      </c>
      <c r="G549" s="17">
        <f t="shared" si="62"/>
        <v>2</v>
      </c>
      <c r="H549" s="17">
        <f t="shared" si="61"/>
        <v>8.3437630371297454E-4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9.0546903295907281E-5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97</v>
      </c>
      <c r="D551" s="16">
        <v>84</v>
      </c>
      <c r="E551" s="17">
        <f t="shared" si="59"/>
        <v>6.744541788346544E-3</v>
      </c>
      <c r="F551" s="17">
        <f t="shared" si="60"/>
        <v>7.6059398768562117E-3</v>
      </c>
      <c r="G551" s="17">
        <f t="shared" si="62"/>
        <v>-0.13402061855670103</v>
      </c>
      <c r="H551" s="17">
        <f t="shared" si="61"/>
        <v>-9.0390766235572237E-4</v>
      </c>
    </row>
    <row r="552" spans="1:8" ht="25.5" x14ac:dyDescent="0.2">
      <c r="A552" s="14"/>
      <c r="B552" s="15" t="s">
        <v>525</v>
      </c>
      <c r="C552" s="16">
        <v>52</v>
      </c>
      <c r="D552" s="16">
        <v>0</v>
      </c>
      <c r="E552" s="17">
        <f t="shared" si="59"/>
        <v>3.6156306494228899E-3</v>
      </c>
      <c r="F552" s="17" t="str">
        <f t="shared" si="60"/>
        <v/>
      </c>
      <c r="G552" s="17">
        <f t="shared" si="62"/>
        <v>-1</v>
      </c>
      <c r="H552" s="17">
        <f t="shared" si="61"/>
        <v>-3.6156306494228899E-3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490</v>
      </c>
      <c r="D554" s="16">
        <v>377</v>
      </c>
      <c r="E554" s="17">
        <f t="shared" si="59"/>
        <v>3.4070365734946463E-2</v>
      </c>
      <c r="F554" s="17">
        <f t="shared" si="60"/>
        <v>3.4136182542557042E-2</v>
      </c>
      <c r="G554" s="17">
        <f t="shared" si="62"/>
        <v>-0.23061224489795917</v>
      </c>
      <c r="H554" s="17">
        <f t="shared" si="61"/>
        <v>-7.8570435266305111E-3</v>
      </c>
    </row>
    <row r="555" spans="1:8" ht="25.5" x14ac:dyDescent="0.2">
      <c r="A555" s="14"/>
      <c r="B555" s="15" t="s">
        <v>528</v>
      </c>
      <c r="C555" s="16">
        <v>2</v>
      </c>
      <c r="D555" s="16">
        <v>0</v>
      </c>
      <c r="E555" s="17">
        <f t="shared" si="59"/>
        <v>1.3906271728549575E-4</v>
      </c>
      <c r="F555" s="17" t="str">
        <f t="shared" si="60"/>
        <v/>
      </c>
      <c r="G555" s="17">
        <f t="shared" si="62"/>
        <v>-1</v>
      </c>
      <c r="H555" s="17">
        <f t="shared" si="61"/>
        <v>-1.3906271728549575E-4</v>
      </c>
    </row>
    <row r="556" spans="1:8" x14ac:dyDescent="0.2">
      <c r="A556" s="14"/>
      <c r="B556" s="15" t="s">
        <v>529</v>
      </c>
      <c r="C556" s="16">
        <v>41</v>
      </c>
      <c r="D556" s="16">
        <v>26</v>
      </c>
      <c r="E556" s="17">
        <f t="shared" si="59"/>
        <v>2.8507857043526632E-3</v>
      </c>
      <c r="F556" s="17">
        <f t="shared" si="60"/>
        <v>2.3542194856935894E-3</v>
      </c>
      <c r="G556" s="17">
        <f t="shared" si="62"/>
        <v>-0.36585365853658536</v>
      </c>
      <c r="H556" s="17">
        <f t="shared" si="61"/>
        <v>-1.0429703796412183E-3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638</v>
      </c>
      <c r="D559" s="16">
        <v>692</v>
      </c>
      <c r="E559" s="17">
        <f t="shared" si="59"/>
        <v>4.4361006814073144E-2</v>
      </c>
      <c r="F559" s="17">
        <f t="shared" si="60"/>
        <v>6.2658457080767838E-2</v>
      </c>
      <c r="G559" s="17">
        <f t="shared" si="62"/>
        <v>8.4639498432601878E-2</v>
      </c>
      <c r="H559" s="17">
        <f t="shared" si="61"/>
        <v>3.7546933667083849E-3</v>
      </c>
    </row>
    <row r="560" spans="1:8" ht="25.5" x14ac:dyDescent="0.2">
      <c r="A560" s="14"/>
      <c r="B560" s="15" t="s">
        <v>533</v>
      </c>
      <c r="C560" s="16">
        <v>202</v>
      </c>
      <c r="D560" s="16">
        <v>132</v>
      </c>
      <c r="E560" s="17">
        <f t="shared" si="59"/>
        <v>1.4045334445835072E-2</v>
      </c>
      <c r="F560" s="17">
        <f t="shared" si="60"/>
        <v>1.1952191235059761E-2</v>
      </c>
      <c r="G560" s="17">
        <f t="shared" si="62"/>
        <v>-0.34653465346534651</v>
      </c>
      <c r="H560" s="17">
        <f t="shared" si="61"/>
        <v>-4.8671951049923511E-3</v>
      </c>
    </row>
    <row r="561" spans="1:8" x14ac:dyDescent="0.2">
      <c r="A561" s="14"/>
      <c r="B561" s="15" t="s">
        <v>534</v>
      </c>
      <c r="C561" s="16">
        <v>370</v>
      </c>
      <c r="D561" s="16">
        <v>391</v>
      </c>
      <c r="E561" s="17">
        <f t="shared" si="59"/>
        <v>2.5726602697816715E-2</v>
      </c>
      <c r="F561" s="17">
        <f t="shared" si="60"/>
        <v>3.540383918869975E-2</v>
      </c>
      <c r="G561" s="17">
        <f t="shared" si="62"/>
        <v>5.675675675675676E-2</v>
      </c>
      <c r="H561" s="17">
        <f t="shared" si="61"/>
        <v>1.4601585314977055E-3</v>
      </c>
    </row>
    <row r="562" spans="1:8" x14ac:dyDescent="0.2">
      <c r="A562" s="14"/>
      <c r="B562" s="15" t="s">
        <v>535</v>
      </c>
      <c r="C562" s="16">
        <v>23</v>
      </c>
      <c r="D562" s="16">
        <v>22</v>
      </c>
      <c r="E562" s="17">
        <f t="shared" si="59"/>
        <v>1.5992212487832011E-3</v>
      </c>
      <c r="F562" s="17">
        <f t="shared" si="60"/>
        <v>1.9920318725099601E-3</v>
      </c>
      <c r="G562" s="17">
        <f t="shared" si="62"/>
        <v>-4.3478260869565216E-2</v>
      </c>
      <c r="H562" s="17">
        <f t="shared" si="61"/>
        <v>-6.9531358642747874E-5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11</v>
      </c>
      <c r="D566" s="16">
        <v>1</v>
      </c>
      <c r="E566" s="17">
        <f t="shared" si="59"/>
        <v>7.648449450702267E-4</v>
      </c>
      <c r="F566" s="17">
        <f t="shared" si="60"/>
        <v>9.0546903295907281E-5</v>
      </c>
      <c r="G566" s="17">
        <f t="shared" si="62"/>
        <v>-0.90909090909090906</v>
      </c>
      <c r="H566" s="17">
        <f t="shared" si="61"/>
        <v>-6.9531358642747876E-4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50</v>
      </c>
      <c r="D568" s="16">
        <v>35</v>
      </c>
      <c r="E568" s="17">
        <f t="shared" si="59"/>
        <v>3.476567932137394E-3</v>
      </c>
      <c r="F568" s="17">
        <f t="shared" si="60"/>
        <v>3.1691416153567546E-3</v>
      </c>
      <c r="G568" s="17">
        <f t="shared" si="62"/>
        <v>-0.3</v>
      </c>
      <c r="H568" s="17">
        <f t="shared" si="61"/>
        <v>-1.0429703796412183E-3</v>
      </c>
    </row>
    <row r="569" spans="1:8" x14ac:dyDescent="0.2">
      <c r="A569" s="14"/>
      <c r="B569" s="15" t="s">
        <v>542</v>
      </c>
      <c r="C569" s="16">
        <v>108</v>
      </c>
      <c r="D569" s="16">
        <v>158</v>
      </c>
      <c r="E569" s="17">
        <f t="shared" si="59"/>
        <v>7.5093867334167707E-3</v>
      </c>
      <c r="F569" s="17">
        <f t="shared" si="60"/>
        <v>1.430641072075335E-2</v>
      </c>
      <c r="G569" s="17">
        <f t="shared" si="62"/>
        <v>0.46296296296296297</v>
      </c>
      <c r="H569" s="17">
        <f t="shared" si="61"/>
        <v>3.476567932137394E-3</v>
      </c>
    </row>
    <row r="570" spans="1:8" x14ac:dyDescent="0.2">
      <c r="A570" s="14"/>
      <c r="B570" s="15" t="s">
        <v>543</v>
      </c>
      <c r="C570" s="16">
        <v>53</v>
      </c>
      <c r="D570" s="16">
        <v>44</v>
      </c>
      <c r="E570" s="17">
        <f t="shared" si="59"/>
        <v>3.6851620080656376E-3</v>
      </c>
      <c r="F570" s="17">
        <f t="shared" si="60"/>
        <v>3.9840637450199202E-3</v>
      </c>
      <c r="G570" s="17">
        <f t="shared" si="62"/>
        <v>-0.16981132075471697</v>
      </c>
      <c r="H570" s="17">
        <f t="shared" si="61"/>
        <v>-6.2578222778473093E-4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4</v>
      </c>
      <c r="D572" s="16">
        <v>6</v>
      </c>
      <c r="E572" s="17">
        <f t="shared" si="59"/>
        <v>2.7812543457099149E-4</v>
      </c>
      <c r="F572" s="17">
        <f t="shared" si="60"/>
        <v>5.4328141977544363E-4</v>
      </c>
      <c r="G572" s="17">
        <f t="shared" si="62"/>
        <v>0.5</v>
      </c>
      <c r="H572" s="17">
        <f t="shared" si="61"/>
        <v>1.3906271728549575E-4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17</v>
      </c>
      <c r="D574" s="16">
        <v>0</v>
      </c>
      <c r="E574" s="17">
        <f t="shared" si="59"/>
        <v>1.1820330969267139E-3</v>
      </c>
      <c r="F574" s="17" t="str">
        <f t="shared" si="60"/>
        <v/>
      </c>
      <c r="G574" s="17">
        <f t="shared" si="62"/>
        <v>-1</v>
      </c>
      <c r="H574" s="17">
        <f t="shared" si="61"/>
        <v>-1.1820330969267139E-3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6323</v>
      </c>
      <c r="D582" s="19">
        <f>SUM(D583:D609)</f>
        <v>4448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-0.29653645421477148</v>
      </c>
      <c r="H582" s="20">
        <f t="shared" ref="H582:H609" si="65">+IF(OR(AND(E582=""),(G582="")),"",E582*G582)</f>
        <v>-0.29653645421477148</v>
      </c>
    </row>
    <row r="583" spans="1:8" x14ac:dyDescent="0.2">
      <c r="A583" s="14"/>
      <c r="B583" s="15" t="s">
        <v>550</v>
      </c>
      <c r="C583" s="16">
        <v>26</v>
      </c>
      <c r="D583" s="16">
        <v>11</v>
      </c>
      <c r="E583" s="17">
        <f t="shared" si="63"/>
        <v>4.1119721651114976E-3</v>
      </c>
      <c r="F583" s="17">
        <f t="shared" si="64"/>
        <v>2.4730215827338128E-3</v>
      </c>
      <c r="G583" s="17">
        <f t="shared" ref="G583:G609" si="66">+IF(AND(C583=0,D583=0)," ",IF(C583=0,1,IF(D583=0,-1,(D583-C583)/C583)))</f>
        <v>-0.57692307692307687</v>
      </c>
      <c r="H583" s="17">
        <f t="shared" si="65"/>
        <v>-2.3722916337181716E-3</v>
      </c>
    </row>
    <row r="584" spans="1:8" x14ac:dyDescent="0.2">
      <c r="A584" s="14"/>
      <c r="B584" s="15" t="s">
        <v>551</v>
      </c>
      <c r="C584" s="16">
        <v>81</v>
      </c>
      <c r="D584" s="16">
        <v>74</v>
      </c>
      <c r="E584" s="17">
        <f t="shared" si="63"/>
        <v>1.2810374822078127E-2</v>
      </c>
      <c r="F584" s="17">
        <f t="shared" si="64"/>
        <v>1.6636690647482015E-2</v>
      </c>
      <c r="G584" s="17">
        <f t="shared" si="66"/>
        <v>-8.6419753086419748E-2</v>
      </c>
      <c r="H584" s="17">
        <f t="shared" si="65"/>
        <v>-1.10706942906848E-3</v>
      </c>
    </row>
    <row r="585" spans="1:8" ht="25.5" x14ac:dyDescent="0.2">
      <c r="A585" s="14"/>
      <c r="B585" s="15" t="s">
        <v>552</v>
      </c>
      <c r="C585" s="16">
        <v>360</v>
      </c>
      <c r="D585" s="16">
        <v>180</v>
      </c>
      <c r="E585" s="17">
        <f t="shared" si="63"/>
        <v>5.6934999209236122E-2</v>
      </c>
      <c r="F585" s="17">
        <f t="shared" si="64"/>
        <v>4.0467625899280574E-2</v>
      </c>
      <c r="G585" s="17">
        <f t="shared" si="66"/>
        <v>-0.5</v>
      </c>
      <c r="H585" s="17">
        <f t="shared" si="65"/>
        <v>-2.8467499604618061E-2</v>
      </c>
    </row>
    <row r="586" spans="1:8" x14ac:dyDescent="0.2">
      <c r="A586" s="14"/>
      <c r="B586" s="15" t="s">
        <v>553</v>
      </c>
      <c r="C586" s="16">
        <v>753</v>
      </c>
      <c r="D586" s="16">
        <v>1093</v>
      </c>
      <c r="E586" s="17">
        <f t="shared" si="63"/>
        <v>0.11908904001265222</v>
      </c>
      <c r="F586" s="17">
        <f t="shared" si="64"/>
        <v>0.24572841726618705</v>
      </c>
      <c r="G586" s="17">
        <f t="shared" si="66"/>
        <v>0.45152722443559096</v>
      </c>
      <c r="H586" s="17">
        <f t="shared" si="65"/>
        <v>5.3771943697611888E-2</v>
      </c>
    </row>
    <row r="587" spans="1:8" x14ac:dyDescent="0.2">
      <c r="A587" s="14"/>
      <c r="B587" s="15" t="s">
        <v>554</v>
      </c>
      <c r="C587" s="16">
        <v>39</v>
      </c>
      <c r="D587" s="16">
        <v>7</v>
      </c>
      <c r="E587" s="17">
        <f t="shared" si="63"/>
        <v>6.1679582476672464E-3</v>
      </c>
      <c r="F587" s="17">
        <f t="shared" si="64"/>
        <v>1.5737410071942446E-3</v>
      </c>
      <c r="G587" s="17">
        <f t="shared" si="66"/>
        <v>-0.82051282051282048</v>
      </c>
      <c r="H587" s="17">
        <f t="shared" si="65"/>
        <v>-5.0608888185987664E-3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19</v>
      </c>
      <c r="D589" s="16">
        <v>2</v>
      </c>
      <c r="E589" s="17">
        <f t="shared" si="63"/>
        <v>3.0049027360430176E-3</v>
      </c>
      <c r="F589" s="17">
        <f t="shared" si="64"/>
        <v>4.496402877697842E-4</v>
      </c>
      <c r="G589" s="17">
        <f t="shared" si="66"/>
        <v>-0.89473684210526316</v>
      </c>
      <c r="H589" s="17">
        <f t="shared" si="65"/>
        <v>-2.6885971848805948E-3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5</v>
      </c>
      <c r="D591" s="16">
        <v>6</v>
      </c>
      <c r="E591" s="17">
        <f t="shared" si="63"/>
        <v>7.907638779060573E-4</v>
      </c>
      <c r="F591" s="17">
        <f t="shared" si="64"/>
        <v>1.3489208633093526E-3</v>
      </c>
      <c r="G591" s="17">
        <f t="shared" si="66"/>
        <v>0.2</v>
      </c>
      <c r="H591" s="17">
        <f t="shared" si="65"/>
        <v>1.5815277558121148E-4</v>
      </c>
    </row>
    <row r="592" spans="1:8" ht="25.5" x14ac:dyDescent="0.2">
      <c r="A592" s="14"/>
      <c r="B592" s="15" t="s">
        <v>559</v>
      </c>
      <c r="C592" s="16">
        <v>119</v>
      </c>
      <c r="D592" s="16">
        <v>42</v>
      </c>
      <c r="E592" s="17">
        <f t="shared" si="63"/>
        <v>1.8820180294164164E-2</v>
      </c>
      <c r="F592" s="17">
        <f t="shared" si="64"/>
        <v>9.4424460431654679E-3</v>
      </c>
      <c r="G592" s="17">
        <f t="shared" si="66"/>
        <v>-0.6470588235294118</v>
      </c>
      <c r="H592" s="17">
        <f t="shared" si="65"/>
        <v>-1.2177763719753282E-2</v>
      </c>
    </row>
    <row r="593" spans="1:8" x14ac:dyDescent="0.2">
      <c r="A593" s="14"/>
      <c r="B593" s="15" t="s">
        <v>560</v>
      </c>
      <c r="C593" s="16">
        <v>124</v>
      </c>
      <c r="D593" s="16">
        <v>60</v>
      </c>
      <c r="E593" s="17">
        <f t="shared" si="63"/>
        <v>1.9610944172070221E-2</v>
      </c>
      <c r="F593" s="17">
        <f t="shared" si="64"/>
        <v>1.3489208633093525E-2</v>
      </c>
      <c r="G593" s="17">
        <f t="shared" si="66"/>
        <v>-0.5161290322580645</v>
      </c>
      <c r="H593" s="17">
        <f t="shared" si="65"/>
        <v>-1.0121777637197533E-2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39</v>
      </c>
      <c r="E595" s="17" t="str">
        <f t="shared" si="63"/>
        <v/>
      </c>
      <c r="F595" s="17">
        <f t="shared" si="64"/>
        <v>8.7679856115107906E-3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</v>
      </c>
      <c r="D596" s="16">
        <v>2</v>
      </c>
      <c r="E596" s="17">
        <f t="shared" si="63"/>
        <v>1.5815277558121145E-4</v>
      </c>
      <c r="F596" s="17">
        <f t="shared" si="64"/>
        <v>4.496402877697842E-4</v>
      </c>
      <c r="G596" s="17">
        <f t="shared" si="66"/>
        <v>1</v>
      </c>
      <c r="H596" s="17">
        <f t="shared" si="65"/>
        <v>1.5815277558121145E-4</v>
      </c>
    </row>
    <row r="597" spans="1:8" ht="25.5" x14ac:dyDescent="0.2">
      <c r="A597" s="14"/>
      <c r="B597" s="15" t="s">
        <v>564</v>
      </c>
      <c r="C597" s="16">
        <v>1674</v>
      </c>
      <c r="D597" s="16">
        <v>898</v>
      </c>
      <c r="E597" s="17">
        <f t="shared" si="63"/>
        <v>0.26474774632294795</v>
      </c>
      <c r="F597" s="17">
        <f t="shared" si="64"/>
        <v>0.20188848920863309</v>
      </c>
      <c r="G597" s="17">
        <f t="shared" si="66"/>
        <v>-0.46356033452807649</v>
      </c>
      <c r="H597" s="17">
        <f t="shared" si="65"/>
        <v>-0.12272655385102009</v>
      </c>
    </row>
    <row r="598" spans="1:8" x14ac:dyDescent="0.2">
      <c r="A598" s="14"/>
      <c r="B598" s="15" t="s">
        <v>565</v>
      </c>
      <c r="C598" s="16">
        <v>257</v>
      </c>
      <c r="D598" s="16">
        <v>66</v>
      </c>
      <c r="E598" s="17">
        <f t="shared" si="63"/>
        <v>4.0645263324371343E-2</v>
      </c>
      <c r="F598" s="17">
        <f t="shared" si="64"/>
        <v>1.4838129496402877E-2</v>
      </c>
      <c r="G598" s="17">
        <f t="shared" si="66"/>
        <v>-0.74319066147859925</v>
      </c>
      <c r="H598" s="17">
        <f t="shared" si="65"/>
        <v>-3.020718013601139E-2</v>
      </c>
    </row>
    <row r="599" spans="1:8" x14ac:dyDescent="0.2">
      <c r="A599" s="14"/>
      <c r="B599" s="15" t="s">
        <v>566</v>
      </c>
      <c r="C599" s="16">
        <v>47</v>
      </c>
      <c r="D599" s="16">
        <v>61</v>
      </c>
      <c r="E599" s="17">
        <f t="shared" si="63"/>
        <v>7.4331804523169384E-3</v>
      </c>
      <c r="F599" s="17">
        <f t="shared" si="64"/>
        <v>1.3714028776978417E-2</v>
      </c>
      <c r="G599" s="17">
        <f t="shared" si="66"/>
        <v>0.2978723404255319</v>
      </c>
      <c r="H599" s="17">
        <f t="shared" si="65"/>
        <v>2.2141388581369604E-3</v>
      </c>
    </row>
    <row r="600" spans="1:8" x14ac:dyDescent="0.2">
      <c r="A600" s="14"/>
      <c r="B600" s="15" t="s">
        <v>567</v>
      </c>
      <c r="C600" s="16">
        <v>2330</v>
      </c>
      <c r="D600" s="16">
        <v>1515</v>
      </c>
      <c r="E600" s="17">
        <f t="shared" si="63"/>
        <v>0.36849596710422267</v>
      </c>
      <c r="F600" s="17">
        <f t="shared" si="64"/>
        <v>0.34060251798561153</v>
      </c>
      <c r="G600" s="17">
        <f t="shared" si="66"/>
        <v>-0.34978540772532191</v>
      </c>
      <c r="H600" s="17">
        <f t="shared" si="65"/>
        <v>-0.12889451209868732</v>
      </c>
    </row>
    <row r="601" spans="1:8" x14ac:dyDescent="0.2">
      <c r="A601" s="14"/>
      <c r="B601" s="15" t="s">
        <v>568</v>
      </c>
      <c r="C601" s="16">
        <v>72</v>
      </c>
      <c r="D601" s="16">
        <v>68</v>
      </c>
      <c r="E601" s="17">
        <f t="shared" si="63"/>
        <v>1.1386999841847224E-2</v>
      </c>
      <c r="F601" s="17">
        <f t="shared" si="64"/>
        <v>1.5287769784172662E-2</v>
      </c>
      <c r="G601" s="17">
        <f t="shared" si="66"/>
        <v>-5.5555555555555552E-2</v>
      </c>
      <c r="H601" s="17">
        <f t="shared" si="65"/>
        <v>-6.3261110232484569E-4</v>
      </c>
    </row>
    <row r="602" spans="1:8" x14ac:dyDescent="0.2">
      <c r="A602" s="14"/>
      <c r="B602" s="15" t="s">
        <v>569</v>
      </c>
      <c r="C602" s="16">
        <v>143</v>
      </c>
      <c r="D602" s="16">
        <v>141</v>
      </c>
      <c r="E602" s="17">
        <f t="shared" si="63"/>
        <v>2.2615846908113236E-2</v>
      </c>
      <c r="F602" s="17">
        <f t="shared" si="64"/>
        <v>3.1699640287769781E-2</v>
      </c>
      <c r="G602" s="17">
        <f t="shared" si="66"/>
        <v>-1.3986013986013986E-2</v>
      </c>
      <c r="H602" s="17">
        <f t="shared" si="65"/>
        <v>-3.163055511624229E-4</v>
      </c>
    </row>
    <row r="603" spans="1:8" x14ac:dyDescent="0.2">
      <c r="A603" s="14"/>
      <c r="B603" s="15" t="s">
        <v>570</v>
      </c>
      <c r="C603" s="16">
        <v>33</v>
      </c>
      <c r="D603" s="16">
        <v>6</v>
      </c>
      <c r="E603" s="17">
        <f t="shared" si="63"/>
        <v>5.2190415941799776E-3</v>
      </c>
      <c r="F603" s="17">
        <f t="shared" si="64"/>
        <v>1.3489208633093526E-3</v>
      </c>
      <c r="G603" s="17">
        <f t="shared" si="66"/>
        <v>-0.81818181818181823</v>
      </c>
      <c r="H603" s="17">
        <f t="shared" si="65"/>
        <v>-4.2701249406927088E-3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195</v>
      </c>
      <c r="D605" s="16">
        <v>154</v>
      </c>
      <c r="E605" s="17">
        <f t="shared" si="63"/>
        <v>3.0839791238336235E-2</v>
      </c>
      <c r="F605" s="17">
        <f t="shared" si="64"/>
        <v>3.4622302158273381E-2</v>
      </c>
      <c r="G605" s="17">
        <f t="shared" si="66"/>
        <v>-0.21025641025641026</v>
      </c>
      <c r="H605" s="17">
        <f t="shared" si="65"/>
        <v>-6.4842637988296696E-3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4</v>
      </c>
      <c r="E607" s="17" t="str">
        <f t="shared" si="63"/>
        <v/>
      </c>
      <c r="F607" s="17">
        <f t="shared" si="64"/>
        <v>8.9928057553956839E-4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6</v>
      </c>
      <c r="D608" s="25">
        <v>5</v>
      </c>
      <c r="E608" s="26">
        <f t="shared" si="63"/>
        <v>9.489166534872687E-4</v>
      </c>
      <c r="F608" s="26">
        <f t="shared" si="64"/>
        <v>1.1241007194244604E-3</v>
      </c>
      <c r="G608" s="26">
        <f t="shared" si="66"/>
        <v>-0.16666666666666666</v>
      </c>
      <c r="H608" s="26">
        <f t="shared" si="65"/>
        <v>-1.5815277558121145E-4</v>
      </c>
    </row>
    <row r="609" spans="1:8" ht="25.5" x14ac:dyDescent="0.2">
      <c r="A609" s="14"/>
      <c r="B609" s="31" t="s">
        <v>576</v>
      </c>
      <c r="C609" s="32">
        <v>39</v>
      </c>
      <c r="D609" s="32">
        <v>14</v>
      </c>
      <c r="E609" s="33">
        <f t="shared" si="63"/>
        <v>6.1679582476672464E-3</v>
      </c>
      <c r="F609" s="33">
        <f t="shared" si="64"/>
        <v>3.1474820143884892E-3</v>
      </c>
      <c r="G609" s="33">
        <f t="shared" si="66"/>
        <v>-0.64102564102564108</v>
      </c>
      <c r="H609" s="33">
        <f t="shared" si="65"/>
        <v>-3.9538193895302864E-3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618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619</v>
      </c>
      <c r="C8" s="12">
        <f>+C19+C75+C173+C349+C582</f>
        <v>11434</v>
      </c>
      <c r="D8" s="13">
        <f>+D19+D75+D173+D349+D582</f>
        <v>9295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-0.18707364002099003</v>
      </c>
      <c r="H8" s="10">
        <f t="shared" ref="H8:H13" si="1">+IF(OR(AND(E8=""),(G8="")),"",E8*G8)</f>
        <v>-0.18707364002099003</v>
      </c>
    </row>
    <row r="9" spans="1:8" x14ac:dyDescent="0.2">
      <c r="A9" s="14"/>
      <c r="B9" s="15" t="s">
        <v>7</v>
      </c>
      <c r="C9" s="16">
        <f>+C19</f>
        <v>91</v>
      </c>
      <c r="D9" s="16">
        <f>+D19</f>
        <v>42</v>
      </c>
      <c r="E9" s="17">
        <f t="shared" ref="E9:F13" si="2">+C9/C$8</f>
        <v>7.9587196081861121E-3</v>
      </c>
      <c r="F9" s="17">
        <f t="shared" si="2"/>
        <v>4.5185583647122107E-3</v>
      </c>
      <c r="G9" s="17">
        <f t="shared" si="0"/>
        <v>-0.53846153846153844</v>
      </c>
      <c r="H9" s="17">
        <f t="shared" si="1"/>
        <v>-4.2854644044079066E-3</v>
      </c>
    </row>
    <row r="10" spans="1:8" x14ac:dyDescent="0.2">
      <c r="A10" s="14"/>
      <c r="B10" s="15" t="s">
        <v>8</v>
      </c>
      <c r="C10" s="16">
        <f>+C75</f>
        <v>1151</v>
      </c>
      <c r="D10" s="16">
        <f>+D75</f>
        <v>1145</v>
      </c>
      <c r="E10" s="17">
        <f t="shared" si="2"/>
        <v>0.10066468427496938</v>
      </c>
      <c r="F10" s="17">
        <f t="shared" si="2"/>
        <v>0.12318450779989241</v>
      </c>
      <c r="G10" s="17">
        <f t="shared" si="0"/>
        <v>-5.2128583840139013E-3</v>
      </c>
      <c r="H10" s="17">
        <f t="shared" si="1"/>
        <v>-5.2475074339688652E-4</v>
      </c>
    </row>
    <row r="11" spans="1:8" ht="25.5" x14ac:dyDescent="0.2">
      <c r="A11" s="14"/>
      <c r="B11" s="15" t="s">
        <v>9</v>
      </c>
      <c r="C11" s="16">
        <f>+C173</f>
        <v>1000</v>
      </c>
      <c r="D11" s="16">
        <f>+D173</f>
        <v>1103</v>
      </c>
      <c r="E11" s="17">
        <f t="shared" si="2"/>
        <v>8.745845723281441E-2</v>
      </c>
      <c r="F11" s="17">
        <f t="shared" si="2"/>
        <v>0.1186659494351802</v>
      </c>
      <c r="G11" s="17">
        <f t="shared" si="0"/>
        <v>0.10299999999999999</v>
      </c>
      <c r="H11" s="17">
        <f t="shared" si="1"/>
        <v>9.0082210949798836E-3</v>
      </c>
    </row>
    <row r="12" spans="1:8" x14ac:dyDescent="0.2">
      <c r="A12" s="14"/>
      <c r="B12" s="15" t="s">
        <v>10</v>
      </c>
      <c r="C12" s="16">
        <f>+C349</f>
        <v>6189</v>
      </c>
      <c r="D12" s="16">
        <f>+D349</f>
        <v>4891</v>
      </c>
      <c r="E12" s="17">
        <f t="shared" si="2"/>
        <v>0.54128039181388843</v>
      </c>
      <c r="F12" s="17">
        <f t="shared" si="2"/>
        <v>0.52619688004303389</v>
      </c>
      <c r="G12" s="17">
        <f t="shared" si="0"/>
        <v>-0.20972693488447244</v>
      </c>
      <c r="H12" s="17">
        <f t="shared" si="1"/>
        <v>-0.11352107748819311</v>
      </c>
    </row>
    <row r="13" spans="1:8" x14ac:dyDescent="0.2">
      <c r="A13" s="14"/>
      <c r="B13" s="15" t="s">
        <v>11</v>
      </c>
      <c r="C13" s="16">
        <f>+C582</f>
        <v>3003</v>
      </c>
      <c r="D13" s="16">
        <f>+D582</f>
        <v>2114</v>
      </c>
      <c r="E13" s="17">
        <f t="shared" si="2"/>
        <v>0.2626377470701417</v>
      </c>
      <c r="F13" s="17">
        <f t="shared" si="2"/>
        <v>0.22743410435718128</v>
      </c>
      <c r="G13" s="17">
        <f t="shared" si="0"/>
        <v>-0.29603729603729606</v>
      </c>
      <c r="H13" s="17">
        <f t="shared" si="1"/>
        <v>-7.7750568479972026E-2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91</v>
      </c>
      <c r="D19" s="19">
        <f>SUM(D20:D69)</f>
        <v>42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-0.53846153846153844</v>
      </c>
      <c r="H19" s="20">
        <f t="shared" ref="H19:H50" si="5">+IF(OR(AND(E19=""),(G19="")),"",E19*G19)</f>
        <v>-0.53846153846153844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7</v>
      </c>
      <c r="D27" s="16">
        <v>4</v>
      </c>
      <c r="E27" s="17">
        <f t="shared" si="3"/>
        <v>7.6923076923076927E-2</v>
      </c>
      <c r="F27" s="17">
        <f t="shared" si="4"/>
        <v>9.5238095238095233E-2</v>
      </c>
      <c r="G27" s="17">
        <f t="shared" si="6"/>
        <v>-0.42857142857142855</v>
      </c>
      <c r="H27" s="17">
        <f t="shared" si="5"/>
        <v>-3.2967032967032968E-2</v>
      </c>
    </row>
    <row r="28" spans="1:8" x14ac:dyDescent="0.2">
      <c r="A28" s="14"/>
      <c r="B28" s="15" t="s">
        <v>21</v>
      </c>
      <c r="C28" s="16">
        <v>3</v>
      </c>
      <c r="D28" s="16">
        <v>0</v>
      </c>
      <c r="E28" s="17">
        <f t="shared" si="3"/>
        <v>3.2967032967032968E-2</v>
      </c>
      <c r="F28" s="17" t="str">
        <f t="shared" si="4"/>
        <v/>
      </c>
      <c r="G28" s="17">
        <f t="shared" si="6"/>
        <v>-1</v>
      </c>
      <c r="H28" s="17">
        <f t="shared" si="5"/>
        <v>-3.2967032967032968E-2</v>
      </c>
    </row>
    <row r="29" spans="1:8" x14ac:dyDescent="0.2">
      <c r="A29" s="14"/>
      <c r="B29" s="15" t="s">
        <v>22</v>
      </c>
      <c r="C29" s="16">
        <v>3</v>
      </c>
      <c r="D29" s="16">
        <v>0</v>
      </c>
      <c r="E29" s="17">
        <f t="shared" si="3"/>
        <v>3.2967032967032968E-2</v>
      </c>
      <c r="F29" s="17" t="str">
        <f t="shared" si="4"/>
        <v/>
      </c>
      <c r="G29" s="17">
        <f t="shared" si="6"/>
        <v>-1</v>
      </c>
      <c r="H29" s="17">
        <f t="shared" si="5"/>
        <v>-3.2967032967032968E-2</v>
      </c>
    </row>
    <row r="30" spans="1:8" x14ac:dyDescent="0.2">
      <c r="A30" s="14"/>
      <c r="B30" s="15" t="s">
        <v>23</v>
      </c>
      <c r="C30" s="16">
        <v>17</v>
      </c>
      <c r="D30" s="16">
        <v>8</v>
      </c>
      <c r="E30" s="17">
        <f t="shared" si="3"/>
        <v>0.18681318681318682</v>
      </c>
      <c r="F30" s="17">
        <f t="shared" si="4"/>
        <v>0.19047619047619047</v>
      </c>
      <c r="G30" s="17">
        <f t="shared" si="6"/>
        <v>-0.52941176470588236</v>
      </c>
      <c r="H30" s="17">
        <f t="shared" si="5"/>
        <v>-9.8901098901098897E-2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</v>
      </c>
      <c r="D36" s="16">
        <v>4</v>
      </c>
      <c r="E36" s="17">
        <f t="shared" si="3"/>
        <v>6.5934065934065936E-2</v>
      </c>
      <c r="F36" s="17">
        <f t="shared" si="4"/>
        <v>9.5238095238095233E-2</v>
      </c>
      <c r="G36" s="17">
        <f t="shared" si="6"/>
        <v>-0.33333333333333331</v>
      </c>
      <c r="H36" s="17">
        <f t="shared" si="5"/>
        <v>-2.1978021978021976E-2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2.3809523809523808E-2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1.098901098901099E-2</v>
      </c>
      <c r="F44" s="17" t="str">
        <f t="shared" si="4"/>
        <v/>
      </c>
      <c r="G44" s="17">
        <f t="shared" si="6"/>
        <v>-1</v>
      </c>
      <c r="H44" s="17">
        <f t="shared" si="5"/>
        <v>-1.098901098901099E-2</v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2.197802197802198E-2</v>
      </c>
      <c r="F45" s="17" t="str">
        <f t="shared" si="4"/>
        <v/>
      </c>
      <c r="G45" s="17">
        <f t="shared" si="6"/>
        <v>-1</v>
      </c>
      <c r="H45" s="17">
        <f t="shared" si="5"/>
        <v>-2.197802197802198E-2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24</v>
      </c>
      <c r="D50" s="16">
        <v>14</v>
      </c>
      <c r="E50" s="17">
        <f t="shared" si="3"/>
        <v>0.26373626373626374</v>
      </c>
      <c r="F50" s="17">
        <f t="shared" si="4"/>
        <v>0.33333333333333331</v>
      </c>
      <c r="G50" s="17">
        <f t="shared" si="6"/>
        <v>-0.41666666666666669</v>
      </c>
      <c r="H50" s="17">
        <f t="shared" si="5"/>
        <v>-0.1098901098901099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2.3809523809523808E-2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3</v>
      </c>
      <c r="D52" s="16">
        <v>0</v>
      </c>
      <c r="E52" s="17">
        <f t="shared" si="7"/>
        <v>3.2967032967032968E-2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-3.2967032967032968E-2</v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1.098901098901099E-2</v>
      </c>
      <c r="F53" s="17" t="str">
        <f t="shared" si="8"/>
        <v/>
      </c>
      <c r="G53" s="17">
        <f t="shared" si="10"/>
        <v>-1</v>
      </c>
      <c r="H53" s="17">
        <f t="shared" si="9"/>
        <v>-1.098901098901099E-2</v>
      </c>
    </row>
    <row r="54" spans="1:8" x14ac:dyDescent="0.2">
      <c r="A54" s="14"/>
      <c r="B54" s="15" t="s">
        <v>47</v>
      </c>
      <c r="C54" s="16">
        <v>4</v>
      </c>
      <c r="D54" s="16">
        <v>2</v>
      </c>
      <c r="E54" s="17">
        <f t="shared" si="7"/>
        <v>4.3956043956043959E-2</v>
      </c>
      <c r="F54" s="17">
        <f t="shared" si="8"/>
        <v>4.7619047619047616E-2</v>
      </c>
      <c r="G54" s="17">
        <f t="shared" si="10"/>
        <v>-0.5</v>
      </c>
      <c r="H54" s="17">
        <f t="shared" si="9"/>
        <v>-2.197802197802198E-2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1.098901098901099E-2</v>
      </c>
      <c r="F61" s="17" t="str">
        <f t="shared" si="8"/>
        <v/>
      </c>
      <c r="G61" s="17">
        <f t="shared" si="10"/>
        <v>-1</v>
      </c>
      <c r="H61" s="17">
        <f t="shared" si="9"/>
        <v>-1.098901098901099E-2</v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1.098901098901099E-2</v>
      </c>
      <c r="F62" s="17">
        <f t="shared" si="8"/>
        <v>2.3809523809523808E-2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10</v>
      </c>
      <c r="D64" s="16">
        <v>6</v>
      </c>
      <c r="E64" s="17">
        <f t="shared" si="7"/>
        <v>0.10989010989010989</v>
      </c>
      <c r="F64" s="17">
        <f t="shared" si="8"/>
        <v>0.14285714285714285</v>
      </c>
      <c r="G64" s="17">
        <f t="shared" si="10"/>
        <v>-0.4</v>
      </c>
      <c r="H64" s="17">
        <f t="shared" si="9"/>
        <v>-4.3956043956043959E-2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2</v>
      </c>
      <c r="D66" s="16">
        <v>0</v>
      </c>
      <c r="E66" s="17">
        <f t="shared" si="7"/>
        <v>2.197802197802198E-2</v>
      </c>
      <c r="F66" s="17" t="str">
        <f t="shared" si="8"/>
        <v/>
      </c>
      <c r="G66" s="17">
        <f t="shared" si="10"/>
        <v>-1</v>
      </c>
      <c r="H66" s="17">
        <f t="shared" si="9"/>
        <v>-2.197802197802198E-2</v>
      </c>
    </row>
    <row r="67" spans="1:8" x14ac:dyDescent="0.2">
      <c r="A67" s="14"/>
      <c r="B67" s="15" t="s">
        <v>60</v>
      </c>
      <c r="C67" s="16">
        <v>2</v>
      </c>
      <c r="D67" s="16">
        <v>1</v>
      </c>
      <c r="E67" s="17">
        <f t="shared" si="7"/>
        <v>2.197802197802198E-2</v>
      </c>
      <c r="F67" s="17">
        <f t="shared" si="8"/>
        <v>2.3809523809523808E-2</v>
      </c>
      <c r="G67" s="17">
        <f t="shared" si="10"/>
        <v>-0.5</v>
      </c>
      <c r="H67" s="17">
        <f t="shared" si="9"/>
        <v>-1.098901098901099E-2</v>
      </c>
    </row>
    <row r="68" spans="1:8" x14ac:dyDescent="0.2">
      <c r="A68" s="14"/>
      <c r="B68" s="15" t="s">
        <v>61</v>
      </c>
      <c r="C68" s="16">
        <v>4</v>
      </c>
      <c r="D68" s="16">
        <v>0</v>
      </c>
      <c r="E68" s="17">
        <f t="shared" si="7"/>
        <v>4.3956043956043959E-2</v>
      </c>
      <c r="F68" s="17" t="str">
        <f t="shared" si="8"/>
        <v/>
      </c>
      <c r="G68" s="17">
        <f t="shared" si="10"/>
        <v>-1</v>
      </c>
      <c r="H68" s="17">
        <f t="shared" si="9"/>
        <v>-4.3956043956043959E-2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1151</v>
      </c>
      <c r="D75" s="19">
        <f>SUM(D76:D167)</f>
        <v>1145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-5.2128583840139013E-3</v>
      </c>
      <c r="H75" s="20">
        <f t="shared" ref="H75:H106" si="13">+IF(OR(AND(E75=""),(G75="")),"",E75*G75)</f>
        <v>-5.2128583840139013E-3</v>
      </c>
    </row>
    <row r="76" spans="1:8" x14ac:dyDescent="0.2">
      <c r="A76" s="14"/>
      <c r="B76" s="15" t="s">
        <v>63</v>
      </c>
      <c r="C76" s="16">
        <v>66</v>
      </c>
      <c r="D76" s="16">
        <v>30</v>
      </c>
      <c r="E76" s="17">
        <f t="shared" si="11"/>
        <v>5.7341442224152911E-2</v>
      </c>
      <c r="F76" s="17">
        <f t="shared" si="12"/>
        <v>2.6200873362445413E-2</v>
      </c>
      <c r="G76" s="17">
        <f t="shared" ref="G76:G107" si="14">+IF(AND(C76=0,D76=0)," ",IF(C76=0,1,IF(D76=0,-1,(D76-C76)/C76)))</f>
        <v>-0.54545454545454541</v>
      </c>
      <c r="H76" s="17">
        <f t="shared" si="13"/>
        <v>-3.1277150304083401E-2</v>
      </c>
    </row>
    <row r="77" spans="1:8" ht="25.5" x14ac:dyDescent="0.2">
      <c r="A77" s="14"/>
      <c r="B77" s="15" t="s">
        <v>64</v>
      </c>
      <c r="C77" s="16">
        <v>18</v>
      </c>
      <c r="D77" s="16">
        <v>14</v>
      </c>
      <c r="E77" s="17">
        <f t="shared" si="11"/>
        <v>1.5638575152041704E-2</v>
      </c>
      <c r="F77" s="17">
        <f t="shared" si="12"/>
        <v>1.222707423580786E-2</v>
      </c>
      <c r="G77" s="17">
        <f t="shared" si="14"/>
        <v>-0.22222222222222221</v>
      </c>
      <c r="H77" s="17">
        <f t="shared" si="13"/>
        <v>-3.4752389226759342E-3</v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8.6880973066898344E-4</v>
      </c>
      <c r="F78" s="17">
        <f t="shared" si="12"/>
        <v>8.7336244541484718E-4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57</v>
      </c>
      <c r="D79" s="16">
        <v>31</v>
      </c>
      <c r="E79" s="17">
        <f t="shared" si="11"/>
        <v>4.9522154648132061E-2</v>
      </c>
      <c r="F79" s="17">
        <f t="shared" si="12"/>
        <v>2.7074235807860263E-2</v>
      </c>
      <c r="G79" s="17">
        <f t="shared" si="14"/>
        <v>-0.45614035087719296</v>
      </c>
      <c r="H79" s="17">
        <f t="shared" si="13"/>
        <v>-2.2589052997393569E-2</v>
      </c>
    </row>
    <row r="80" spans="1:8" ht="25.5" x14ac:dyDescent="0.2">
      <c r="A80" s="14"/>
      <c r="B80" s="15" t="s">
        <v>67</v>
      </c>
      <c r="C80" s="16">
        <v>37</v>
      </c>
      <c r="D80" s="16">
        <v>45</v>
      </c>
      <c r="E80" s="17">
        <f t="shared" si="11"/>
        <v>3.214596003475239E-2</v>
      </c>
      <c r="F80" s="17">
        <f t="shared" si="12"/>
        <v>3.9301310043668124E-2</v>
      </c>
      <c r="G80" s="17">
        <f t="shared" si="14"/>
        <v>0.21621621621621623</v>
      </c>
      <c r="H80" s="17">
        <f t="shared" si="13"/>
        <v>6.9504778453518684E-3</v>
      </c>
    </row>
    <row r="81" spans="1:8" x14ac:dyDescent="0.2">
      <c r="A81" s="14"/>
      <c r="B81" s="15" t="s">
        <v>68</v>
      </c>
      <c r="C81" s="16">
        <v>10</v>
      </c>
      <c r="D81" s="16">
        <v>16</v>
      </c>
      <c r="E81" s="17">
        <f t="shared" si="11"/>
        <v>8.6880973066898355E-3</v>
      </c>
      <c r="F81" s="17">
        <f t="shared" si="12"/>
        <v>1.3973799126637555E-2</v>
      </c>
      <c r="G81" s="17">
        <f t="shared" si="14"/>
        <v>0.6</v>
      </c>
      <c r="H81" s="17">
        <f t="shared" si="13"/>
        <v>5.2128583840139013E-3</v>
      </c>
    </row>
    <row r="82" spans="1:8" x14ac:dyDescent="0.2">
      <c r="A82" s="14"/>
      <c r="B82" s="15" t="s">
        <v>69</v>
      </c>
      <c r="C82" s="16">
        <v>6</v>
      </c>
      <c r="D82" s="16">
        <v>1</v>
      </c>
      <c r="E82" s="17">
        <f t="shared" si="11"/>
        <v>5.2128583840139013E-3</v>
      </c>
      <c r="F82" s="17">
        <f t="shared" si="12"/>
        <v>8.7336244541484718E-4</v>
      </c>
      <c r="G82" s="17">
        <f t="shared" si="14"/>
        <v>-0.83333333333333337</v>
      </c>
      <c r="H82" s="17">
        <f t="shared" si="13"/>
        <v>-4.3440486533449178E-3</v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8.7336244541484718E-4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7</v>
      </c>
      <c r="D84" s="16">
        <v>2</v>
      </c>
      <c r="E84" s="17">
        <f t="shared" si="11"/>
        <v>6.0816681146828849E-3</v>
      </c>
      <c r="F84" s="17">
        <f t="shared" si="12"/>
        <v>1.7467248908296944E-3</v>
      </c>
      <c r="G84" s="17">
        <f t="shared" si="14"/>
        <v>-0.7142857142857143</v>
      </c>
      <c r="H84" s="17">
        <f t="shared" si="13"/>
        <v>-4.3440486533449178E-3</v>
      </c>
    </row>
    <row r="85" spans="1:8" x14ac:dyDescent="0.2">
      <c r="A85" s="14"/>
      <c r="B85" s="15" t="s">
        <v>72</v>
      </c>
      <c r="C85" s="16">
        <v>3</v>
      </c>
      <c r="D85" s="16">
        <v>0</v>
      </c>
      <c r="E85" s="17">
        <f t="shared" si="11"/>
        <v>2.6064291920069507E-3</v>
      </c>
      <c r="F85" s="17" t="str">
        <f t="shared" si="12"/>
        <v/>
      </c>
      <c r="G85" s="17">
        <f t="shared" si="14"/>
        <v>-1</v>
      </c>
      <c r="H85" s="17">
        <f t="shared" si="13"/>
        <v>-2.6064291920069507E-3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10</v>
      </c>
      <c r="D87" s="16">
        <v>10</v>
      </c>
      <c r="E87" s="17">
        <f t="shared" si="11"/>
        <v>8.6880973066898355E-3</v>
      </c>
      <c r="F87" s="17">
        <f t="shared" si="12"/>
        <v>8.7336244541484712E-3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64</v>
      </c>
      <c r="D89" s="16">
        <v>21</v>
      </c>
      <c r="E89" s="17">
        <f t="shared" si="11"/>
        <v>5.560382276281494E-2</v>
      </c>
      <c r="F89" s="17">
        <f t="shared" si="12"/>
        <v>1.8340611353711789E-2</v>
      </c>
      <c r="G89" s="17">
        <f t="shared" si="14"/>
        <v>-0.671875</v>
      </c>
      <c r="H89" s="17">
        <f t="shared" si="13"/>
        <v>-3.7358818418766288E-2</v>
      </c>
    </row>
    <row r="90" spans="1:8" x14ac:dyDescent="0.2">
      <c r="A90" s="14"/>
      <c r="B90" s="15" t="s">
        <v>77</v>
      </c>
      <c r="C90" s="16">
        <v>4</v>
      </c>
      <c r="D90" s="16">
        <v>10</v>
      </c>
      <c r="E90" s="17">
        <f t="shared" si="11"/>
        <v>3.4752389226759338E-3</v>
      </c>
      <c r="F90" s="17">
        <f t="shared" si="12"/>
        <v>8.7336244541484712E-3</v>
      </c>
      <c r="G90" s="17">
        <f t="shared" si="14"/>
        <v>1.5</v>
      </c>
      <c r="H90" s="17">
        <f t="shared" si="13"/>
        <v>5.2128583840139004E-3</v>
      </c>
    </row>
    <row r="91" spans="1:8" x14ac:dyDescent="0.2">
      <c r="A91" s="14"/>
      <c r="B91" s="15" t="s">
        <v>78</v>
      </c>
      <c r="C91" s="16">
        <v>119</v>
      </c>
      <c r="D91" s="16">
        <v>69</v>
      </c>
      <c r="E91" s="17">
        <f t="shared" si="11"/>
        <v>0.10338835794960903</v>
      </c>
      <c r="F91" s="17">
        <f t="shared" si="12"/>
        <v>6.0262008733624452E-2</v>
      </c>
      <c r="G91" s="17">
        <f t="shared" si="14"/>
        <v>-0.42016806722689076</v>
      </c>
      <c r="H91" s="17">
        <f t="shared" si="13"/>
        <v>-4.3440486533449174E-2</v>
      </c>
    </row>
    <row r="92" spans="1:8" x14ac:dyDescent="0.2">
      <c r="A92" s="14"/>
      <c r="B92" s="15" t="s">
        <v>79</v>
      </c>
      <c r="C92" s="16">
        <v>21</v>
      </c>
      <c r="D92" s="16">
        <v>6</v>
      </c>
      <c r="E92" s="17">
        <f t="shared" si="11"/>
        <v>1.8245004344048653E-2</v>
      </c>
      <c r="F92" s="17">
        <f t="shared" si="12"/>
        <v>5.2401746724890829E-3</v>
      </c>
      <c r="G92" s="17">
        <f t="shared" si="14"/>
        <v>-0.7142857142857143</v>
      </c>
      <c r="H92" s="17">
        <f t="shared" si="13"/>
        <v>-1.3032145960034752E-2</v>
      </c>
    </row>
    <row r="93" spans="1:8" x14ac:dyDescent="0.2">
      <c r="A93" s="14"/>
      <c r="B93" s="15" t="s">
        <v>80</v>
      </c>
      <c r="C93" s="16">
        <v>9</v>
      </c>
      <c r="D93" s="16">
        <v>1</v>
      </c>
      <c r="E93" s="17">
        <f t="shared" si="11"/>
        <v>7.819287576020852E-3</v>
      </c>
      <c r="F93" s="17">
        <f t="shared" si="12"/>
        <v>8.7336244541484718E-4</v>
      </c>
      <c r="G93" s="17">
        <f t="shared" si="14"/>
        <v>-0.88888888888888884</v>
      </c>
      <c r="H93" s="17">
        <f t="shared" si="13"/>
        <v>-6.9504778453518684E-3</v>
      </c>
    </row>
    <row r="94" spans="1:8" x14ac:dyDescent="0.2">
      <c r="A94" s="14"/>
      <c r="B94" s="15" t="s">
        <v>81</v>
      </c>
      <c r="C94" s="16">
        <v>17</v>
      </c>
      <c r="D94" s="16">
        <v>12</v>
      </c>
      <c r="E94" s="17">
        <f t="shared" si="11"/>
        <v>1.4769765421372719E-2</v>
      </c>
      <c r="F94" s="17">
        <f t="shared" si="12"/>
        <v>1.0480349344978166E-2</v>
      </c>
      <c r="G94" s="17">
        <f t="shared" si="14"/>
        <v>-0.29411764705882354</v>
      </c>
      <c r="H94" s="17">
        <f t="shared" si="13"/>
        <v>-4.3440486533449178E-3</v>
      </c>
    </row>
    <row r="95" spans="1:8" x14ac:dyDescent="0.2">
      <c r="A95" s="14"/>
      <c r="B95" s="15" t="s">
        <v>82</v>
      </c>
      <c r="C95" s="16">
        <v>0</v>
      </c>
      <c r="D95" s="16">
        <v>2</v>
      </c>
      <c r="E95" s="17" t="str">
        <f t="shared" si="11"/>
        <v/>
      </c>
      <c r="F95" s="17">
        <f t="shared" si="12"/>
        <v>1.7467248908296944E-3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</v>
      </c>
      <c r="D96" s="16">
        <v>0</v>
      </c>
      <c r="E96" s="17">
        <f t="shared" si="11"/>
        <v>1.7376194613379669E-3</v>
      </c>
      <c r="F96" s="17" t="str">
        <f t="shared" si="12"/>
        <v/>
      </c>
      <c r="G96" s="17">
        <f t="shared" si="14"/>
        <v>-1</v>
      </c>
      <c r="H96" s="17">
        <f t="shared" si="13"/>
        <v>-1.7376194613379669E-3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13</v>
      </c>
      <c r="D99" s="16">
        <v>12</v>
      </c>
      <c r="E99" s="17">
        <f t="shared" si="11"/>
        <v>1.1294526498696786E-2</v>
      </c>
      <c r="F99" s="17">
        <f t="shared" si="12"/>
        <v>1.0480349344978166E-2</v>
      </c>
      <c r="G99" s="17">
        <f t="shared" si="14"/>
        <v>-7.6923076923076927E-2</v>
      </c>
      <c r="H99" s="17">
        <f t="shared" si="13"/>
        <v>-8.6880973066898355E-4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0</v>
      </c>
      <c r="E102" s="17">
        <f t="shared" si="11"/>
        <v>8.6880973066898344E-4</v>
      </c>
      <c r="F102" s="17" t="str">
        <f t="shared" si="12"/>
        <v/>
      </c>
      <c r="G102" s="17">
        <f t="shared" si="14"/>
        <v>-1</v>
      </c>
      <c r="H102" s="17">
        <f t="shared" si="13"/>
        <v>-8.6880973066898344E-4</v>
      </c>
    </row>
    <row r="103" spans="1:8" x14ac:dyDescent="0.2">
      <c r="A103" s="14"/>
      <c r="B103" s="15" t="s">
        <v>90</v>
      </c>
      <c r="C103" s="16">
        <v>32</v>
      </c>
      <c r="D103" s="16">
        <v>12</v>
      </c>
      <c r="E103" s="17">
        <f t="shared" si="11"/>
        <v>2.780191138140747E-2</v>
      </c>
      <c r="F103" s="17">
        <f t="shared" si="12"/>
        <v>1.0480349344978166E-2</v>
      </c>
      <c r="G103" s="17">
        <f t="shared" si="14"/>
        <v>-0.625</v>
      </c>
      <c r="H103" s="17">
        <f t="shared" si="13"/>
        <v>-1.7376194613379668E-2</v>
      </c>
    </row>
    <row r="104" spans="1:8" x14ac:dyDescent="0.2">
      <c r="A104" s="14"/>
      <c r="B104" s="15" t="s">
        <v>91</v>
      </c>
      <c r="C104" s="16">
        <v>24</v>
      </c>
      <c r="D104" s="16">
        <v>20</v>
      </c>
      <c r="E104" s="17">
        <f t="shared" si="11"/>
        <v>2.0851433536055605E-2</v>
      </c>
      <c r="F104" s="17">
        <f t="shared" si="12"/>
        <v>1.7467248908296942E-2</v>
      </c>
      <c r="G104" s="17">
        <f t="shared" si="14"/>
        <v>-0.16666666666666666</v>
      </c>
      <c r="H104" s="17">
        <f t="shared" si="13"/>
        <v>-3.4752389226759342E-3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24</v>
      </c>
      <c r="E106" s="17">
        <f t="shared" si="11"/>
        <v>4.3440486533449178E-3</v>
      </c>
      <c r="F106" s="17">
        <f t="shared" si="12"/>
        <v>2.0960698689956331E-2</v>
      </c>
      <c r="G106" s="17">
        <f t="shared" si="14"/>
        <v>3.8</v>
      </c>
      <c r="H106" s="17">
        <f t="shared" si="13"/>
        <v>1.6507384882710686E-2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8.7336244541484718E-4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5</v>
      </c>
      <c r="E108" s="17">
        <f t="shared" si="15"/>
        <v>8.6880973066898344E-4</v>
      </c>
      <c r="F108" s="17">
        <f t="shared" si="16"/>
        <v>4.3668122270742356E-3</v>
      </c>
      <c r="G108" s="17">
        <f t="shared" ref="G108:G139" si="18">+IF(AND(C108=0,D108=0)," ",IF(C108=0,1,IF(D108=0,-1,(D108-C108)/C108)))</f>
        <v>4</v>
      </c>
      <c r="H108" s="17">
        <f t="shared" si="17"/>
        <v>3.4752389226759338E-3</v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8.6880973066898344E-4</v>
      </c>
      <c r="F109" s="17">
        <f t="shared" si="16"/>
        <v>8.7336244541484718E-4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40</v>
      </c>
      <c r="D111" s="16">
        <v>12</v>
      </c>
      <c r="E111" s="17">
        <f t="shared" si="15"/>
        <v>3.4752389226759342E-2</v>
      </c>
      <c r="F111" s="17">
        <f t="shared" si="16"/>
        <v>1.0480349344978166E-2</v>
      </c>
      <c r="G111" s="17">
        <f t="shared" si="18"/>
        <v>-0.7</v>
      </c>
      <c r="H111" s="17">
        <f t="shared" si="17"/>
        <v>-2.4326672458731539E-2</v>
      </c>
    </row>
    <row r="112" spans="1:8" ht="25.5" x14ac:dyDescent="0.2">
      <c r="A112" s="14"/>
      <c r="B112" s="15" t="s">
        <v>100</v>
      </c>
      <c r="C112" s="16">
        <v>2</v>
      </c>
      <c r="D112" s="16">
        <v>3</v>
      </c>
      <c r="E112" s="17">
        <f t="shared" si="15"/>
        <v>1.7376194613379669E-3</v>
      </c>
      <c r="F112" s="17">
        <f t="shared" si="16"/>
        <v>2.6200873362445414E-3</v>
      </c>
      <c r="G112" s="17">
        <f t="shared" si="18"/>
        <v>0.5</v>
      </c>
      <c r="H112" s="17">
        <f t="shared" si="17"/>
        <v>8.6880973066898344E-4</v>
      </c>
    </row>
    <row r="113" spans="1:8" ht="25.5" x14ac:dyDescent="0.2">
      <c r="A113" s="14"/>
      <c r="B113" s="15" t="s">
        <v>101</v>
      </c>
      <c r="C113" s="16">
        <v>12</v>
      </c>
      <c r="D113" s="16">
        <v>2</v>
      </c>
      <c r="E113" s="17">
        <f t="shared" si="15"/>
        <v>1.0425716768027803E-2</v>
      </c>
      <c r="F113" s="17">
        <f t="shared" si="16"/>
        <v>1.7467248908296944E-3</v>
      </c>
      <c r="G113" s="17">
        <f t="shared" si="18"/>
        <v>-0.83333333333333337</v>
      </c>
      <c r="H113" s="17">
        <f t="shared" si="17"/>
        <v>-8.6880973066898355E-3</v>
      </c>
    </row>
    <row r="114" spans="1:8" x14ac:dyDescent="0.2">
      <c r="A114" s="14"/>
      <c r="B114" s="15" t="s">
        <v>102</v>
      </c>
      <c r="C114" s="16">
        <v>5</v>
      </c>
      <c r="D114" s="16">
        <v>18</v>
      </c>
      <c r="E114" s="17">
        <f t="shared" si="15"/>
        <v>4.3440486533449178E-3</v>
      </c>
      <c r="F114" s="17">
        <f t="shared" si="16"/>
        <v>1.5720524017467249E-2</v>
      </c>
      <c r="G114" s="17">
        <f t="shared" si="18"/>
        <v>2.6</v>
      </c>
      <c r="H114" s="17">
        <f t="shared" si="17"/>
        <v>1.1294526498696786E-2</v>
      </c>
    </row>
    <row r="115" spans="1:8" x14ac:dyDescent="0.2">
      <c r="A115" s="14"/>
      <c r="B115" s="15" t="s">
        <v>103</v>
      </c>
      <c r="C115" s="16">
        <v>20</v>
      </c>
      <c r="D115" s="16">
        <v>48</v>
      </c>
      <c r="E115" s="17">
        <f t="shared" si="15"/>
        <v>1.7376194613379671E-2</v>
      </c>
      <c r="F115" s="17">
        <f t="shared" si="16"/>
        <v>4.1921397379912663E-2</v>
      </c>
      <c r="G115" s="17">
        <f t="shared" si="18"/>
        <v>1.4</v>
      </c>
      <c r="H115" s="17">
        <f t="shared" si="17"/>
        <v>2.4326672458731539E-2</v>
      </c>
    </row>
    <row r="116" spans="1:8" x14ac:dyDescent="0.2">
      <c r="A116" s="14"/>
      <c r="B116" s="15" t="s">
        <v>104</v>
      </c>
      <c r="C116" s="16">
        <v>3</v>
      </c>
      <c r="D116" s="16">
        <v>3</v>
      </c>
      <c r="E116" s="17">
        <f t="shared" si="15"/>
        <v>2.6064291920069507E-3</v>
      </c>
      <c r="F116" s="17">
        <f t="shared" si="16"/>
        <v>2.6200873362445414E-3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3</v>
      </c>
      <c r="D117" s="16">
        <v>7</v>
      </c>
      <c r="E117" s="17">
        <f t="shared" si="15"/>
        <v>2.6064291920069507E-3</v>
      </c>
      <c r="F117" s="17">
        <f t="shared" si="16"/>
        <v>6.1135371179039302E-3</v>
      </c>
      <c r="G117" s="17">
        <f t="shared" si="18"/>
        <v>1.3333333333333333</v>
      </c>
      <c r="H117" s="17">
        <f t="shared" si="17"/>
        <v>3.4752389226759342E-3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17</v>
      </c>
      <c r="D120" s="16">
        <v>10</v>
      </c>
      <c r="E120" s="17">
        <f t="shared" si="15"/>
        <v>1.4769765421372719E-2</v>
      </c>
      <c r="F120" s="17">
        <f t="shared" si="16"/>
        <v>8.7336244541484712E-3</v>
      </c>
      <c r="G120" s="17">
        <f t="shared" si="18"/>
        <v>-0.41176470588235292</v>
      </c>
      <c r="H120" s="17">
        <f t="shared" si="17"/>
        <v>-6.081668114682884E-3</v>
      </c>
    </row>
    <row r="121" spans="1:8" x14ac:dyDescent="0.2">
      <c r="A121" s="14"/>
      <c r="B121" s="15" t="s">
        <v>109</v>
      </c>
      <c r="C121" s="16">
        <v>25</v>
      </c>
      <c r="D121" s="16">
        <v>15</v>
      </c>
      <c r="E121" s="17">
        <f t="shared" si="15"/>
        <v>2.1720243266724587E-2</v>
      </c>
      <c r="F121" s="17">
        <f t="shared" si="16"/>
        <v>1.3100436681222707E-2</v>
      </c>
      <c r="G121" s="17">
        <f t="shared" si="18"/>
        <v>-0.4</v>
      </c>
      <c r="H121" s="17">
        <f t="shared" si="17"/>
        <v>-8.6880973066898355E-3</v>
      </c>
    </row>
    <row r="122" spans="1:8" x14ac:dyDescent="0.2">
      <c r="A122" s="14"/>
      <c r="B122" s="15" t="s">
        <v>110</v>
      </c>
      <c r="C122" s="16">
        <v>1</v>
      </c>
      <c r="D122" s="16">
        <v>2</v>
      </c>
      <c r="E122" s="17">
        <f t="shared" si="15"/>
        <v>8.6880973066898344E-4</v>
      </c>
      <c r="F122" s="17">
        <f t="shared" si="16"/>
        <v>1.7467248908296944E-3</v>
      </c>
      <c r="G122" s="17">
        <f t="shared" si="18"/>
        <v>1</v>
      </c>
      <c r="H122" s="17">
        <f t="shared" si="17"/>
        <v>8.6880973066898344E-4</v>
      </c>
    </row>
    <row r="123" spans="1:8" x14ac:dyDescent="0.2">
      <c r="A123" s="14"/>
      <c r="B123" s="15" t="s">
        <v>111</v>
      </c>
      <c r="C123" s="16">
        <v>2</v>
      </c>
      <c r="D123" s="16">
        <v>1</v>
      </c>
      <c r="E123" s="17">
        <f t="shared" si="15"/>
        <v>1.7376194613379669E-3</v>
      </c>
      <c r="F123" s="17">
        <f t="shared" si="16"/>
        <v>8.7336244541484718E-4</v>
      </c>
      <c r="G123" s="17">
        <f t="shared" si="18"/>
        <v>-0.5</v>
      </c>
      <c r="H123" s="17">
        <f t="shared" si="17"/>
        <v>-8.6880973066898344E-4</v>
      </c>
    </row>
    <row r="124" spans="1:8" x14ac:dyDescent="0.2">
      <c r="A124" s="14"/>
      <c r="B124" s="15" t="s">
        <v>112</v>
      </c>
      <c r="C124" s="16">
        <v>3</v>
      </c>
      <c r="D124" s="16">
        <v>3</v>
      </c>
      <c r="E124" s="17">
        <f t="shared" si="15"/>
        <v>2.6064291920069507E-3</v>
      </c>
      <c r="F124" s="17">
        <f t="shared" si="16"/>
        <v>2.6200873362445414E-3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113</v>
      </c>
      <c r="C125" s="16">
        <v>53</v>
      </c>
      <c r="D125" s="16">
        <v>60</v>
      </c>
      <c r="E125" s="17">
        <f t="shared" si="15"/>
        <v>4.6046915725456126E-2</v>
      </c>
      <c r="F125" s="17">
        <f t="shared" si="16"/>
        <v>5.2401746724890827E-2</v>
      </c>
      <c r="G125" s="17">
        <f t="shared" si="18"/>
        <v>0.13207547169811321</v>
      </c>
      <c r="H125" s="17">
        <f t="shared" si="17"/>
        <v>6.0816681146828849E-3</v>
      </c>
    </row>
    <row r="126" spans="1:8" x14ac:dyDescent="0.2">
      <c r="A126" s="14"/>
      <c r="B126" s="15" t="s">
        <v>114</v>
      </c>
      <c r="C126" s="16">
        <v>12</v>
      </c>
      <c r="D126" s="16">
        <v>8</v>
      </c>
      <c r="E126" s="17">
        <f t="shared" si="15"/>
        <v>1.0425716768027803E-2</v>
      </c>
      <c r="F126" s="17">
        <f t="shared" si="16"/>
        <v>6.9868995633187774E-3</v>
      </c>
      <c r="G126" s="17">
        <f t="shared" si="18"/>
        <v>-0.33333333333333331</v>
      </c>
      <c r="H126" s="17">
        <f t="shared" si="17"/>
        <v>-3.4752389226759342E-3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</v>
      </c>
      <c r="D128" s="16">
        <v>8</v>
      </c>
      <c r="E128" s="17">
        <f t="shared" si="15"/>
        <v>1.0425716768027803E-2</v>
      </c>
      <c r="F128" s="17">
        <f t="shared" si="16"/>
        <v>6.9868995633187774E-3</v>
      </c>
      <c r="G128" s="17">
        <f t="shared" si="18"/>
        <v>-0.33333333333333331</v>
      </c>
      <c r="H128" s="17">
        <f t="shared" si="17"/>
        <v>-3.4752389226759342E-3</v>
      </c>
    </row>
    <row r="129" spans="1:8" x14ac:dyDescent="0.2">
      <c r="A129" s="14"/>
      <c r="B129" s="15" t="s">
        <v>117</v>
      </c>
      <c r="C129" s="16">
        <v>30</v>
      </c>
      <c r="D129" s="16">
        <v>4</v>
      </c>
      <c r="E129" s="17">
        <f t="shared" si="15"/>
        <v>2.6064291920069503E-2</v>
      </c>
      <c r="F129" s="17">
        <f t="shared" si="16"/>
        <v>3.4934497816593887E-3</v>
      </c>
      <c r="G129" s="17">
        <f t="shared" si="18"/>
        <v>-0.8666666666666667</v>
      </c>
      <c r="H129" s="17">
        <f t="shared" si="17"/>
        <v>-2.2589052997393569E-2</v>
      </c>
    </row>
    <row r="130" spans="1:8" x14ac:dyDescent="0.2">
      <c r="A130" s="14"/>
      <c r="B130" s="15" t="s">
        <v>118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1.7467248908296944E-3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268</v>
      </c>
      <c r="D131" s="16">
        <v>480</v>
      </c>
      <c r="E131" s="17">
        <f t="shared" si="15"/>
        <v>0.23284100781928757</v>
      </c>
      <c r="F131" s="17">
        <f t="shared" si="16"/>
        <v>0.41921397379912662</v>
      </c>
      <c r="G131" s="17">
        <f t="shared" si="18"/>
        <v>0.79104477611940294</v>
      </c>
      <c r="H131" s="17">
        <f t="shared" si="17"/>
        <v>0.18418766290182448</v>
      </c>
    </row>
    <row r="132" spans="1:8" ht="25.5" x14ac:dyDescent="0.2">
      <c r="A132" s="14"/>
      <c r="B132" s="15" t="s">
        <v>120</v>
      </c>
      <c r="C132" s="16">
        <v>9</v>
      </c>
      <c r="D132" s="16">
        <v>9</v>
      </c>
      <c r="E132" s="17">
        <f t="shared" si="15"/>
        <v>7.819287576020852E-3</v>
      </c>
      <c r="F132" s="17">
        <f t="shared" si="16"/>
        <v>7.8602620087336247E-3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121</v>
      </c>
      <c r="C133" s="16">
        <v>6</v>
      </c>
      <c r="D133" s="16">
        <v>1</v>
      </c>
      <c r="E133" s="17">
        <f t="shared" si="15"/>
        <v>5.2128583840139013E-3</v>
      </c>
      <c r="F133" s="17">
        <f t="shared" si="16"/>
        <v>8.7336244541484718E-4</v>
      </c>
      <c r="G133" s="17">
        <f t="shared" si="18"/>
        <v>-0.83333333333333337</v>
      </c>
      <c r="H133" s="17">
        <f t="shared" si="17"/>
        <v>-4.3440486533449178E-3</v>
      </c>
    </row>
    <row r="134" spans="1:8" x14ac:dyDescent="0.2">
      <c r="A134" s="14"/>
      <c r="B134" s="15" t="s">
        <v>122</v>
      </c>
      <c r="C134" s="16">
        <v>11</v>
      </c>
      <c r="D134" s="16">
        <v>65</v>
      </c>
      <c r="E134" s="17">
        <f t="shared" si="15"/>
        <v>9.5569070373588191E-3</v>
      </c>
      <c r="F134" s="17">
        <f t="shared" si="16"/>
        <v>5.6768558951965066E-2</v>
      </c>
      <c r="G134" s="17">
        <f t="shared" si="18"/>
        <v>4.9090909090909092</v>
      </c>
      <c r="H134" s="17">
        <f t="shared" si="17"/>
        <v>4.6915725456125115E-2</v>
      </c>
    </row>
    <row r="135" spans="1:8" x14ac:dyDescent="0.2">
      <c r="A135" s="14"/>
      <c r="B135" s="15" t="s">
        <v>123</v>
      </c>
      <c r="C135" s="16">
        <v>3</v>
      </c>
      <c r="D135" s="16">
        <v>1</v>
      </c>
      <c r="E135" s="17">
        <f t="shared" si="15"/>
        <v>2.6064291920069507E-3</v>
      </c>
      <c r="F135" s="17">
        <f t="shared" si="16"/>
        <v>8.7336244541484718E-4</v>
      </c>
      <c r="G135" s="17">
        <f t="shared" si="18"/>
        <v>-0.66666666666666663</v>
      </c>
      <c r="H135" s="17">
        <f t="shared" si="17"/>
        <v>-1.7376194613379671E-3</v>
      </c>
    </row>
    <row r="136" spans="1:8" x14ac:dyDescent="0.2">
      <c r="A136" s="14"/>
      <c r="B136" s="15" t="s">
        <v>124</v>
      </c>
      <c r="C136" s="16">
        <v>43</v>
      </c>
      <c r="D136" s="16">
        <v>0</v>
      </c>
      <c r="E136" s="17">
        <f t="shared" si="15"/>
        <v>3.7358818418766288E-2</v>
      </c>
      <c r="F136" s="17" t="str">
        <f t="shared" si="16"/>
        <v/>
      </c>
      <c r="G136" s="17">
        <f t="shared" si="18"/>
        <v>-1</v>
      </c>
      <c r="H136" s="17">
        <f t="shared" si="17"/>
        <v>-3.7358818418766288E-2</v>
      </c>
    </row>
    <row r="137" spans="1:8" x14ac:dyDescent="0.2">
      <c r="A137" s="14"/>
      <c r="B137" s="15" t="s">
        <v>125</v>
      </c>
      <c r="C137" s="16">
        <v>9</v>
      </c>
      <c r="D137" s="16">
        <v>1</v>
      </c>
      <c r="E137" s="17">
        <f t="shared" si="15"/>
        <v>7.819287576020852E-3</v>
      </c>
      <c r="F137" s="17">
        <f t="shared" si="16"/>
        <v>8.7336244541484718E-4</v>
      </c>
      <c r="G137" s="17">
        <f t="shared" si="18"/>
        <v>-0.88888888888888884</v>
      </c>
      <c r="H137" s="17">
        <f t="shared" si="17"/>
        <v>-6.9504778453518684E-3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ref="E139:E167" si="19">+IF(C139=0,"",C139/C$75)</f>
        <v>8.6880973066898344E-4</v>
      </c>
      <c r="F139" s="17">
        <f t="shared" ref="F139:F167" si="20">+IF(D139=0,"",D139/D$75)</f>
        <v>8.7336244541484718E-4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2</v>
      </c>
      <c r="D141" s="16">
        <v>1</v>
      </c>
      <c r="E141" s="17">
        <f t="shared" si="19"/>
        <v>1.7376194613379669E-3</v>
      </c>
      <c r="F141" s="17">
        <f t="shared" si="20"/>
        <v>8.7336244541484718E-4</v>
      </c>
      <c r="G141" s="17">
        <f t="shared" si="22"/>
        <v>-0.5</v>
      </c>
      <c r="H141" s="17">
        <f t="shared" si="21"/>
        <v>-8.6880973066898344E-4</v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11</v>
      </c>
      <c r="D143" s="16">
        <v>20</v>
      </c>
      <c r="E143" s="17">
        <f t="shared" si="19"/>
        <v>9.5569070373588191E-3</v>
      </c>
      <c r="F143" s="17">
        <f t="shared" si="20"/>
        <v>1.7467248908296942E-2</v>
      </c>
      <c r="G143" s="17">
        <f t="shared" si="22"/>
        <v>0.81818181818181823</v>
      </c>
      <c r="H143" s="17">
        <f t="shared" si="21"/>
        <v>7.819287576020852E-3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8.7336244541484718E-4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3</v>
      </c>
      <c r="D153" s="16">
        <v>3</v>
      </c>
      <c r="E153" s="17">
        <f t="shared" si="19"/>
        <v>2.6064291920069507E-3</v>
      </c>
      <c r="F153" s="17">
        <f t="shared" si="20"/>
        <v>2.6200873362445414E-3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7</v>
      </c>
      <c r="D155" s="16">
        <v>0</v>
      </c>
      <c r="E155" s="17">
        <f t="shared" si="19"/>
        <v>6.0816681146828849E-3</v>
      </c>
      <c r="F155" s="17" t="str">
        <f t="shared" si="20"/>
        <v/>
      </c>
      <c r="G155" s="17">
        <f t="shared" si="22"/>
        <v>-1</v>
      </c>
      <c r="H155" s="17">
        <f t="shared" si="21"/>
        <v>-6.0816681146828849E-3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2</v>
      </c>
      <c r="D158" s="16">
        <v>0</v>
      </c>
      <c r="E158" s="17">
        <f t="shared" si="19"/>
        <v>1.7376194613379669E-3</v>
      </c>
      <c r="F158" s="17" t="str">
        <f t="shared" si="20"/>
        <v/>
      </c>
      <c r="G158" s="17">
        <f t="shared" si="22"/>
        <v>-1</v>
      </c>
      <c r="H158" s="17">
        <f t="shared" si="21"/>
        <v>-1.7376194613379669E-3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6</v>
      </c>
      <c r="D164" s="16">
        <v>8</v>
      </c>
      <c r="E164" s="17">
        <f t="shared" si="19"/>
        <v>5.2128583840139013E-3</v>
      </c>
      <c r="F164" s="17">
        <f t="shared" si="20"/>
        <v>6.9868995633187774E-3</v>
      </c>
      <c r="G164" s="17">
        <f t="shared" si="22"/>
        <v>0.33333333333333331</v>
      </c>
      <c r="H164" s="17">
        <f t="shared" si="21"/>
        <v>1.7376194613379671E-3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2</v>
      </c>
      <c r="D166" s="16">
        <v>1</v>
      </c>
      <c r="E166" s="17">
        <f t="shared" si="19"/>
        <v>1.7376194613379669E-3</v>
      </c>
      <c r="F166" s="17">
        <f t="shared" si="20"/>
        <v>8.7336244541484718E-4</v>
      </c>
      <c r="G166" s="17">
        <f t="shared" si="22"/>
        <v>-0.5</v>
      </c>
      <c r="H166" s="17">
        <f t="shared" si="21"/>
        <v>-8.6880973066898344E-4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1000</v>
      </c>
      <c r="D173" s="19">
        <f>SUM(D174:D343)</f>
        <v>1103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0.10299999999999999</v>
      </c>
      <c r="H173" s="20">
        <f t="shared" ref="H173:H204" si="25">+IF(OR(AND(E173=""),(G173="")),"",E173*G173)</f>
        <v>0.10299999999999999</v>
      </c>
    </row>
    <row r="174" spans="1:8" x14ac:dyDescent="0.2">
      <c r="A174" s="14"/>
      <c r="B174" s="15" t="s">
        <v>156</v>
      </c>
      <c r="C174" s="16">
        <v>29</v>
      </c>
      <c r="D174" s="16">
        <v>4</v>
      </c>
      <c r="E174" s="17">
        <f t="shared" si="23"/>
        <v>2.9000000000000001E-2</v>
      </c>
      <c r="F174" s="17">
        <f t="shared" si="24"/>
        <v>3.6264732547597461E-3</v>
      </c>
      <c r="G174" s="17">
        <f t="shared" ref="G174:G205" si="26">+IF(AND(C174=0,D174=0)," ",IF(C174=0,1,IF(D174=0,-1,(D174-C174)/C174)))</f>
        <v>-0.86206896551724133</v>
      </c>
      <c r="H174" s="17">
        <f t="shared" si="25"/>
        <v>-2.5000000000000001E-2</v>
      </c>
    </row>
    <row r="175" spans="1:8" x14ac:dyDescent="0.2">
      <c r="A175" s="14"/>
      <c r="B175" s="15" t="s">
        <v>157</v>
      </c>
      <c r="C175" s="16">
        <v>6</v>
      </c>
      <c r="D175" s="16">
        <v>4</v>
      </c>
      <c r="E175" s="17">
        <f t="shared" si="23"/>
        <v>6.0000000000000001E-3</v>
      </c>
      <c r="F175" s="17">
        <f t="shared" si="24"/>
        <v>3.6264732547597461E-3</v>
      </c>
      <c r="G175" s="17">
        <f t="shared" si="26"/>
        <v>-0.33333333333333331</v>
      </c>
      <c r="H175" s="17">
        <f t="shared" si="25"/>
        <v>-2E-3</v>
      </c>
    </row>
    <row r="176" spans="1:8" ht="38.25" x14ac:dyDescent="0.2">
      <c r="A176" s="14"/>
      <c r="B176" s="15" t="s">
        <v>158</v>
      </c>
      <c r="C176" s="16">
        <v>24</v>
      </c>
      <c r="D176" s="16">
        <v>32</v>
      </c>
      <c r="E176" s="17">
        <f t="shared" si="23"/>
        <v>2.4E-2</v>
      </c>
      <c r="F176" s="17">
        <f t="shared" si="24"/>
        <v>2.9011786038077969E-2</v>
      </c>
      <c r="G176" s="17">
        <f t="shared" si="26"/>
        <v>0.33333333333333331</v>
      </c>
      <c r="H176" s="17">
        <f t="shared" si="25"/>
        <v>8.0000000000000002E-3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29</v>
      </c>
      <c r="D178" s="16">
        <v>18</v>
      </c>
      <c r="E178" s="17">
        <f t="shared" si="23"/>
        <v>2.9000000000000001E-2</v>
      </c>
      <c r="F178" s="17">
        <f t="shared" si="24"/>
        <v>1.6319129646418858E-2</v>
      </c>
      <c r="G178" s="17">
        <f t="shared" si="26"/>
        <v>-0.37931034482758619</v>
      </c>
      <c r="H178" s="17">
        <f t="shared" si="25"/>
        <v>-1.0999999999999999E-2</v>
      </c>
    </row>
    <row r="179" spans="1:8" x14ac:dyDescent="0.2">
      <c r="A179" s="14"/>
      <c r="B179" s="15" t="s">
        <v>161</v>
      </c>
      <c r="C179" s="16">
        <v>50</v>
      </c>
      <c r="D179" s="16">
        <v>137</v>
      </c>
      <c r="E179" s="17">
        <f t="shared" si="23"/>
        <v>0.05</v>
      </c>
      <c r="F179" s="17">
        <f t="shared" si="24"/>
        <v>0.1242067089755213</v>
      </c>
      <c r="G179" s="17">
        <f t="shared" si="26"/>
        <v>1.74</v>
      </c>
      <c r="H179" s="17">
        <f t="shared" si="25"/>
        <v>8.7000000000000008E-2</v>
      </c>
    </row>
    <row r="180" spans="1:8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1E-3</v>
      </c>
      <c r="F180" s="17" t="str">
        <f t="shared" si="24"/>
        <v/>
      </c>
      <c r="G180" s="17">
        <f t="shared" si="26"/>
        <v>-1</v>
      </c>
      <c r="H180" s="17">
        <f t="shared" si="25"/>
        <v>-1E-3</v>
      </c>
    </row>
    <row r="181" spans="1:8" x14ac:dyDescent="0.2">
      <c r="A181" s="14"/>
      <c r="B181" s="15" t="s">
        <v>163</v>
      </c>
      <c r="C181" s="16">
        <v>7</v>
      </c>
      <c r="D181" s="16">
        <v>8</v>
      </c>
      <c r="E181" s="17">
        <f t="shared" si="23"/>
        <v>7.0000000000000001E-3</v>
      </c>
      <c r="F181" s="17">
        <f t="shared" si="24"/>
        <v>7.2529465095194923E-3</v>
      </c>
      <c r="G181" s="17">
        <f t="shared" si="26"/>
        <v>0.14285714285714285</v>
      </c>
      <c r="H181" s="17">
        <f t="shared" si="25"/>
        <v>1E-3</v>
      </c>
    </row>
    <row r="182" spans="1:8" x14ac:dyDescent="0.2">
      <c r="A182" s="14"/>
      <c r="B182" s="15" t="s">
        <v>164</v>
      </c>
      <c r="C182" s="16">
        <v>1</v>
      </c>
      <c r="D182" s="16">
        <v>2</v>
      </c>
      <c r="E182" s="17">
        <f t="shared" si="23"/>
        <v>1E-3</v>
      </c>
      <c r="F182" s="17">
        <f t="shared" si="24"/>
        <v>1.8132366273798731E-3</v>
      </c>
      <c r="G182" s="17">
        <f t="shared" si="26"/>
        <v>1</v>
      </c>
      <c r="H182" s="17">
        <f t="shared" si="25"/>
        <v>1E-3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10</v>
      </c>
      <c r="D185" s="16">
        <v>0</v>
      </c>
      <c r="E185" s="17">
        <f t="shared" si="23"/>
        <v>0.01</v>
      </c>
      <c r="F185" s="17" t="str">
        <f t="shared" si="24"/>
        <v/>
      </c>
      <c r="G185" s="17">
        <f t="shared" si="26"/>
        <v>-1</v>
      </c>
      <c r="H185" s="17">
        <f t="shared" si="25"/>
        <v>-0.01</v>
      </c>
    </row>
    <row r="186" spans="1:8" x14ac:dyDescent="0.2">
      <c r="A186" s="14"/>
      <c r="B186" s="15" t="s">
        <v>168</v>
      </c>
      <c r="C186" s="16">
        <v>22</v>
      </c>
      <c r="D186" s="16">
        <v>4</v>
      </c>
      <c r="E186" s="17">
        <f t="shared" si="23"/>
        <v>2.1999999999999999E-2</v>
      </c>
      <c r="F186" s="17">
        <f t="shared" si="24"/>
        <v>3.6264732547597461E-3</v>
      </c>
      <c r="G186" s="17">
        <f t="shared" si="26"/>
        <v>-0.81818181818181823</v>
      </c>
      <c r="H186" s="17">
        <f t="shared" si="25"/>
        <v>-1.7999999999999999E-2</v>
      </c>
    </row>
    <row r="187" spans="1:8" x14ac:dyDescent="0.2">
      <c r="A187" s="14"/>
      <c r="B187" s="15" t="s">
        <v>169</v>
      </c>
      <c r="C187" s="16">
        <v>23</v>
      </c>
      <c r="D187" s="16">
        <v>13</v>
      </c>
      <c r="E187" s="17">
        <f t="shared" si="23"/>
        <v>2.3E-2</v>
      </c>
      <c r="F187" s="17">
        <f t="shared" si="24"/>
        <v>1.1786038077969175E-2</v>
      </c>
      <c r="G187" s="17">
        <f t="shared" si="26"/>
        <v>-0.43478260869565216</v>
      </c>
      <c r="H187" s="17">
        <f t="shared" si="25"/>
        <v>-0.01</v>
      </c>
    </row>
    <row r="188" spans="1:8" ht="25.5" x14ac:dyDescent="0.2">
      <c r="A188" s="14"/>
      <c r="B188" s="15" t="s">
        <v>170</v>
      </c>
      <c r="C188" s="16">
        <v>23</v>
      </c>
      <c r="D188" s="16">
        <v>9</v>
      </c>
      <c r="E188" s="17">
        <f t="shared" si="23"/>
        <v>2.3E-2</v>
      </c>
      <c r="F188" s="17">
        <f t="shared" si="24"/>
        <v>8.1595648232094288E-3</v>
      </c>
      <c r="G188" s="17">
        <f t="shared" si="26"/>
        <v>-0.60869565217391308</v>
      </c>
      <c r="H188" s="17">
        <f t="shared" si="25"/>
        <v>-1.4E-2</v>
      </c>
    </row>
    <row r="189" spans="1:8" ht="25.5" x14ac:dyDescent="0.2">
      <c r="A189" s="14"/>
      <c r="B189" s="15" t="s">
        <v>171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9.0661831368993653E-4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2</v>
      </c>
      <c r="D190" s="16">
        <v>0</v>
      </c>
      <c r="E190" s="17">
        <f t="shared" si="23"/>
        <v>2E-3</v>
      </c>
      <c r="F190" s="17" t="str">
        <f t="shared" si="24"/>
        <v/>
      </c>
      <c r="G190" s="17">
        <f t="shared" si="26"/>
        <v>-1</v>
      </c>
      <c r="H190" s="17">
        <f t="shared" si="25"/>
        <v>-2E-3</v>
      </c>
    </row>
    <row r="191" spans="1:8" x14ac:dyDescent="0.2">
      <c r="A191" s="14"/>
      <c r="B191" s="15" t="s">
        <v>173</v>
      </c>
      <c r="C191" s="16">
        <v>0</v>
      </c>
      <c r="D191" s="16">
        <v>4</v>
      </c>
      <c r="E191" s="17" t="str">
        <f t="shared" si="23"/>
        <v/>
      </c>
      <c r="F191" s="17">
        <f t="shared" si="24"/>
        <v>3.6264732547597461E-3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2</v>
      </c>
      <c r="D192" s="16">
        <v>2</v>
      </c>
      <c r="E192" s="17">
        <f t="shared" si="23"/>
        <v>2E-3</v>
      </c>
      <c r="F192" s="17">
        <f t="shared" si="24"/>
        <v>1.8132366273798731E-3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77</v>
      </c>
      <c r="E193" s="17" t="str">
        <f t="shared" si="23"/>
        <v/>
      </c>
      <c r="F193" s="17">
        <f t="shared" si="24"/>
        <v>6.980961015412511E-2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</v>
      </c>
      <c r="D194" s="16">
        <v>0</v>
      </c>
      <c r="E194" s="17">
        <f t="shared" si="23"/>
        <v>1E-3</v>
      </c>
      <c r="F194" s="17" t="str">
        <f t="shared" si="24"/>
        <v/>
      </c>
      <c r="G194" s="17">
        <f t="shared" si="26"/>
        <v>-1</v>
      </c>
      <c r="H194" s="17">
        <f t="shared" si="25"/>
        <v>-1E-3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4</v>
      </c>
      <c r="D198" s="16">
        <v>1</v>
      </c>
      <c r="E198" s="17">
        <f t="shared" si="23"/>
        <v>4.0000000000000001E-3</v>
      </c>
      <c r="F198" s="17">
        <f t="shared" si="24"/>
        <v>9.0661831368993653E-4</v>
      </c>
      <c r="G198" s="17">
        <f t="shared" si="26"/>
        <v>-0.75</v>
      </c>
      <c r="H198" s="17">
        <f t="shared" si="25"/>
        <v>-3.0000000000000001E-3</v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8</v>
      </c>
      <c r="D200" s="16">
        <v>8</v>
      </c>
      <c r="E200" s="17">
        <f t="shared" si="23"/>
        <v>8.0000000000000002E-3</v>
      </c>
      <c r="F200" s="17">
        <f t="shared" si="24"/>
        <v>7.2529465095194923E-3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183</v>
      </c>
      <c r="C201" s="16">
        <v>13</v>
      </c>
      <c r="D201" s="16">
        <v>13</v>
      </c>
      <c r="E201" s="17">
        <f t="shared" si="23"/>
        <v>1.2999999999999999E-2</v>
      </c>
      <c r="F201" s="17">
        <f t="shared" si="24"/>
        <v>1.1786038077969175E-2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36</v>
      </c>
      <c r="D202" s="16">
        <v>14</v>
      </c>
      <c r="E202" s="17">
        <f t="shared" si="23"/>
        <v>3.5999999999999997E-2</v>
      </c>
      <c r="F202" s="17">
        <f t="shared" si="24"/>
        <v>1.2692656391659111E-2</v>
      </c>
      <c r="G202" s="17">
        <f t="shared" si="26"/>
        <v>-0.61111111111111116</v>
      </c>
      <c r="H202" s="17">
        <f t="shared" si="25"/>
        <v>-2.1999999999999999E-2</v>
      </c>
    </row>
    <row r="203" spans="1:8" x14ac:dyDescent="0.2">
      <c r="A203" s="14"/>
      <c r="B203" s="15" t="s">
        <v>185</v>
      </c>
      <c r="C203" s="16">
        <v>12</v>
      </c>
      <c r="D203" s="16">
        <v>13</v>
      </c>
      <c r="E203" s="17">
        <f t="shared" si="23"/>
        <v>1.2E-2</v>
      </c>
      <c r="F203" s="17">
        <f t="shared" si="24"/>
        <v>1.1786038077969175E-2</v>
      </c>
      <c r="G203" s="17">
        <f t="shared" si="26"/>
        <v>8.3333333333333329E-2</v>
      </c>
      <c r="H203" s="17">
        <f t="shared" si="25"/>
        <v>1E-3</v>
      </c>
    </row>
    <row r="204" spans="1:8" x14ac:dyDescent="0.2">
      <c r="A204" s="14"/>
      <c r="B204" s="15" t="s">
        <v>186</v>
      </c>
      <c r="C204" s="16">
        <v>13</v>
      </c>
      <c r="D204" s="16">
        <v>23</v>
      </c>
      <c r="E204" s="17">
        <f t="shared" si="23"/>
        <v>1.2999999999999999E-2</v>
      </c>
      <c r="F204" s="17">
        <f t="shared" si="24"/>
        <v>2.085222121486854E-2</v>
      </c>
      <c r="G204" s="17">
        <f t="shared" si="26"/>
        <v>0.76923076923076927</v>
      </c>
      <c r="H204" s="17">
        <f t="shared" si="25"/>
        <v>0.01</v>
      </c>
    </row>
    <row r="205" spans="1:8" x14ac:dyDescent="0.2">
      <c r="A205" s="14"/>
      <c r="B205" s="15" t="s">
        <v>187</v>
      </c>
      <c r="C205" s="16">
        <v>6</v>
      </c>
      <c r="D205" s="16">
        <v>4</v>
      </c>
      <c r="E205" s="17">
        <f t="shared" ref="E205:E236" si="27">+IF(C205=0,"",C205/C$173)</f>
        <v>6.0000000000000001E-3</v>
      </c>
      <c r="F205" s="17">
        <f t="shared" ref="F205:F236" si="28">+IF(D205=0,"",D205/D$173)</f>
        <v>3.6264732547597461E-3</v>
      </c>
      <c r="G205" s="17">
        <f t="shared" si="26"/>
        <v>-0.33333333333333331</v>
      </c>
      <c r="H205" s="17">
        <f t="shared" ref="H205:H236" si="29">+IF(OR(AND(E205=""),(G205="")),"",E205*G205)</f>
        <v>-2E-3</v>
      </c>
    </row>
    <row r="206" spans="1:8" x14ac:dyDescent="0.2">
      <c r="A206" s="14"/>
      <c r="B206" s="15" t="s">
        <v>188</v>
      </c>
      <c r="C206" s="16">
        <v>6</v>
      </c>
      <c r="D206" s="16">
        <v>1</v>
      </c>
      <c r="E206" s="17">
        <f t="shared" si="27"/>
        <v>6.0000000000000001E-3</v>
      </c>
      <c r="F206" s="17">
        <f t="shared" si="28"/>
        <v>9.0661831368993653E-4</v>
      </c>
      <c r="G206" s="17">
        <f t="shared" ref="G206:G237" si="30">+IF(AND(C206=0,D206=0)," ",IF(C206=0,1,IF(D206=0,-1,(D206-C206)/C206)))</f>
        <v>-0.83333333333333337</v>
      </c>
      <c r="H206" s="17">
        <f t="shared" si="29"/>
        <v>-5.0000000000000001E-3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5</v>
      </c>
      <c r="D208" s="16">
        <v>10</v>
      </c>
      <c r="E208" s="17">
        <f t="shared" si="27"/>
        <v>5.0000000000000001E-3</v>
      </c>
      <c r="F208" s="17">
        <f t="shared" si="28"/>
        <v>9.0661831368993653E-3</v>
      </c>
      <c r="G208" s="17">
        <f t="shared" si="30"/>
        <v>1</v>
      </c>
      <c r="H208" s="17">
        <f t="shared" si="29"/>
        <v>5.0000000000000001E-3</v>
      </c>
    </row>
    <row r="209" spans="1:8" x14ac:dyDescent="0.2">
      <c r="A209" s="14"/>
      <c r="B209" s="15" t="s">
        <v>191</v>
      </c>
      <c r="C209" s="16">
        <v>7</v>
      </c>
      <c r="D209" s="16">
        <v>1</v>
      </c>
      <c r="E209" s="17">
        <f t="shared" si="27"/>
        <v>7.0000000000000001E-3</v>
      </c>
      <c r="F209" s="17">
        <f t="shared" si="28"/>
        <v>9.0661831368993653E-4</v>
      </c>
      <c r="G209" s="17">
        <f t="shared" si="30"/>
        <v>-0.8571428571428571</v>
      </c>
      <c r="H209" s="17">
        <f t="shared" si="29"/>
        <v>-6.0000000000000001E-3</v>
      </c>
    </row>
    <row r="210" spans="1:8" x14ac:dyDescent="0.2">
      <c r="A210" s="14"/>
      <c r="B210" s="15" t="s">
        <v>192</v>
      </c>
      <c r="C210" s="16">
        <v>65</v>
      </c>
      <c r="D210" s="16">
        <v>12</v>
      </c>
      <c r="E210" s="17">
        <f t="shared" si="27"/>
        <v>6.5000000000000002E-2</v>
      </c>
      <c r="F210" s="17">
        <f t="shared" si="28"/>
        <v>1.0879419764279238E-2</v>
      </c>
      <c r="G210" s="17">
        <f t="shared" si="30"/>
        <v>-0.81538461538461537</v>
      </c>
      <c r="H210" s="17">
        <f t="shared" si="29"/>
        <v>-5.2999999999999999E-2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75</v>
      </c>
      <c r="D213" s="16">
        <v>58</v>
      </c>
      <c r="E213" s="17">
        <f t="shared" si="27"/>
        <v>7.4999999999999997E-2</v>
      </c>
      <c r="F213" s="17">
        <f t="shared" si="28"/>
        <v>5.2583862194016319E-2</v>
      </c>
      <c r="G213" s="17">
        <f t="shared" si="30"/>
        <v>-0.22666666666666666</v>
      </c>
      <c r="H213" s="17">
        <f t="shared" si="29"/>
        <v>-1.6999999999999998E-2</v>
      </c>
    </row>
    <row r="214" spans="1:8" x14ac:dyDescent="0.2">
      <c r="A214" s="14"/>
      <c r="B214" s="15" t="s">
        <v>196</v>
      </c>
      <c r="C214" s="16">
        <v>2</v>
      </c>
      <c r="D214" s="16">
        <v>3</v>
      </c>
      <c r="E214" s="17">
        <f t="shared" si="27"/>
        <v>2E-3</v>
      </c>
      <c r="F214" s="17">
        <f t="shared" si="28"/>
        <v>2.7198549410698096E-3</v>
      </c>
      <c r="G214" s="17">
        <f t="shared" si="30"/>
        <v>0.5</v>
      </c>
      <c r="H214" s="17">
        <f t="shared" si="29"/>
        <v>1E-3</v>
      </c>
    </row>
    <row r="215" spans="1:8" ht="25.5" x14ac:dyDescent="0.2">
      <c r="A215" s="14"/>
      <c r="B215" s="15" t="s">
        <v>197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1.8132366273798731E-3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4</v>
      </c>
      <c r="E216" s="17" t="str">
        <f t="shared" si="27"/>
        <v/>
      </c>
      <c r="F216" s="17">
        <f t="shared" si="28"/>
        <v>3.6264732547597461E-3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22</v>
      </c>
      <c r="E218" s="17" t="str">
        <f t="shared" si="27"/>
        <v/>
      </c>
      <c r="F218" s="17">
        <f t="shared" si="28"/>
        <v>1.9945602901178604E-2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2</v>
      </c>
      <c r="E221" s="17" t="str">
        <f t="shared" si="27"/>
        <v/>
      </c>
      <c r="F221" s="17">
        <f t="shared" si="28"/>
        <v>1.8132366273798731E-3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32</v>
      </c>
      <c r="D225" s="16">
        <v>21</v>
      </c>
      <c r="E225" s="17">
        <f t="shared" si="27"/>
        <v>3.2000000000000001E-2</v>
      </c>
      <c r="F225" s="17">
        <f t="shared" si="28"/>
        <v>1.9038984587488667E-2</v>
      </c>
      <c r="G225" s="17">
        <f t="shared" si="30"/>
        <v>-0.34375</v>
      </c>
      <c r="H225" s="17">
        <f t="shared" si="29"/>
        <v>-1.0999999999999999E-2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22</v>
      </c>
      <c r="E227" s="17">
        <f t="shared" si="27"/>
        <v>1E-3</v>
      </c>
      <c r="F227" s="17">
        <f t="shared" si="28"/>
        <v>1.9945602901178604E-2</v>
      </c>
      <c r="G227" s="17">
        <f t="shared" si="30"/>
        <v>21</v>
      </c>
      <c r="H227" s="17">
        <f t="shared" si="29"/>
        <v>2.1000000000000001E-2</v>
      </c>
    </row>
    <row r="228" spans="1:8" x14ac:dyDescent="0.2">
      <c r="A228" s="14"/>
      <c r="B228" s="15" t="s">
        <v>210</v>
      </c>
      <c r="C228" s="16">
        <v>6</v>
      </c>
      <c r="D228" s="16">
        <v>1</v>
      </c>
      <c r="E228" s="17">
        <f t="shared" si="27"/>
        <v>6.0000000000000001E-3</v>
      </c>
      <c r="F228" s="17">
        <f t="shared" si="28"/>
        <v>9.0661831368993653E-4</v>
      </c>
      <c r="G228" s="17">
        <f t="shared" si="30"/>
        <v>-0.83333333333333337</v>
      </c>
      <c r="H228" s="17">
        <f t="shared" si="29"/>
        <v>-5.0000000000000001E-3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2</v>
      </c>
      <c r="E230" s="17">
        <f t="shared" si="27"/>
        <v>2E-3</v>
      </c>
      <c r="F230" s="17">
        <f t="shared" si="28"/>
        <v>1.8132366273798731E-3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14</v>
      </c>
      <c r="E232" s="17" t="str">
        <f t="shared" si="27"/>
        <v/>
      </c>
      <c r="F232" s="17">
        <f t="shared" si="28"/>
        <v>1.2692656391659111E-2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1E-3</v>
      </c>
      <c r="F233" s="17" t="str">
        <f t="shared" si="28"/>
        <v/>
      </c>
      <c r="G233" s="17">
        <f t="shared" si="30"/>
        <v>-1</v>
      </c>
      <c r="H233" s="17">
        <f t="shared" si="29"/>
        <v>-1E-3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5</v>
      </c>
      <c r="D236" s="16">
        <v>7</v>
      </c>
      <c r="E236" s="17">
        <f t="shared" si="27"/>
        <v>5.0000000000000001E-3</v>
      </c>
      <c r="F236" s="17">
        <f t="shared" si="28"/>
        <v>6.3463281958295557E-3</v>
      </c>
      <c r="G236" s="17">
        <f t="shared" si="30"/>
        <v>0.4</v>
      </c>
      <c r="H236" s="17">
        <f t="shared" si="29"/>
        <v>2E-3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42</v>
      </c>
      <c r="D238" s="16">
        <v>28</v>
      </c>
      <c r="E238" s="17">
        <f t="shared" si="31"/>
        <v>4.2000000000000003E-2</v>
      </c>
      <c r="F238" s="17">
        <f t="shared" si="32"/>
        <v>2.5385312783318223E-2</v>
      </c>
      <c r="G238" s="17">
        <f t="shared" ref="G238:G269" si="34">+IF(AND(C238=0,D238=0)," ",IF(C238=0,1,IF(D238=0,-1,(D238-C238)/C238)))</f>
        <v>-0.33333333333333331</v>
      </c>
      <c r="H238" s="17">
        <f t="shared" si="33"/>
        <v>-1.4E-2</v>
      </c>
    </row>
    <row r="239" spans="1:8" x14ac:dyDescent="0.2">
      <c r="A239" s="14"/>
      <c r="B239" s="15" t="s">
        <v>221</v>
      </c>
      <c r="C239" s="16">
        <v>4</v>
      </c>
      <c r="D239" s="16">
        <v>16</v>
      </c>
      <c r="E239" s="17">
        <f t="shared" si="31"/>
        <v>4.0000000000000001E-3</v>
      </c>
      <c r="F239" s="17">
        <f t="shared" si="32"/>
        <v>1.4505893019038985E-2</v>
      </c>
      <c r="G239" s="17">
        <f t="shared" si="34"/>
        <v>3</v>
      </c>
      <c r="H239" s="17">
        <f t="shared" si="33"/>
        <v>1.2E-2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11</v>
      </c>
      <c r="D241" s="16">
        <v>12</v>
      </c>
      <c r="E241" s="17">
        <f t="shared" si="31"/>
        <v>1.0999999999999999E-2</v>
      </c>
      <c r="F241" s="17">
        <f t="shared" si="32"/>
        <v>1.0879419764279238E-2</v>
      </c>
      <c r="G241" s="17">
        <f t="shared" si="34"/>
        <v>9.0909090909090912E-2</v>
      </c>
      <c r="H241" s="17">
        <f t="shared" si="33"/>
        <v>1E-3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1E-3</v>
      </c>
      <c r="F244" s="17" t="str">
        <f t="shared" si="32"/>
        <v/>
      </c>
      <c r="G244" s="17">
        <f t="shared" si="34"/>
        <v>-1</v>
      </c>
      <c r="H244" s="17">
        <f t="shared" si="33"/>
        <v>-1E-3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4</v>
      </c>
      <c r="D246" s="16">
        <v>3</v>
      </c>
      <c r="E246" s="17">
        <f t="shared" si="31"/>
        <v>4.0000000000000001E-3</v>
      </c>
      <c r="F246" s="17">
        <f t="shared" si="32"/>
        <v>2.7198549410698096E-3</v>
      </c>
      <c r="G246" s="17">
        <f t="shared" si="34"/>
        <v>-0.25</v>
      </c>
      <c r="H246" s="17">
        <f t="shared" si="33"/>
        <v>-1E-3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9.0661831368993653E-4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0</v>
      </c>
      <c r="E250" s="17">
        <f t="shared" si="31"/>
        <v>2E-3</v>
      </c>
      <c r="F250" s="17" t="str">
        <f t="shared" si="32"/>
        <v/>
      </c>
      <c r="G250" s="17">
        <f t="shared" si="34"/>
        <v>-1</v>
      </c>
      <c r="H250" s="17">
        <f t="shared" si="33"/>
        <v>-2E-3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1</v>
      </c>
      <c r="E255" s="17">
        <f t="shared" si="31"/>
        <v>1E-3</v>
      </c>
      <c r="F255" s="17">
        <f t="shared" si="32"/>
        <v>9.0661831368993653E-4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1</v>
      </c>
      <c r="D256" s="16">
        <v>0</v>
      </c>
      <c r="E256" s="17">
        <f t="shared" si="31"/>
        <v>1E-3</v>
      </c>
      <c r="F256" s="17" t="str">
        <f t="shared" si="32"/>
        <v/>
      </c>
      <c r="G256" s="17">
        <f t="shared" si="34"/>
        <v>-1</v>
      </c>
      <c r="H256" s="17">
        <f t="shared" si="33"/>
        <v>-1E-3</v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1E-3</v>
      </c>
      <c r="F259" s="17" t="str">
        <f t="shared" si="32"/>
        <v/>
      </c>
      <c r="G259" s="17">
        <f t="shared" si="34"/>
        <v>-1</v>
      </c>
      <c r="H259" s="17">
        <f t="shared" si="33"/>
        <v>-1E-3</v>
      </c>
    </row>
    <row r="260" spans="1:8" x14ac:dyDescent="0.2">
      <c r="A260" s="14"/>
      <c r="B260" s="15" t="s">
        <v>241</v>
      </c>
      <c r="C260" s="16">
        <v>1</v>
      </c>
      <c r="D260" s="16">
        <v>0</v>
      </c>
      <c r="E260" s="17">
        <f t="shared" si="31"/>
        <v>1E-3</v>
      </c>
      <c r="F260" s="17" t="str">
        <f t="shared" si="32"/>
        <v/>
      </c>
      <c r="G260" s="17">
        <f t="shared" si="34"/>
        <v>-1</v>
      </c>
      <c r="H260" s="17">
        <f t="shared" si="33"/>
        <v>-1E-3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1</v>
      </c>
      <c r="E262" s="17">
        <f t="shared" si="31"/>
        <v>1E-3</v>
      </c>
      <c r="F262" s="17">
        <f t="shared" si="32"/>
        <v>9.0661831368993653E-4</v>
      </c>
      <c r="G262" s="17">
        <f t="shared" si="34"/>
        <v>0</v>
      </c>
      <c r="H262" s="17">
        <f t="shared" si="33"/>
        <v>0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6</v>
      </c>
      <c r="D264" s="16">
        <v>5</v>
      </c>
      <c r="E264" s="17">
        <f t="shared" si="31"/>
        <v>6.0000000000000001E-3</v>
      </c>
      <c r="F264" s="17">
        <f t="shared" si="32"/>
        <v>4.5330915684496827E-3</v>
      </c>
      <c r="G264" s="17">
        <f t="shared" si="34"/>
        <v>-0.16666666666666666</v>
      </c>
      <c r="H264" s="17">
        <f t="shared" si="33"/>
        <v>-1E-3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5"/>
        <v>1E-3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-1E-3</v>
      </c>
    </row>
    <row r="271" spans="1:8" x14ac:dyDescent="0.2">
      <c r="A271" s="14"/>
      <c r="B271" s="15" t="s">
        <v>252</v>
      </c>
      <c r="C271" s="16">
        <v>6</v>
      </c>
      <c r="D271" s="16">
        <v>1</v>
      </c>
      <c r="E271" s="17">
        <f t="shared" si="35"/>
        <v>6.0000000000000001E-3</v>
      </c>
      <c r="F271" s="17">
        <f t="shared" si="36"/>
        <v>9.0661831368993653E-4</v>
      </c>
      <c r="G271" s="17">
        <f t="shared" si="38"/>
        <v>-0.83333333333333337</v>
      </c>
      <c r="H271" s="17">
        <f t="shared" si="37"/>
        <v>-5.0000000000000001E-3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25</v>
      </c>
      <c r="D275" s="16">
        <v>17</v>
      </c>
      <c r="E275" s="17">
        <f t="shared" si="35"/>
        <v>2.5000000000000001E-2</v>
      </c>
      <c r="F275" s="17">
        <f t="shared" si="36"/>
        <v>1.5412511332728921E-2</v>
      </c>
      <c r="G275" s="17">
        <f t="shared" si="38"/>
        <v>-0.32</v>
      </c>
      <c r="H275" s="17">
        <f t="shared" si="37"/>
        <v>-8.0000000000000002E-3</v>
      </c>
    </row>
    <row r="276" spans="1:8" ht="25.5" x14ac:dyDescent="0.2">
      <c r="A276" s="14"/>
      <c r="B276" s="15" t="s">
        <v>257</v>
      </c>
      <c r="C276" s="16">
        <v>48</v>
      </c>
      <c r="D276" s="16">
        <v>46</v>
      </c>
      <c r="E276" s="17">
        <f t="shared" si="35"/>
        <v>4.8000000000000001E-2</v>
      </c>
      <c r="F276" s="17">
        <f t="shared" si="36"/>
        <v>4.1704442429737081E-2</v>
      </c>
      <c r="G276" s="17">
        <f t="shared" si="38"/>
        <v>-4.1666666666666664E-2</v>
      </c>
      <c r="H276" s="17">
        <f t="shared" si="37"/>
        <v>-2E-3</v>
      </c>
    </row>
    <row r="277" spans="1:8" x14ac:dyDescent="0.2">
      <c r="A277" s="14"/>
      <c r="B277" s="15" t="s">
        <v>258</v>
      </c>
      <c r="C277" s="16">
        <v>15</v>
      </c>
      <c r="D277" s="16">
        <v>3</v>
      </c>
      <c r="E277" s="17">
        <f t="shared" si="35"/>
        <v>1.4999999999999999E-2</v>
      </c>
      <c r="F277" s="17">
        <f t="shared" si="36"/>
        <v>2.7198549410698096E-3</v>
      </c>
      <c r="G277" s="17">
        <f t="shared" si="38"/>
        <v>-0.8</v>
      </c>
      <c r="H277" s="17">
        <f t="shared" si="37"/>
        <v>-1.2E-2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9.0661831368993653E-4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3</v>
      </c>
      <c r="D282" s="16">
        <v>2</v>
      </c>
      <c r="E282" s="17">
        <f t="shared" si="35"/>
        <v>3.0000000000000001E-3</v>
      </c>
      <c r="F282" s="17">
        <f t="shared" si="36"/>
        <v>1.8132366273798731E-3</v>
      </c>
      <c r="G282" s="17">
        <f t="shared" si="38"/>
        <v>-0.33333333333333331</v>
      </c>
      <c r="H282" s="17">
        <f t="shared" si="37"/>
        <v>-1E-3</v>
      </c>
    </row>
    <row r="283" spans="1:8" x14ac:dyDescent="0.2">
      <c r="A283" s="14"/>
      <c r="B283" s="15" t="s">
        <v>264</v>
      </c>
      <c r="C283" s="16">
        <v>7</v>
      </c>
      <c r="D283" s="16">
        <v>4</v>
      </c>
      <c r="E283" s="17">
        <f t="shared" si="35"/>
        <v>7.0000000000000001E-3</v>
      </c>
      <c r="F283" s="17">
        <f t="shared" si="36"/>
        <v>3.6264732547597461E-3</v>
      </c>
      <c r="G283" s="17">
        <f t="shared" si="38"/>
        <v>-0.42857142857142855</v>
      </c>
      <c r="H283" s="17">
        <f t="shared" si="37"/>
        <v>-3.0000000000000001E-3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8</v>
      </c>
      <c r="E286" s="17" t="str">
        <f t="shared" si="35"/>
        <v/>
      </c>
      <c r="F286" s="17">
        <f t="shared" si="36"/>
        <v>7.2529465095194923E-3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30</v>
      </c>
      <c r="D288" s="16">
        <v>28</v>
      </c>
      <c r="E288" s="17">
        <f t="shared" si="35"/>
        <v>0.03</v>
      </c>
      <c r="F288" s="17">
        <f t="shared" si="36"/>
        <v>2.5385312783318223E-2</v>
      </c>
      <c r="G288" s="17">
        <f t="shared" si="38"/>
        <v>-6.6666666666666666E-2</v>
      </c>
      <c r="H288" s="17">
        <f t="shared" si="37"/>
        <v>-2E-3</v>
      </c>
    </row>
    <row r="289" spans="1:8" x14ac:dyDescent="0.2">
      <c r="A289" s="14"/>
      <c r="B289" s="15" t="s">
        <v>270</v>
      </c>
      <c r="C289" s="16">
        <v>2</v>
      </c>
      <c r="D289" s="16">
        <v>0</v>
      </c>
      <c r="E289" s="17">
        <f t="shared" si="35"/>
        <v>2E-3</v>
      </c>
      <c r="F289" s="17" t="str">
        <f t="shared" si="36"/>
        <v/>
      </c>
      <c r="G289" s="17">
        <f t="shared" si="38"/>
        <v>-1</v>
      </c>
      <c r="H289" s="17">
        <f t="shared" si="37"/>
        <v>-2E-3</v>
      </c>
    </row>
    <row r="290" spans="1:8" x14ac:dyDescent="0.2">
      <c r="A290" s="14"/>
      <c r="B290" s="15" t="s">
        <v>271</v>
      </c>
      <c r="C290" s="16">
        <v>2</v>
      </c>
      <c r="D290" s="16">
        <v>0</v>
      </c>
      <c r="E290" s="17">
        <f t="shared" si="35"/>
        <v>2E-3</v>
      </c>
      <c r="F290" s="17" t="str">
        <f t="shared" si="36"/>
        <v/>
      </c>
      <c r="G290" s="17">
        <f t="shared" si="38"/>
        <v>-1</v>
      </c>
      <c r="H290" s="17">
        <f t="shared" si="37"/>
        <v>-2E-3</v>
      </c>
    </row>
    <row r="291" spans="1:8" x14ac:dyDescent="0.2">
      <c r="A291" s="14"/>
      <c r="B291" s="15" t="s">
        <v>272</v>
      </c>
      <c r="C291" s="16">
        <v>2</v>
      </c>
      <c r="D291" s="16">
        <v>1</v>
      </c>
      <c r="E291" s="17">
        <f t="shared" si="35"/>
        <v>2E-3</v>
      </c>
      <c r="F291" s="17">
        <f t="shared" si="36"/>
        <v>9.0661831368993653E-4</v>
      </c>
      <c r="G291" s="17">
        <f t="shared" si="38"/>
        <v>-0.5</v>
      </c>
      <c r="H291" s="17">
        <f t="shared" si="37"/>
        <v>-1E-3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9.0661831368993653E-4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22</v>
      </c>
      <c r="D294" s="16">
        <v>16</v>
      </c>
      <c r="E294" s="17">
        <f t="shared" si="35"/>
        <v>2.1999999999999999E-2</v>
      </c>
      <c r="F294" s="17">
        <f t="shared" si="36"/>
        <v>1.4505893019038985E-2</v>
      </c>
      <c r="G294" s="17">
        <f t="shared" si="38"/>
        <v>-0.27272727272727271</v>
      </c>
      <c r="H294" s="17">
        <f t="shared" si="37"/>
        <v>-5.9999999999999993E-3</v>
      </c>
    </row>
    <row r="295" spans="1:8" x14ac:dyDescent="0.2">
      <c r="A295" s="14"/>
      <c r="B295" s="15" t="s">
        <v>276</v>
      </c>
      <c r="C295" s="16">
        <v>0</v>
      </c>
      <c r="D295" s="16">
        <v>30</v>
      </c>
      <c r="E295" s="17" t="str">
        <f t="shared" si="35"/>
        <v/>
      </c>
      <c r="F295" s="17">
        <f t="shared" si="36"/>
        <v>2.7198549410698096E-2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1.8132366273798731E-3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1</v>
      </c>
      <c r="D297" s="16">
        <v>0</v>
      </c>
      <c r="E297" s="17">
        <f t="shared" si="35"/>
        <v>1E-3</v>
      </c>
      <c r="F297" s="17" t="str">
        <f t="shared" si="36"/>
        <v/>
      </c>
      <c r="G297" s="17">
        <f t="shared" si="38"/>
        <v>-1</v>
      </c>
      <c r="H297" s="17">
        <f t="shared" si="37"/>
        <v>-1E-3</v>
      </c>
    </row>
    <row r="298" spans="1:8" ht="25.5" x14ac:dyDescent="0.2">
      <c r="A298" s="14"/>
      <c r="B298" s="15" t="s">
        <v>279</v>
      </c>
      <c r="C298" s="16">
        <v>1</v>
      </c>
      <c r="D298" s="16">
        <v>0</v>
      </c>
      <c r="E298" s="17">
        <f t="shared" si="35"/>
        <v>1E-3</v>
      </c>
      <c r="F298" s="17" t="str">
        <f t="shared" si="36"/>
        <v/>
      </c>
      <c r="G298" s="17">
        <f t="shared" si="38"/>
        <v>-1</v>
      </c>
      <c r="H298" s="17">
        <f t="shared" si="37"/>
        <v>-1E-3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27</v>
      </c>
      <c r="D302" s="16">
        <v>14</v>
      </c>
      <c r="E302" s="17">
        <f t="shared" si="39"/>
        <v>2.7E-2</v>
      </c>
      <c r="F302" s="17">
        <f t="shared" si="40"/>
        <v>1.2692656391659111E-2</v>
      </c>
      <c r="G302" s="17">
        <f t="shared" ref="G302:G333" si="42">+IF(AND(C302=0,D302=0)," ",IF(C302=0,1,IF(D302=0,-1,(D302-C302)/C302)))</f>
        <v>-0.48148148148148145</v>
      </c>
      <c r="H302" s="17">
        <f t="shared" si="41"/>
        <v>-1.2999999999999999E-2</v>
      </c>
    </row>
    <row r="303" spans="1:8" x14ac:dyDescent="0.2">
      <c r="A303" s="14"/>
      <c r="B303" s="15" t="s">
        <v>283</v>
      </c>
      <c r="C303" s="16">
        <v>6</v>
      </c>
      <c r="D303" s="16">
        <v>2</v>
      </c>
      <c r="E303" s="17">
        <f t="shared" si="39"/>
        <v>6.0000000000000001E-3</v>
      </c>
      <c r="F303" s="17">
        <f t="shared" si="40"/>
        <v>1.8132366273798731E-3</v>
      </c>
      <c r="G303" s="17">
        <f t="shared" si="42"/>
        <v>-0.66666666666666663</v>
      </c>
      <c r="H303" s="17">
        <f t="shared" si="41"/>
        <v>-4.0000000000000001E-3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18</v>
      </c>
      <c r="D305" s="16">
        <v>26</v>
      </c>
      <c r="E305" s="17">
        <f t="shared" si="39"/>
        <v>1.7999999999999999E-2</v>
      </c>
      <c r="F305" s="17">
        <f t="shared" si="40"/>
        <v>2.357207615593835E-2</v>
      </c>
      <c r="G305" s="17">
        <f t="shared" si="42"/>
        <v>0.44444444444444442</v>
      </c>
      <c r="H305" s="17">
        <f t="shared" si="41"/>
        <v>7.9999999999999984E-3</v>
      </c>
    </row>
    <row r="306" spans="1:8" x14ac:dyDescent="0.2">
      <c r="A306" s="14"/>
      <c r="B306" s="15" t="s">
        <v>286</v>
      </c>
      <c r="C306" s="16">
        <v>0</v>
      </c>
      <c r="D306" s="16">
        <v>18</v>
      </c>
      <c r="E306" s="17" t="str">
        <f t="shared" si="39"/>
        <v/>
      </c>
      <c r="F306" s="17">
        <f t="shared" si="40"/>
        <v>1.6319129646418858E-2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4</v>
      </c>
      <c r="D308" s="16">
        <v>128</v>
      </c>
      <c r="E308" s="17">
        <f t="shared" si="39"/>
        <v>4.0000000000000001E-3</v>
      </c>
      <c r="F308" s="17">
        <f t="shared" si="40"/>
        <v>0.11604714415231188</v>
      </c>
      <c r="G308" s="17">
        <f t="shared" si="42"/>
        <v>31</v>
      </c>
      <c r="H308" s="17">
        <f t="shared" si="41"/>
        <v>0.124</v>
      </c>
    </row>
    <row r="309" spans="1:8" x14ac:dyDescent="0.2">
      <c r="A309" s="14"/>
      <c r="B309" s="15" t="s">
        <v>289</v>
      </c>
      <c r="C309" s="16">
        <v>0</v>
      </c>
      <c r="D309" s="16">
        <v>16</v>
      </c>
      <c r="E309" s="17" t="str">
        <f t="shared" si="39"/>
        <v/>
      </c>
      <c r="F309" s="17">
        <f t="shared" si="40"/>
        <v>1.4505893019038985E-2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9.0661831368993653E-4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2</v>
      </c>
      <c r="D313" s="16">
        <v>0</v>
      </c>
      <c r="E313" s="17">
        <f t="shared" si="39"/>
        <v>2E-3</v>
      </c>
      <c r="F313" s="17" t="str">
        <f t="shared" si="40"/>
        <v/>
      </c>
      <c r="G313" s="17">
        <f t="shared" si="42"/>
        <v>-1</v>
      </c>
      <c r="H313" s="17">
        <f t="shared" si="41"/>
        <v>-2E-3</v>
      </c>
    </row>
    <row r="314" spans="1:8" ht="25.5" x14ac:dyDescent="0.2">
      <c r="A314" s="14"/>
      <c r="B314" s="15" t="s">
        <v>294</v>
      </c>
      <c r="C314" s="16">
        <v>2</v>
      </c>
      <c r="D314" s="16">
        <v>0</v>
      </c>
      <c r="E314" s="17">
        <f t="shared" si="39"/>
        <v>2E-3</v>
      </c>
      <c r="F314" s="17" t="str">
        <f t="shared" si="40"/>
        <v/>
      </c>
      <c r="G314" s="17">
        <f t="shared" si="42"/>
        <v>-1</v>
      </c>
      <c r="H314" s="17">
        <f t="shared" si="41"/>
        <v>-2E-3</v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28</v>
      </c>
      <c r="D317" s="16">
        <v>7</v>
      </c>
      <c r="E317" s="17">
        <f t="shared" si="39"/>
        <v>2.8000000000000001E-2</v>
      </c>
      <c r="F317" s="17">
        <f t="shared" si="40"/>
        <v>6.3463281958295557E-3</v>
      </c>
      <c r="G317" s="17">
        <f t="shared" si="42"/>
        <v>-0.75</v>
      </c>
      <c r="H317" s="17">
        <f t="shared" si="41"/>
        <v>-2.1000000000000001E-2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112</v>
      </c>
      <c r="D319" s="16">
        <v>73</v>
      </c>
      <c r="E319" s="17">
        <f t="shared" si="39"/>
        <v>0.112</v>
      </c>
      <c r="F319" s="17">
        <f t="shared" si="40"/>
        <v>6.6183136899365363E-2</v>
      </c>
      <c r="G319" s="17">
        <f t="shared" si="42"/>
        <v>-0.3482142857142857</v>
      </c>
      <c r="H319" s="17">
        <f t="shared" si="41"/>
        <v>-3.9E-2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6</v>
      </c>
      <c r="D321" s="16">
        <v>7</v>
      </c>
      <c r="E321" s="17">
        <f t="shared" si="39"/>
        <v>6.0000000000000001E-3</v>
      </c>
      <c r="F321" s="17">
        <f t="shared" si="40"/>
        <v>6.3463281958295557E-3</v>
      </c>
      <c r="G321" s="17">
        <f t="shared" si="42"/>
        <v>0.16666666666666666</v>
      </c>
      <c r="H321" s="17">
        <f t="shared" si="41"/>
        <v>1E-3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4</v>
      </c>
      <c r="D324" s="16">
        <v>2</v>
      </c>
      <c r="E324" s="17">
        <f t="shared" si="39"/>
        <v>4.0000000000000001E-3</v>
      </c>
      <c r="F324" s="17">
        <f t="shared" si="40"/>
        <v>1.8132366273798731E-3</v>
      </c>
      <c r="G324" s="17">
        <f t="shared" si="42"/>
        <v>-0.5</v>
      </c>
      <c r="H324" s="17">
        <f t="shared" si="41"/>
        <v>-2E-3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10</v>
      </c>
      <c r="D328" s="16">
        <v>8</v>
      </c>
      <c r="E328" s="17">
        <f t="shared" si="39"/>
        <v>0.01</v>
      </c>
      <c r="F328" s="17">
        <f t="shared" si="40"/>
        <v>7.2529465095194923E-3</v>
      </c>
      <c r="G328" s="17">
        <f t="shared" si="42"/>
        <v>-0.2</v>
      </c>
      <c r="H328" s="17">
        <f t="shared" si="41"/>
        <v>-2E-3</v>
      </c>
    </row>
    <row r="329" spans="1:8" x14ac:dyDescent="0.2">
      <c r="A329" s="14"/>
      <c r="B329" s="15" t="s">
        <v>309</v>
      </c>
      <c r="C329" s="16">
        <v>2</v>
      </c>
      <c r="D329" s="16">
        <v>0</v>
      </c>
      <c r="E329" s="17">
        <f t="shared" si="39"/>
        <v>2E-3</v>
      </c>
      <c r="F329" s="17" t="str">
        <f t="shared" si="40"/>
        <v/>
      </c>
      <c r="G329" s="17">
        <f t="shared" si="42"/>
        <v>-1</v>
      </c>
      <c r="H329" s="17">
        <f t="shared" si="41"/>
        <v>-2E-3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1</v>
      </c>
      <c r="D333" s="16">
        <v>1</v>
      </c>
      <c r="E333" s="17">
        <f t="shared" ref="E333:E343" si="43">+IF(C333=0,"",C333/C$173)</f>
        <v>1E-3</v>
      </c>
      <c r="F333" s="17">
        <f t="shared" ref="F333:F343" si="44">+IF(D333=0,"",D333/D$173)</f>
        <v>9.0661831368993653E-4</v>
      </c>
      <c r="G333" s="17">
        <f t="shared" si="42"/>
        <v>0</v>
      </c>
      <c r="H333" s="17">
        <f t="shared" ref="H333:H343" si="45">+IF(OR(AND(E333=""),(G333="")),"",E333*G333)</f>
        <v>0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8</v>
      </c>
      <c r="D338" s="16">
        <v>0</v>
      </c>
      <c r="E338" s="17">
        <f t="shared" si="43"/>
        <v>8.0000000000000002E-3</v>
      </c>
      <c r="F338" s="17" t="str">
        <f t="shared" si="44"/>
        <v/>
      </c>
      <c r="G338" s="17">
        <f t="shared" si="46"/>
        <v>-1</v>
      </c>
      <c r="H338" s="17">
        <f t="shared" si="45"/>
        <v>-8.0000000000000002E-3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0</v>
      </c>
      <c r="E341" s="17">
        <f t="shared" si="43"/>
        <v>1E-3</v>
      </c>
      <c r="F341" s="17" t="str">
        <f t="shared" si="44"/>
        <v/>
      </c>
      <c r="G341" s="17">
        <f t="shared" si="46"/>
        <v>-1</v>
      </c>
      <c r="H341" s="17">
        <f t="shared" si="45"/>
        <v>-1E-3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6189</v>
      </c>
      <c r="D349" s="19">
        <f>SUM(D350:D576)</f>
        <v>4891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-0.20972693488447244</v>
      </c>
      <c r="H349" s="20">
        <f t="shared" ref="H349:H412" si="49">+IF(OR(AND(E349=""),(G349="")),"",E349*G349)</f>
        <v>-0.20972693488447244</v>
      </c>
    </row>
    <row r="350" spans="1:8" x14ac:dyDescent="0.2">
      <c r="A350" s="14"/>
      <c r="B350" s="15" t="s">
        <v>324</v>
      </c>
      <c r="C350" s="16">
        <v>69</v>
      </c>
      <c r="D350" s="16">
        <v>21</v>
      </c>
      <c r="E350" s="17">
        <f t="shared" si="47"/>
        <v>1.1148812409112942E-2</v>
      </c>
      <c r="F350" s="17">
        <f t="shared" si="48"/>
        <v>4.2936004906971989E-3</v>
      </c>
      <c r="G350" s="17">
        <f t="shared" ref="G350:G413" si="50">+IF(AND(C350=0,D350=0)," ",IF(C350=0,1,IF(D350=0,-1,(D350-C350)/C350)))</f>
        <v>-0.69565217391304346</v>
      </c>
      <c r="H350" s="17">
        <f t="shared" si="49"/>
        <v>-7.7556955889481333E-3</v>
      </c>
    </row>
    <row r="351" spans="1:8" x14ac:dyDescent="0.2">
      <c r="A351" s="14"/>
      <c r="B351" s="15" t="s">
        <v>325</v>
      </c>
      <c r="C351" s="16">
        <v>10</v>
      </c>
      <c r="D351" s="16">
        <v>5</v>
      </c>
      <c r="E351" s="17">
        <f t="shared" si="47"/>
        <v>1.6157699143641946E-3</v>
      </c>
      <c r="F351" s="17">
        <f t="shared" si="48"/>
        <v>1.0222858311183807E-3</v>
      </c>
      <c r="G351" s="17">
        <f t="shared" si="50"/>
        <v>-0.5</v>
      </c>
      <c r="H351" s="17">
        <f t="shared" si="49"/>
        <v>-8.0788495718209729E-4</v>
      </c>
    </row>
    <row r="352" spans="1:8" x14ac:dyDescent="0.2">
      <c r="A352" s="14"/>
      <c r="B352" s="15" t="s">
        <v>326</v>
      </c>
      <c r="C352" s="16">
        <v>5</v>
      </c>
      <c r="D352" s="16">
        <v>2</v>
      </c>
      <c r="E352" s="17">
        <f t="shared" si="47"/>
        <v>8.0788495718209729E-4</v>
      </c>
      <c r="F352" s="17">
        <f t="shared" si="48"/>
        <v>4.0891433244735228E-4</v>
      </c>
      <c r="G352" s="17">
        <f t="shared" si="50"/>
        <v>-0.6</v>
      </c>
      <c r="H352" s="17">
        <f t="shared" si="49"/>
        <v>-4.8473097430925833E-4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204</v>
      </c>
      <c r="D355" s="16">
        <v>98</v>
      </c>
      <c r="E355" s="17">
        <f t="shared" si="47"/>
        <v>3.296170625302957E-2</v>
      </c>
      <c r="F355" s="17">
        <f t="shared" si="48"/>
        <v>2.0036802289920261E-2</v>
      </c>
      <c r="G355" s="17">
        <f t="shared" si="50"/>
        <v>-0.51960784313725494</v>
      </c>
      <c r="H355" s="17">
        <f t="shared" si="49"/>
        <v>-1.7127161092260465E-2</v>
      </c>
    </row>
    <row r="356" spans="1:8" x14ac:dyDescent="0.2">
      <c r="A356" s="14"/>
      <c r="B356" s="15" t="s">
        <v>330</v>
      </c>
      <c r="C356" s="16">
        <v>59</v>
      </c>
      <c r="D356" s="16">
        <v>14</v>
      </c>
      <c r="E356" s="17">
        <f t="shared" si="47"/>
        <v>9.5330424947487474E-3</v>
      </c>
      <c r="F356" s="17">
        <f t="shared" si="48"/>
        <v>2.8624003271314658E-3</v>
      </c>
      <c r="G356" s="17">
        <f t="shared" si="50"/>
        <v>-0.76271186440677963</v>
      </c>
      <c r="H356" s="17">
        <f t="shared" si="49"/>
        <v>-7.2709646146388749E-3</v>
      </c>
    </row>
    <row r="357" spans="1:8" x14ac:dyDescent="0.2">
      <c r="A357" s="14"/>
      <c r="B357" s="15" t="s">
        <v>331</v>
      </c>
      <c r="C357" s="16">
        <v>9</v>
      </c>
      <c r="D357" s="16">
        <v>3</v>
      </c>
      <c r="E357" s="17">
        <f t="shared" si="47"/>
        <v>1.454192922927775E-3</v>
      </c>
      <c r="F357" s="17">
        <f t="shared" si="48"/>
        <v>6.1337149867102844E-4</v>
      </c>
      <c r="G357" s="17">
        <f t="shared" si="50"/>
        <v>-0.66666666666666663</v>
      </c>
      <c r="H357" s="17">
        <f t="shared" si="49"/>
        <v>-9.6946194861851666E-4</v>
      </c>
    </row>
    <row r="358" spans="1:8" x14ac:dyDescent="0.2">
      <c r="A358" s="14"/>
      <c r="B358" s="15" t="s">
        <v>332</v>
      </c>
      <c r="C358" s="16">
        <v>10</v>
      </c>
      <c r="D358" s="16">
        <v>6</v>
      </c>
      <c r="E358" s="17">
        <f t="shared" si="47"/>
        <v>1.6157699143641946E-3</v>
      </c>
      <c r="F358" s="17">
        <f t="shared" si="48"/>
        <v>1.2267429973420569E-3</v>
      </c>
      <c r="G358" s="17">
        <f t="shared" si="50"/>
        <v>-0.4</v>
      </c>
      <c r="H358" s="17">
        <f t="shared" si="49"/>
        <v>-6.4630796574567792E-4</v>
      </c>
    </row>
    <row r="359" spans="1:8" x14ac:dyDescent="0.2">
      <c r="A359" s="14"/>
      <c r="B359" s="15" t="s">
        <v>333</v>
      </c>
      <c r="C359" s="16">
        <v>3</v>
      </c>
      <c r="D359" s="16">
        <v>0</v>
      </c>
      <c r="E359" s="17">
        <f t="shared" si="47"/>
        <v>4.8473097430925838E-4</v>
      </c>
      <c r="F359" s="17" t="str">
        <f t="shared" si="48"/>
        <v/>
      </c>
      <c r="G359" s="17">
        <f t="shared" si="50"/>
        <v>-1</v>
      </c>
      <c r="H359" s="17">
        <f t="shared" si="49"/>
        <v>-4.8473097430925838E-4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132</v>
      </c>
      <c r="D361" s="16">
        <v>80</v>
      </c>
      <c r="E361" s="17">
        <f t="shared" si="47"/>
        <v>2.1328162869607366E-2</v>
      </c>
      <c r="F361" s="17">
        <f t="shared" si="48"/>
        <v>1.6356573297894091E-2</v>
      </c>
      <c r="G361" s="17">
        <f t="shared" si="50"/>
        <v>-0.39393939393939392</v>
      </c>
      <c r="H361" s="17">
        <f t="shared" si="49"/>
        <v>-8.4020035546938099E-3</v>
      </c>
    </row>
    <row r="362" spans="1:8" x14ac:dyDescent="0.2">
      <c r="A362" s="14"/>
      <c r="B362" s="15" t="s">
        <v>336</v>
      </c>
      <c r="C362" s="16">
        <v>16</v>
      </c>
      <c r="D362" s="16">
        <v>14</v>
      </c>
      <c r="E362" s="17">
        <f t="shared" si="47"/>
        <v>2.5852318629827112E-3</v>
      </c>
      <c r="F362" s="17">
        <f t="shared" si="48"/>
        <v>2.8624003271314658E-3</v>
      </c>
      <c r="G362" s="17">
        <f t="shared" si="50"/>
        <v>-0.125</v>
      </c>
      <c r="H362" s="17">
        <f t="shared" si="49"/>
        <v>-3.231539828728389E-4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25</v>
      </c>
      <c r="D364" s="16">
        <v>8</v>
      </c>
      <c r="E364" s="17">
        <f t="shared" si="47"/>
        <v>4.0394247859104867E-3</v>
      </c>
      <c r="F364" s="17">
        <f t="shared" si="48"/>
        <v>1.6356573297894091E-3</v>
      </c>
      <c r="G364" s="17">
        <f t="shared" si="50"/>
        <v>-0.68</v>
      </c>
      <c r="H364" s="17">
        <f t="shared" si="49"/>
        <v>-2.7468088544191313E-3</v>
      </c>
    </row>
    <row r="365" spans="1:8" x14ac:dyDescent="0.2">
      <c r="A365" s="14"/>
      <c r="B365" s="15" t="s">
        <v>339</v>
      </c>
      <c r="C365" s="16">
        <v>14</v>
      </c>
      <c r="D365" s="16">
        <v>12</v>
      </c>
      <c r="E365" s="17">
        <f t="shared" si="47"/>
        <v>2.2620778801098725E-3</v>
      </c>
      <c r="F365" s="17">
        <f t="shared" si="48"/>
        <v>2.4534859946841138E-3</v>
      </c>
      <c r="G365" s="17">
        <f t="shared" si="50"/>
        <v>-0.14285714285714285</v>
      </c>
      <c r="H365" s="17">
        <f t="shared" si="49"/>
        <v>-3.231539828728389E-4</v>
      </c>
    </row>
    <row r="366" spans="1:8" x14ac:dyDescent="0.2">
      <c r="A366" s="14"/>
      <c r="B366" s="15" t="s">
        <v>340</v>
      </c>
      <c r="C366" s="16">
        <v>23</v>
      </c>
      <c r="D366" s="16">
        <v>2</v>
      </c>
      <c r="E366" s="17">
        <f t="shared" si="47"/>
        <v>3.7162708030376475E-3</v>
      </c>
      <c r="F366" s="17">
        <f t="shared" si="48"/>
        <v>4.0891433244735228E-4</v>
      </c>
      <c r="G366" s="17">
        <f t="shared" si="50"/>
        <v>-0.91304347826086951</v>
      </c>
      <c r="H366" s="17">
        <f t="shared" si="49"/>
        <v>-3.3931168201648083E-3</v>
      </c>
    </row>
    <row r="367" spans="1:8" x14ac:dyDescent="0.2">
      <c r="A367" s="14"/>
      <c r="B367" s="15" t="s">
        <v>341</v>
      </c>
      <c r="C367" s="16">
        <v>2</v>
      </c>
      <c r="D367" s="16">
        <v>2</v>
      </c>
      <c r="E367" s="17">
        <f t="shared" si="47"/>
        <v>3.231539828728389E-4</v>
      </c>
      <c r="F367" s="17">
        <f t="shared" si="48"/>
        <v>4.0891433244735228E-4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315</v>
      </c>
      <c r="D369" s="16">
        <v>218</v>
      </c>
      <c r="E369" s="17">
        <f t="shared" si="47"/>
        <v>5.0896752302472127E-2</v>
      </c>
      <c r="F369" s="17">
        <f t="shared" si="48"/>
        <v>4.45716622367614E-2</v>
      </c>
      <c r="G369" s="17">
        <f t="shared" si="50"/>
        <v>-0.30793650793650795</v>
      </c>
      <c r="H369" s="17">
        <f t="shared" si="49"/>
        <v>-1.5672968169332689E-2</v>
      </c>
    </row>
    <row r="370" spans="1:8" x14ac:dyDescent="0.2">
      <c r="A370" s="14"/>
      <c r="B370" s="15" t="s">
        <v>344</v>
      </c>
      <c r="C370" s="16">
        <v>103</v>
      </c>
      <c r="D370" s="16">
        <v>86</v>
      </c>
      <c r="E370" s="17">
        <f t="shared" si="47"/>
        <v>1.6642430117951204E-2</v>
      </c>
      <c r="F370" s="17">
        <f t="shared" si="48"/>
        <v>1.758331629523615E-2</v>
      </c>
      <c r="G370" s="17">
        <f t="shared" si="50"/>
        <v>-0.1650485436893204</v>
      </c>
      <c r="H370" s="17">
        <f t="shared" si="49"/>
        <v>-2.7468088544191308E-3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13</v>
      </c>
      <c r="D372" s="16">
        <v>11</v>
      </c>
      <c r="E372" s="17">
        <f t="shared" si="47"/>
        <v>2.1005008886734529E-3</v>
      </c>
      <c r="F372" s="17">
        <f t="shared" si="48"/>
        <v>2.2490288284604375E-3</v>
      </c>
      <c r="G372" s="17">
        <f t="shared" si="50"/>
        <v>-0.15384615384615385</v>
      </c>
      <c r="H372" s="17">
        <f t="shared" si="49"/>
        <v>-3.231539828728389E-4</v>
      </c>
    </row>
    <row r="373" spans="1:8" x14ac:dyDescent="0.2">
      <c r="A373" s="14"/>
      <c r="B373" s="15" t="s">
        <v>347</v>
      </c>
      <c r="C373" s="16">
        <v>209</v>
      </c>
      <c r="D373" s="16">
        <v>241</v>
      </c>
      <c r="E373" s="17">
        <f t="shared" si="47"/>
        <v>3.3769591210211669E-2</v>
      </c>
      <c r="F373" s="17">
        <f t="shared" si="48"/>
        <v>4.9274177059905951E-2</v>
      </c>
      <c r="G373" s="17">
        <f t="shared" si="50"/>
        <v>0.15311004784688995</v>
      </c>
      <c r="H373" s="17">
        <f t="shared" si="49"/>
        <v>5.1704637259654225E-3</v>
      </c>
    </row>
    <row r="374" spans="1:8" x14ac:dyDescent="0.2">
      <c r="A374" s="14"/>
      <c r="B374" s="15" t="s">
        <v>348</v>
      </c>
      <c r="C374" s="16">
        <v>173</v>
      </c>
      <c r="D374" s="16">
        <v>16</v>
      </c>
      <c r="E374" s="17">
        <f t="shared" si="47"/>
        <v>2.7952819518500566E-2</v>
      </c>
      <c r="F374" s="17">
        <f t="shared" si="48"/>
        <v>3.2713146595788182E-3</v>
      </c>
      <c r="G374" s="17">
        <f t="shared" si="50"/>
        <v>-0.90751445086705207</v>
      </c>
      <c r="H374" s="17">
        <f t="shared" si="49"/>
        <v>-2.5367587655517856E-2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1</v>
      </c>
      <c r="E378" s="17">
        <f t="shared" si="47"/>
        <v>1.6157699143641945E-4</v>
      </c>
      <c r="F378" s="17">
        <f t="shared" si="48"/>
        <v>2.0445716622367614E-4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353</v>
      </c>
      <c r="C379" s="16">
        <v>2</v>
      </c>
      <c r="D379" s="16">
        <v>16</v>
      </c>
      <c r="E379" s="17">
        <f t="shared" si="47"/>
        <v>3.231539828728389E-4</v>
      </c>
      <c r="F379" s="17">
        <f t="shared" si="48"/>
        <v>3.2713146595788182E-3</v>
      </c>
      <c r="G379" s="17">
        <f t="shared" si="50"/>
        <v>7</v>
      </c>
      <c r="H379" s="17">
        <f t="shared" si="49"/>
        <v>2.2620778801098725E-3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6</v>
      </c>
      <c r="E380" s="17" t="str">
        <f t="shared" si="47"/>
        <v/>
      </c>
      <c r="F380" s="17">
        <f t="shared" si="48"/>
        <v>1.2267429973420569E-3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5</v>
      </c>
      <c r="D382" s="16">
        <v>1</v>
      </c>
      <c r="E382" s="17">
        <f t="shared" si="47"/>
        <v>8.0788495718209729E-4</v>
      </c>
      <c r="F382" s="17">
        <f t="shared" si="48"/>
        <v>2.0445716622367614E-4</v>
      </c>
      <c r="G382" s="17">
        <f t="shared" si="50"/>
        <v>-0.8</v>
      </c>
      <c r="H382" s="17">
        <f t="shared" si="49"/>
        <v>-6.4630796574567792E-4</v>
      </c>
    </row>
    <row r="383" spans="1:8" ht="25.5" x14ac:dyDescent="0.2">
      <c r="A383" s="14"/>
      <c r="B383" s="15" t="s">
        <v>357</v>
      </c>
      <c r="C383" s="16">
        <v>31</v>
      </c>
      <c r="D383" s="16">
        <v>8</v>
      </c>
      <c r="E383" s="17">
        <f t="shared" si="47"/>
        <v>5.0088867345290033E-3</v>
      </c>
      <c r="F383" s="17">
        <f t="shared" si="48"/>
        <v>1.6356573297894091E-3</v>
      </c>
      <c r="G383" s="17">
        <f t="shared" si="50"/>
        <v>-0.74193548387096775</v>
      </c>
      <c r="H383" s="17">
        <f t="shared" si="49"/>
        <v>-3.7162708030376475E-3</v>
      </c>
    </row>
    <row r="384" spans="1:8" x14ac:dyDescent="0.2">
      <c r="A384" s="14"/>
      <c r="B384" s="15" t="s">
        <v>358</v>
      </c>
      <c r="C384" s="16">
        <v>55</v>
      </c>
      <c r="D384" s="16">
        <v>98</v>
      </c>
      <c r="E384" s="17">
        <f t="shared" si="47"/>
        <v>8.8867345290030708E-3</v>
      </c>
      <c r="F384" s="17">
        <f t="shared" si="48"/>
        <v>2.0036802289920261E-2</v>
      </c>
      <c r="G384" s="17">
        <f t="shared" si="50"/>
        <v>0.78181818181818186</v>
      </c>
      <c r="H384" s="17">
        <f t="shared" si="49"/>
        <v>6.9478106317660375E-3</v>
      </c>
    </row>
    <row r="385" spans="1:8" x14ac:dyDescent="0.2">
      <c r="A385" s="14"/>
      <c r="B385" s="15" t="s">
        <v>359</v>
      </c>
      <c r="C385" s="16">
        <v>8</v>
      </c>
      <c r="D385" s="16">
        <v>1</v>
      </c>
      <c r="E385" s="17">
        <f t="shared" si="47"/>
        <v>1.2926159314913556E-3</v>
      </c>
      <c r="F385" s="17">
        <f t="shared" si="48"/>
        <v>2.0445716622367614E-4</v>
      </c>
      <c r="G385" s="17">
        <f t="shared" si="50"/>
        <v>-0.875</v>
      </c>
      <c r="H385" s="17">
        <f t="shared" si="49"/>
        <v>-1.1310389400549362E-3</v>
      </c>
    </row>
    <row r="386" spans="1:8" x14ac:dyDescent="0.2">
      <c r="A386" s="14"/>
      <c r="B386" s="15" t="s">
        <v>360</v>
      </c>
      <c r="C386" s="16">
        <v>1</v>
      </c>
      <c r="D386" s="16">
        <v>0</v>
      </c>
      <c r="E386" s="17">
        <f t="shared" si="47"/>
        <v>1.6157699143641945E-4</v>
      </c>
      <c r="F386" s="17" t="str">
        <f t="shared" si="48"/>
        <v/>
      </c>
      <c r="G386" s="17">
        <f t="shared" si="50"/>
        <v>-1</v>
      </c>
      <c r="H386" s="17">
        <f t="shared" si="49"/>
        <v>-1.6157699143641945E-4</v>
      </c>
    </row>
    <row r="387" spans="1:8" x14ac:dyDescent="0.2">
      <c r="A387" s="14"/>
      <c r="B387" s="15" t="s">
        <v>361</v>
      </c>
      <c r="C387" s="16">
        <v>3</v>
      </c>
      <c r="D387" s="16">
        <v>7</v>
      </c>
      <c r="E387" s="17">
        <f t="shared" si="47"/>
        <v>4.8473097430925838E-4</v>
      </c>
      <c r="F387" s="17">
        <f t="shared" si="48"/>
        <v>1.4312001635657329E-3</v>
      </c>
      <c r="G387" s="17">
        <f t="shared" si="50"/>
        <v>1.3333333333333333</v>
      </c>
      <c r="H387" s="17">
        <f t="shared" si="49"/>
        <v>6.4630796574567781E-4</v>
      </c>
    </row>
    <row r="388" spans="1:8" x14ac:dyDescent="0.2">
      <c r="A388" s="14"/>
      <c r="B388" s="15" t="s">
        <v>362</v>
      </c>
      <c r="C388" s="16">
        <v>23</v>
      </c>
      <c r="D388" s="16">
        <v>20</v>
      </c>
      <c r="E388" s="17">
        <f t="shared" si="47"/>
        <v>3.7162708030376475E-3</v>
      </c>
      <c r="F388" s="17">
        <f t="shared" si="48"/>
        <v>4.0891433244735226E-3</v>
      </c>
      <c r="G388" s="17">
        <f t="shared" si="50"/>
        <v>-0.13043478260869565</v>
      </c>
      <c r="H388" s="17">
        <f t="shared" si="49"/>
        <v>-4.8473097430925833E-4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15</v>
      </c>
      <c r="D391" s="16">
        <v>17</v>
      </c>
      <c r="E391" s="17">
        <f t="shared" si="47"/>
        <v>2.4236548715462916E-3</v>
      </c>
      <c r="F391" s="17">
        <f t="shared" si="48"/>
        <v>3.4757718258024944E-3</v>
      </c>
      <c r="G391" s="17">
        <f t="shared" si="50"/>
        <v>0.13333333333333333</v>
      </c>
      <c r="H391" s="17">
        <f t="shared" si="49"/>
        <v>3.231539828728389E-4</v>
      </c>
    </row>
    <row r="392" spans="1:8" x14ac:dyDescent="0.2">
      <c r="A392" s="14" t="s">
        <v>92</v>
      </c>
      <c r="B392" s="15" t="s">
        <v>366</v>
      </c>
      <c r="C392" s="16">
        <v>5</v>
      </c>
      <c r="D392" s="16">
        <v>0</v>
      </c>
      <c r="E392" s="17">
        <f t="shared" si="47"/>
        <v>8.0788495718209729E-4</v>
      </c>
      <c r="F392" s="17" t="str">
        <f t="shared" si="48"/>
        <v/>
      </c>
      <c r="G392" s="17">
        <f t="shared" si="50"/>
        <v>-1</v>
      </c>
      <c r="H392" s="17">
        <f t="shared" si="49"/>
        <v>-8.0788495718209729E-4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760</v>
      </c>
      <c r="D395" s="16">
        <v>686</v>
      </c>
      <c r="E395" s="17">
        <f t="shared" si="47"/>
        <v>0.12279851349167878</v>
      </c>
      <c r="F395" s="17">
        <f t="shared" si="48"/>
        <v>0.14025761602944184</v>
      </c>
      <c r="G395" s="17">
        <f t="shared" si="50"/>
        <v>-9.7368421052631576E-2</v>
      </c>
      <c r="H395" s="17">
        <f t="shared" si="49"/>
        <v>-1.1956697366295038E-2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136</v>
      </c>
      <c r="D397" s="16">
        <v>164</v>
      </c>
      <c r="E397" s="17">
        <f t="shared" si="47"/>
        <v>2.1974470835353047E-2</v>
      </c>
      <c r="F397" s="17">
        <f t="shared" si="48"/>
        <v>3.353097526068289E-2</v>
      </c>
      <c r="G397" s="17">
        <f t="shared" si="50"/>
        <v>0.20588235294117646</v>
      </c>
      <c r="H397" s="17">
        <f t="shared" si="49"/>
        <v>4.524155760219745E-3</v>
      </c>
    </row>
    <row r="398" spans="1:8" x14ac:dyDescent="0.2">
      <c r="A398" s="14"/>
      <c r="B398" s="15" t="s">
        <v>372</v>
      </c>
      <c r="C398" s="16">
        <v>267</v>
      </c>
      <c r="D398" s="16">
        <v>182</v>
      </c>
      <c r="E398" s="17">
        <f t="shared" si="47"/>
        <v>4.3141056713523994E-2</v>
      </c>
      <c r="F398" s="17">
        <f t="shared" si="48"/>
        <v>3.721120425270906E-2</v>
      </c>
      <c r="G398" s="17">
        <f t="shared" si="50"/>
        <v>-0.31835205992509363</v>
      </c>
      <c r="H398" s="17">
        <f t="shared" si="49"/>
        <v>-1.3734044272095654E-2</v>
      </c>
    </row>
    <row r="399" spans="1:8" x14ac:dyDescent="0.2">
      <c r="A399" s="14"/>
      <c r="B399" s="15" t="s">
        <v>373</v>
      </c>
      <c r="C399" s="16">
        <v>263</v>
      </c>
      <c r="D399" s="16">
        <v>125</v>
      </c>
      <c r="E399" s="17">
        <f t="shared" si="47"/>
        <v>4.2494748747778317E-2</v>
      </c>
      <c r="F399" s="17">
        <f t="shared" si="48"/>
        <v>2.5557145777959516E-2</v>
      </c>
      <c r="G399" s="17">
        <f t="shared" si="50"/>
        <v>-0.52471482889733845</v>
      </c>
      <c r="H399" s="17">
        <f t="shared" si="49"/>
        <v>-2.2297624818225888E-2</v>
      </c>
    </row>
    <row r="400" spans="1:8" x14ac:dyDescent="0.2">
      <c r="A400" s="14"/>
      <c r="B400" s="15" t="s">
        <v>374</v>
      </c>
      <c r="C400" s="16">
        <v>1</v>
      </c>
      <c r="D400" s="16">
        <v>0</v>
      </c>
      <c r="E400" s="17">
        <f t="shared" si="47"/>
        <v>1.6157699143641945E-4</v>
      </c>
      <c r="F400" s="17" t="str">
        <f t="shared" si="48"/>
        <v/>
      </c>
      <c r="G400" s="17">
        <f t="shared" si="50"/>
        <v>-1</v>
      </c>
      <c r="H400" s="17">
        <f t="shared" si="49"/>
        <v>-1.6157699143641945E-4</v>
      </c>
    </row>
    <row r="401" spans="1:8" x14ac:dyDescent="0.2">
      <c r="A401" s="14"/>
      <c r="B401" s="15" t="s">
        <v>375</v>
      </c>
      <c r="C401" s="16">
        <v>2</v>
      </c>
      <c r="D401" s="16">
        <v>0</v>
      </c>
      <c r="E401" s="17">
        <f t="shared" si="47"/>
        <v>3.231539828728389E-4</v>
      </c>
      <c r="F401" s="17" t="str">
        <f t="shared" si="48"/>
        <v/>
      </c>
      <c r="G401" s="17">
        <f t="shared" si="50"/>
        <v>-1</v>
      </c>
      <c r="H401" s="17">
        <f t="shared" si="49"/>
        <v>-3.231539828728389E-4</v>
      </c>
    </row>
    <row r="402" spans="1:8" ht="25.5" x14ac:dyDescent="0.2">
      <c r="A402" s="14"/>
      <c r="B402" s="15" t="s">
        <v>376</v>
      </c>
      <c r="C402" s="16">
        <v>3</v>
      </c>
      <c r="D402" s="16">
        <v>1</v>
      </c>
      <c r="E402" s="17">
        <f t="shared" si="47"/>
        <v>4.8473097430925838E-4</v>
      </c>
      <c r="F402" s="17">
        <f t="shared" si="48"/>
        <v>2.0445716622367614E-4</v>
      </c>
      <c r="G402" s="17">
        <f t="shared" si="50"/>
        <v>-0.66666666666666663</v>
      </c>
      <c r="H402" s="17">
        <f t="shared" si="49"/>
        <v>-3.231539828728389E-4</v>
      </c>
    </row>
    <row r="403" spans="1:8" x14ac:dyDescent="0.2">
      <c r="A403" s="14"/>
      <c r="B403" s="15" t="s">
        <v>377</v>
      </c>
      <c r="C403" s="16">
        <v>22</v>
      </c>
      <c r="D403" s="16">
        <v>16</v>
      </c>
      <c r="E403" s="17">
        <f t="shared" si="47"/>
        <v>3.5546938116012279E-3</v>
      </c>
      <c r="F403" s="17">
        <f t="shared" si="48"/>
        <v>3.2713146595788182E-3</v>
      </c>
      <c r="G403" s="17">
        <f t="shared" si="50"/>
        <v>-0.27272727272727271</v>
      </c>
      <c r="H403" s="17">
        <f t="shared" si="49"/>
        <v>-9.6946194861851666E-4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1.6157699143641945E-4</v>
      </c>
      <c r="F405" s="17" t="str">
        <f t="shared" si="48"/>
        <v/>
      </c>
      <c r="G405" s="17">
        <f t="shared" si="50"/>
        <v>-1</v>
      </c>
      <c r="H405" s="17">
        <f t="shared" si="49"/>
        <v>-1.6157699143641945E-4</v>
      </c>
    </row>
    <row r="406" spans="1:8" x14ac:dyDescent="0.2">
      <c r="A406" s="14"/>
      <c r="B406" s="15" t="s">
        <v>380</v>
      </c>
      <c r="C406" s="16">
        <v>2</v>
      </c>
      <c r="D406" s="16">
        <v>0</v>
      </c>
      <c r="E406" s="17">
        <f t="shared" si="47"/>
        <v>3.231539828728389E-4</v>
      </c>
      <c r="F406" s="17" t="str">
        <f t="shared" si="48"/>
        <v/>
      </c>
      <c r="G406" s="17">
        <f t="shared" si="50"/>
        <v>-1</v>
      </c>
      <c r="H406" s="17">
        <f t="shared" si="49"/>
        <v>-3.231539828728389E-4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11</v>
      </c>
      <c r="D408" s="16">
        <v>7</v>
      </c>
      <c r="E408" s="17">
        <f t="shared" si="47"/>
        <v>1.7773469058006139E-3</v>
      </c>
      <c r="F408" s="17">
        <f t="shared" si="48"/>
        <v>1.4312001635657329E-3</v>
      </c>
      <c r="G408" s="17">
        <f t="shared" si="50"/>
        <v>-0.36363636363636365</v>
      </c>
      <c r="H408" s="17">
        <f t="shared" si="49"/>
        <v>-6.4630796574567781E-4</v>
      </c>
    </row>
    <row r="409" spans="1:8" x14ac:dyDescent="0.2">
      <c r="A409" s="14"/>
      <c r="B409" s="15" t="s">
        <v>383</v>
      </c>
      <c r="C409" s="16">
        <v>37</v>
      </c>
      <c r="D409" s="16">
        <v>15</v>
      </c>
      <c r="E409" s="17">
        <f t="shared" si="47"/>
        <v>5.97834868314752E-3</v>
      </c>
      <c r="F409" s="17">
        <f t="shared" si="48"/>
        <v>3.066857493355142E-3</v>
      </c>
      <c r="G409" s="17">
        <f t="shared" si="50"/>
        <v>-0.59459459459459463</v>
      </c>
      <c r="H409" s="17">
        <f t="shared" si="49"/>
        <v>-3.5546938116012283E-3</v>
      </c>
    </row>
    <row r="410" spans="1:8" x14ac:dyDescent="0.2">
      <c r="A410" s="14"/>
      <c r="B410" s="15" t="s">
        <v>384</v>
      </c>
      <c r="C410" s="16">
        <v>112</v>
      </c>
      <c r="D410" s="16">
        <v>42</v>
      </c>
      <c r="E410" s="17">
        <f t="shared" si="47"/>
        <v>1.809662304087898E-2</v>
      </c>
      <c r="F410" s="17">
        <f t="shared" si="48"/>
        <v>8.5872009813943977E-3</v>
      </c>
      <c r="G410" s="17">
        <f t="shared" si="50"/>
        <v>-0.625</v>
      </c>
      <c r="H410" s="17">
        <f t="shared" si="49"/>
        <v>-1.1310389400549362E-2</v>
      </c>
    </row>
    <row r="411" spans="1:8" x14ac:dyDescent="0.2">
      <c r="A411" s="14"/>
      <c r="B411" s="15" t="s">
        <v>385</v>
      </c>
      <c r="C411" s="16">
        <v>8</v>
      </c>
      <c r="D411" s="16">
        <v>1</v>
      </c>
      <c r="E411" s="17">
        <f t="shared" si="47"/>
        <v>1.2926159314913556E-3</v>
      </c>
      <c r="F411" s="17">
        <f t="shared" si="48"/>
        <v>2.0445716622367614E-4</v>
      </c>
      <c r="G411" s="17">
        <f t="shared" si="50"/>
        <v>-0.875</v>
      </c>
      <c r="H411" s="17">
        <f t="shared" si="49"/>
        <v>-1.1310389400549362E-3</v>
      </c>
    </row>
    <row r="412" spans="1:8" x14ac:dyDescent="0.2">
      <c r="A412" s="14"/>
      <c r="B412" s="15" t="s">
        <v>386</v>
      </c>
      <c r="C412" s="16">
        <v>28</v>
      </c>
      <c r="D412" s="16">
        <v>14</v>
      </c>
      <c r="E412" s="17">
        <f t="shared" si="47"/>
        <v>4.524155760219745E-3</v>
      </c>
      <c r="F412" s="17">
        <f t="shared" si="48"/>
        <v>2.8624003271314658E-3</v>
      </c>
      <c r="G412" s="17">
        <f t="shared" si="50"/>
        <v>-0.5</v>
      </c>
      <c r="H412" s="17">
        <f t="shared" si="49"/>
        <v>-2.2620778801098725E-3</v>
      </c>
    </row>
    <row r="413" spans="1:8" x14ac:dyDescent="0.2">
      <c r="A413" s="14"/>
      <c r="B413" s="15" t="s">
        <v>387</v>
      </c>
      <c r="C413" s="16">
        <v>6</v>
      </c>
      <c r="D413" s="16">
        <v>9</v>
      </c>
      <c r="E413" s="17">
        <f t="shared" ref="E413:E476" si="51">+IF(C413=0,"",C413/C$349)</f>
        <v>9.6946194861851677E-4</v>
      </c>
      <c r="F413" s="17">
        <f t="shared" ref="F413:F476" si="52">+IF(D413=0,"",D413/D$349)</f>
        <v>1.8401144960130853E-3</v>
      </c>
      <c r="G413" s="17">
        <f t="shared" si="50"/>
        <v>0.5</v>
      </c>
      <c r="H413" s="17">
        <f t="shared" ref="H413:H476" si="53">+IF(OR(AND(E413=""),(G413="")),"",E413*G413)</f>
        <v>4.8473097430925838E-4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5</v>
      </c>
      <c r="E416" s="17">
        <f t="shared" si="51"/>
        <v>1.6157699143641945E-4</v>
      </c>
      <c r="F416" s="17">
        <f t="shared" si="52"/>
        <v>1.0222858311183807E-3</v>
      </c>
      <c r="G416" s="17">
        <f t="shared" si="54"/>
        <v>4</v>
      </c>
      <c r="H416" s="17">
        <f t="shared" si="53"/>
        <v>6.4630796574567781E-4</v>
      </c>
    </row>
    <row r="417" spans="1:8" x14ac:dyDescent="0.2">
      <c r="A417" s="14"/>
      <c r="B417" s="15" t="s">
        <v>391</v>
      </c>
      <c r="C417" s="16">
        <v>139</v>
      </c>
      <c r="D417" s="16">
        <v>39</v>
      </c>
      <c r="E417" s="17">
        <f t="shared" si="51"/>
        <v>2.2459201809662304E-2</v>
      </c>
      <c r="F417" s="17">
        <f t="shared" si="52"/>
        <v>7.9738294827233699E-3</v>
      </c>
      <c r="G417" s="17">
        <f t="shared" si="54"/>
        <v>-0.71942446043165464</v>
      </c>
      <c r="H417" s="17">
        <f t="shared" si="53"/>
        <v>-1.6157699143641943E-2</v>
      </c>
    </row>
    <row r="418" spans="1:8" x14ac:dyDescent="0.2">
      <c r="A418" s="14"/>
      <c r="B418" s="15" t="s">
        <v>392</v>
      </c>
      <c r="C418" s="16">
        <v>2</v>
      </c>
      <c r="D418" s="16">
        <v>0</v>
      </c>
      <c r="E418" s="17">
        <f t="shared" si="51"/>
        <v>3.231539828728389E-4</v>
      </c>
      <c r="F418" s="17" t="str">
        <f t="shared" si="52"/>
        <v/>
      </c>
      <c r="G418" s="17">
        <f t="shared" si="54"/>
        <v>-1</v>
      </c>
      <c r="H418" s="17">
        <f t="shared" si="53"/>
        <v>-3.231539828728389E-4</v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163</v>
      </c>
      <c r="D420" s="16">
        <v>379</v>
      </c>
      <c r="E420" s="17">
        <f t="shared" si="51"/>
        <v>2.6337049604136371E-2</v>
      </c>
      <c r="F420" s="17">
        <f t="shared" si="52"/>
        <v>7.748926599877326E-2</v>
      </c>
      <c r="G420" s="17">
        <f t="shared" si="54"/>
        <v>1.3251533742331287</v>
      </c>
      <c r="H420" s="17">
        <f t="shared" si="53"/>
        <v>3.49006301502666E-2</v>
      </c>
    </row>
    <row r="421" spans="1:8" x14ac:dyDescent="0.2">
      <c r="A421" s="14"/>
      <c r="B421" s="15" t="s">
        <v>395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2.0445716622367614E-4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1</v>
      </c>
      <c r="D422" s="16">
        <v>0</v>
      </c>
      <c r="E422" s="17">
        <f t="shared" si="51"/>
        <v>1.6157699143641945E-4</v>
      </c>
      <c r="F422" s="17" t="str">
        <f t="shared" si="52"/>
        <v/>
      </c>
      <c r="G422" s="17">
        <f t="shared" si="54"/>
        <v>-1</v>
      </c>
      <c r="H422" s="17">
        <f t="shared" si="53"/>
        <v>-1.6157699143641945E-4</v>
      </c>
    </row>
    <row r="423" spans="1:8" x14ac:dyDescent="0.2">
      <c r="A423" s="14"/>
      <c r="B423" s="15" t="s">
        <v>397</v>
      </c>
      <c r="C423" s="16">
        <v>6</v>
      </c>
      <c r="D423" s="16">
        <v>2</v>
      </c>
      <c r="E423" s="17">
        <f t="shared" si="51"/>
        <v>9.6946194861851677E-4</v>
      </c>
      <c r="F423" s="17">
        <f t="shared" si="52"/>
        <v>4.0891433244735228E-4</v>
      </c>
      <c r="G423" s="17">
        <f t="shared" si="54"/>
        <v>-0.66666666666666663</v>
      </c>
      <c r="H423" s="17">
        <f t="shared" si="53"/>
        <v>-6.4630796574567781E-4</v>
      </c>
    </row>
    <row r="424" spans="1:8" x14ac:dyDescent="0.2">
      <c r="A424" s="14"/>
      <c r="B424" s="15" t="s">
        <v>398</v>
      </c>
      <c r="C424" s="16">
        <v>9</v>
      </c>
      <c r="D424" s="16">
        <v>10</v>
      </c>
      <c r="E424" s="17">
        <f t="shared" si="51"/>
        <v>1.454192922927775E-3</v>
      </c>
      <c r="F424" s="17">
        <f t="shared" si="52"/>
        <v>2.0445716622367613E-3</v>
      </c>
      <c r="G424" s="17">
        <f t="shared" si="54"/>
        <v>0.1111111111111111</v>
      </c>
      <c r="H424" s="17">
        <f t="shared" si="53"/>
        <v>1.6157699143641943E-4</v>
      </c>
    </row>
    <row r="425" spans="1:8" x14ac:dyDescent="0.2">
      <c r="A425" s="14"/>
      <c r="B425" s="15" t="s">
        <v>399</v>
      </c>
      <c r="C425" s="16">
        <v>0</v>
      </c>
      <c r="D425" s="16">
        <v>6</v>
      </c>
      <c r="E425" s="17" t="str">
        <f t="shared" si="51"/>
        <v/>
      </c>
      <c r="F425" s="17">
        <f t="shared" si="52"/>
        <v>1.2267429973420569E-3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14</v>
      </c>
      <c r="D428" s="16">
        <v>11</v>
      </c>
      <c r="E428" s="17">
        <f t="shared" si="51"/>
        <v>2.2620778801098725E-3</v>
      </c>
      <c r="F428" s="17">
        <f t="shared" si="52"/>
        <v>2.2490288284604375E-3</v>
      </c>
      <c r="G428" s="17">
        <f t="shared" si="54"/>
        <v>-0.21428571428571427</v>
      </c>
      <c r="H428" s="17">
        <f t="shared" si="53"/>
        <v>-4.8473097430925838E-4</v>
      </c>
    </row>
    <row r="429" spans="1:8" x14ac:dyDescent="0.2">
      <c r="A429" s="14"/>
      <c r="B429" s="15" t="s">
        <v>403</v>
      </c>
      <c r="C429" s="16">
        <v>4</v>
      </c>
      <c r="D429" s="16">
        <v>4</v>
      </c>
      <c r="E429" s="17">
        <f t="shared" si="51"/>
        <v>6.4630796574567781E-4</v>
      </c>
      <c r="F429" s="17">
        <f t="shared" si="52"/>
        <v>8.1782866489470455E-4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404</v>
      </c>
      <c r="C430" s="16">
        <v>4</v>
      </c>
      <c r="D430" s="16">
        <v>1</v>
      </c>
      <c r="E430" s="17">
        <f t="shared" si="51"/>
        <v>6.4630796574567781E-4</v>
      </c>
      <c r="F430" s="17">
        <f t="shared" si="52"/>
        <v>2.0445716622367614E-4</v>
      </c>
      <c r="G430" s="17">
        <f t="shared" si="54"/>
        <v>-0.75</v>
      </c>
      <c r="H430" s="17">
        <f t="shared" si="53"/>
        <v>-4.8473097430925833E-4</v>
      </c>
    </row>
    <row r="431" spans="1:8" ht="25.5" x14ac:dyDescent="0.2">
      <c r="A431" s="14"/>
      <c r="B431" s="15" t="s">
        <v>405</v>
      </c>
      <c r="C431" s="16">
        <v>5</v>
      </c>
      <c r="D431" s="16">
        <v>0</v>
      </c>
      <c r="E431" s="17">
        <f t="shared" si="51"/>
        <v>8.0788495718209729E-4</v>
      </c>
      <c r="F431" s="17" t="str">
        <f t="shared" si="52"/>
        <v/>
      </c>
      <c r="G431" s="17">
        <f t="shared" si="54"/>
        <v>-1</v>
      </c>
      <c r="H431" s="17">
        <f t="shared" si="53"/>
        <v>-8.0788495718209729E-4</v>
      </c>
    </row>
    <row r="432" spans="1:8" ht="25.5" x14ac:dyDescent="0.2">
      <c r="A432" s="14"/>
      <c r="B432" s="15" t="s">
        <v>406</v>
      </c>
      <c r="C432" s="16">
        <v>10</v>
      </c>
      <c r="D432" s="16">
        <v>3</v>
      </c>
      <c r="E432" s="17">
        <f t="shared" si="51"/>
        <v>1.6157699143641946E-3</v>
      </c>
      <c r="F432" s="17">
        <f t="shared" si="52"/>
        <v>6.1337149867102844E-4</v>
      </c>
      <c r="G432" s="17">
        <f t="shared" si="54"/>
        <v>-0.7</v>
      </c>
      <c r="H432" s="17">
        <f t="shared" si="53"/>
        <v>-1.131038940054936E-3</v>
      </c>
    </row>
    <row r="433" spans="1:8" x14ac:dyDescent="0.2">
      <c r="A433" s="14"/>
      <c r="B433" s="15" t="s">
        <v>407</v>
      </c>
      <c r="C433" s="16">
        <v>1</v>
      </c>
      <c r="D433" s="16">
        <v>2</v>
      </c>
      <c r="E433" s="17">
        <f t="shared" si="51"/>
        <v>1.6157699143641945E-4</v>
      </c>
      <c r="F433" s="17">
        <f t="shared" si="52"/>
        <v>4.0891433244735228E-4</v>
      </c>
      <c r="G433" s="17">
        <f t="shared" si="54"/>
        <v>1</v>
      </c>
      <c r="H433" s="17">
        <f t="shared" si="53"/>
        <v>1.6157699143641945E-4</v>
      </c>
    </row>
    <row r="434" spans="1:8" ht="25.5" x14ac:dyDescent="0.2">
      <c r="A434" s="14"/>
      <c r="B434" s="15" t="s">
        <v>408</v>
      </c>
      <c r="C434" s="16">
        <v>0</v>
      </c>
      <c r="D434" s="16">
        <v>1</v>
      </c>
      <c r="E434" s="17" t="str">
        <f t="shared" si="51"/>
        <v/>
      </c>
      <c r="F434" s="17">
        <f t="shared" si="52"/>
        <v>2.0445716622367614E-4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2.0445716622367614E-4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33</v>
      </c>
      <c r="D442" s="16">
        <v>215</v>
      </c>
      <c r="E442" s="17">
        <f t="shared" si="51"/>
        <v>5.3320407174018416E-3</v>
      </c>
      <c r="F442" s="17">
        <f t="shared" si="52"/>
        <v>4.3958290738090371E-2</v>
      </c>
      <c r="G442" s="17">
        <f t="shared" si="54"/>
        <v>5.5151515151515156</v>
      </c>
      <c r="H442" s="17">
        <f t="shared" si="53"/>
        <v>2.9407012441428342E-2</v>
      </c>
    </row>
    <row r="443" spans="1:8" x14ac:dyDescent="0.2">
      <c r="A443" s="14"/>
      <c r="B443" s="15" t="s">
        <v>417</v>
      </c>
      <c r="C443" s="16">
        <v>6</v>
      </c>
      <c r="D443" s="16">
        <v>16</v>
      </c>
      <c r="E443" s="17">
        <f t="shared" si="51"/>
        <v>9.6946194861851677E-4</v>
      </c>
      <c r="F443" s="17">
        <f t="shared" si="52"/>
        <v>3.2713146595788182E-3</v>
      </c>
      <c r="G443" s="17">
        <f t="shared" si="54"/>
        <v>1.6666666666666667</v>
      </c>
      <c r="H443" s="17">
        <f t="shared" si="53"/>
        <v>1.6157699143641946E-3</v>
      </c>
    </row>
    <row r="444" spans="1:8" x14ac:dyDescent="0.2">
      <c r="A444" s="14"/>
      <c r="B444" s="15" t="s">
        <v>418</v>
      </c>
      <c r="C444" s="16">
        <v>0</v>
      </c>
      <c r="D444" s="16">
        <v>15</v>
      </c>
      <c r="E444" s="17" t="str">
        <f t="shared" si="51"/>
        <v/>
      </c>
      <c r="F444" s="17">
        <f t="shared" si="52"/>
        <v>3.066857493355142E-3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21</v>
      </c>
      <c r="D445" s="16">
        <v>25</v>
      </c>
      <c r="E445" s="17">
        <f t="shared" si="51"/>
        <v>3.3931168201648087E-3</v>
      </c>
      <c r="F445" s="17">
        <f t="shared" si="52"/>
        <v>5.1114291555919037E-3</v>
      </c>
      <c r="G445" s="17">
        <f t="shared" si="54"/>
        <v>0.19047619047619047</v>
      </c>
      <c r="H445" s="17">
        <f t="shared" si="53"/>
        <v>6.4630796574567781E-4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4</v>
      </c>
      <c r="E448" s="17" t="str">
        <f t="shared" si="51"/>
        <v/>
      </c>
      <c r="F448" s="17">
        <f t="shared" si="52"/>
        <v>8.1782866489470455E-4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9</v>
      </c>
      <c r="D450" s="16">
        <v>14</v>
      </c>
      <c r="E450" s="17">
        <f t="shared" si="51"/>
        <v>1.454192922927775E-3</v>
      </c>
      <c r="F450" s="17">
        <f t="shared" si="52"/>
        <v>2.8624003271314658E-3</v>
      </c>
      <c r="G450" s="17">
        <f t="shared" si="54"/>
        <v>0.55555555555555558</v>
      </c>
      <c r="H450" s="17">
        <f t="shared" si="53"/>
        <v>8.0788495718209729E-4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3</v>
      </c>
      <c r="D455" s="16">
        <v>5</v>
      </c>
      <c r="E455" s="17">
        <f t="shared" si="51"/>
        <v>4.8473097430925838E-4</v>
      </c>
      <c r="F455" s="17">
        <f t="shared" si="52"/>
        <v>1.0222858311183807E-3</v>
      </c>
      <c r="G455" s="17">
        <f t="shared" si="54"/>
        <v>0.66666666666666663</v>
      </c>
      <c r="H455" s="17">
        <f t="shared" si="53"/>
        <v>3.231539828728389E-4</v>
      </c>
    </row>
    <row r="456" spans="1:8" x14ac:dyDescent="0.2">
      <c r="A456" s="14"/>
      <c r="B456" s="15" t="s">
        <v>430</v>
      </c>
      <c r="C456" s="16">
        <v>43</v>
      </c>
      <c r="D456" s="16">
        <v>21</v>
      </c>
      <c r="E456" s="17">
        <f t="shared" si="51"/>
        <v>6.9478106317660366E-3</v>
      </c>
      <c r="F456" s="17">
        <f t="shared" si="52"/>
        <v>4.2936004906971989E-3</v>
      </c>
      <c r="G456" s="17">
        <f t="shared" si="54"/>
        <v>-0.51162790697674421</v>
      </c>
      <c r="H456" s="17">
        <f t="shared" si="53"/>
        <v>-3.5546938116012283E-3</v>
      </c>
    </row>
    <row r="457" spans="1:8" x14ac:dyDescent="0.2">
      <c r="A457" s="14"/>
      <c r="B457" s="15" t="s">
        <v>431</v>
      </c>
      <c r="C457" s="16">
        <v>2</v>
      </c>
      <c r="D457" s="16">
        <v>1</v>
      </c>
      <c r="E457" s="17">
        <f t="shared" si="51"/>
        <v>3.231539828728389E-4</v>
      </c>
      <c r="F457" s="17">
        <f t="shared" si="52"/>
        <v>2.0445716622367614E-4</v>
      </c>
      <c r="G457" s="17">
        <f t="shared" si="54"/>
        <v>-0.5</v>
      </c>
      <c r="H457" s="17">
        <f t="shared" si="53"/>
        <v>-1.6157699143641945E-4</v>
      </c>
    </row>
    <row r="458" spans="1:8" ht="25.5" x14ac:dyDescent="0.2">
      <c r="A458" s="14"/>
      <c r="B458" s="15" t="s">
        <v>432</v>
      </c>
      <c r="C458" s="16">
        <v>10</v>
      </c>
      <c r="D458" s="16">
        <v>2</v>
      </c>
      <c r="E458" s="17">
        <f t="shared" si="51"/>
        <v>1.6157699143641946E-3</v>
      </c>
      <c r="F458" s="17">
        <f t="shared" si="52"/>
        <v>4.0891433244735228E-4</v>
      </c>
      <c r="G458" s="17">
        <f t="shared" si="54"/>
        <v>-0.8</v>
      </c>
      <c r="H458" s="17">
        <f t="shared" si="53"/>
        <v>-1.2926159314913558E-3</v>
      </c>
    </row>
    <row r="459" spans="1:8" ht="25.5" x14ac:dyDescent="0.2">
      <c r="A459" s="14"/>
      <c r="B459" s="15" t="s">
        <v>433</v>
      </c>
      <c r="C459" s="16">
        <v>2</v>
      </c>
      <c r="D459" s="16">
        <v>3</v>
      </c>
      <c r="E459" s="17">
        <f t="shared" si="51"/>
        <v>3.231539828728389E-4</v>
      </c>
      <c r="F459" s="17">
        <f t="shared" si="52"/>
        <v>6.1337149867102844E-4</v>
      </c>
      <c r="G459" s="17">
        <f t="shared" si="54"/>
        <v>0.5</v>
      </c>
      <c r="H459" s="17">
        <f t="shared" si="53"/>
        <v>1.6157699143641945E-4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3</v>
      </c>
      <c r="D461" s="16">
        <v>0</v>
      </c>
      <c r="E461" s="17">
        <f t="shared" si="51"/>
        <v>4.8473097430925838E-4</v>
      </c>
      <c r="F461" s="17" t="str">
        <f t="shared" si="52"/>
        <v/>
      </c>
      <c r="G461" s="17">
        <f t="shared" si="54"/>
        <v>-1</v>
      </c>
      <c r="H461" s="17">
        <f t="shared" si="53"/>
        <v>-4.8473097430925838E-4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9</v>
      </c>
      <c r="D463" s="16">
        <v>7</v>
      </c>
      <c r="E463" s="17">
        <f t="shared" si="51"/>
        <v>1.454192922927775E-3</v>
      </c>
      <c r="F463" s="17">
        <f t="shared" si="52"/>
        <v>1.4312001635657329E-3</v>
      </c>
      <c r="G463" s="17">
        <f t="shared" si="54"/>
        <v>-0.22222222222222221</v>
      </c>
      <c r="H463" s="17">
        <f t="shared" si="53"/>
        <v>-3.2315398287283885E-4</v>
      </c>
    </row>
    <row r="464" spans="1:8" x14ac:dyDescent="0.2">
      <c r="A464" s="14"/>
      <c r="B464" s="15" t="s">
        <v>438</v>
      </c>
      <c r="C464" s="16">
        <v>2</v>
      </c>
      <c r="D464" s="16">
        <v>1</v>
      </c>
      <c r="E464" s="17">
        <f t="shared" si="51"/>
        <v>3.231539828728389E-4</v>
      </c>
      <c r="F464" s="17">
        <f t="shared" si="52"/>
        <v>2.0445716622367614E-4</v>
      </c>
      <c r="G464" s="17">
        <f t="shared" si="54"/>
        <v>-0.5</v>
      </c>
      <c r="H464" s="17">
        <f t="shared" si="53"/>
        <v>-1.6157699143641945E-4</v>
      </c>
    </row>
    <row r="465" spans="1:8" x14ac:dyDescent="0.2">
      <c r="A465" s="14"/>
      <c r="B465" s="15" t="s">
        <v>439</v>
      </c>
      <c r="C465" s="16">
        <v>95</v>
      </c>
      <c r="D465" s="16">
        <v>95</v>
      </c>
      <c r="E465" s="17">
        <f t="shared" si="51"/>
        <v>1.5349814186459847E-2</v>
      </c>
      <c r="F465" s="17">
        <f t="shared" si="52"/>
        <v>1.9423430791249235E-2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440</v>
      </c>
      <c r="C466" s="16">
        <v>114</v>
      </c>
      <c r="D466" s="16">
        <v>0</v>
      </c>
      <c r="E466" s="17">
        <f t="shared" si="51"/>
        <v>1.8419777023751818E-2</v>
      </c>
      <c r="F466" s="17" t="str">
        <f t="shared" si="52"/>
        <v/>
      </c>
      <c r="G466" s="17">
        <f t="shared" si="54"/>
        <v>-1</v>
      </c>
      <c r="H466" s="17">
        <f t="shared" si="53"/>
        <v>-1.8419777023751818E-2</v>
      </c>
    </row>
    <row r="467" spans="1:8" x14ac:dyDescent="0.2">
      <c r="A467" s="14"/>
      <c r="B467" s="15" t="s">
        <v>441</v>
      </c>
      <c r="C467" s="16">
        <v>1</v>
      </c>
      <c r="D467" s="16">
        <v>2</v>
      </c>
      <c r="E467" s="17">
        <f t="shared" si="51"/>
        <v>1.6157699143641945E-4</v>
      </c>
      <c r="F467" s="17">
        <f t="shared" si="52"/>
        <v>4.0891433244735228E-4</v>
      </c>
      <c r="G467" s="17">
        <f t="shared" si="54"/>
        <v>1</v>
      </c>
      <c r="H467" s="17">
        <f t="shared" si="53"/>
        <v>1.6157699143641945E-4</v>
      </c>
    </row>
    <row r="468" spans="1:8" x14ac:dyDescent="0.2">
      <c r="A468" s="14"/>
      <c r="B468" s="15" t="s">
        <v>442</v>
      </c>
      <c r="C468" s="16">
        <v>7</v>
      </c>
      <c r="D468" s="16">
        <v>4</v>
      </c>
      <c r="E468" s="17">
        <f t="shared" si="51"/>
        <v>1.1310389400549362E-3</v>
      </c>
      <c r="F468" s="17">
        <f t="shared" si="52"/>
        <v>8.1782866489470455E-4</v>
      </c>
      <c r="G468" s="17">
        <f t="shared" si="54"/>
        <v>-0.42857142857142855</v>
      </c>
      <c r="H468" s="17">
        <f t="shared" si="53"/>
        <v>-4.8473097430925838E-4</v>
      </c>
    </row>
    <row r="469" spans="1:8" x14ac:dyDescent="0.2">
      <c r="A469" s="14"/>
      <c r="B469" s="15" t="s">
        <v>443</v>
      </c>
      <c r="C469" s="16">
        <v>7</v>
      </c>
      <c r="D469" s="16">
        <v>8</v>
      </c>
      <c r="E469" s="17">
        <f t="shared" si="51"/>
        <v>1.1310389400549362E-3</v>
      </c>
      <c r="F469" s="17">
        <f t="shared" si="52"/>
        <v>1.6356573297894091E-3</v>
      </c>
      <c r="G469" s="17">
        <f t="shared" si="54"/>
        <v>0.14285714285714285</v>
      </c>
      <c r="H469" s="17">
        <f t="shared" si="53"/>
        <v>1.6157699143641945E-4</v>
      </c>
    </row>
    <row r="470" spans="1:8" x14ac:dyDescent="0.2">
      <c r="A470" s="14"/>
      <c r="B470" s="15" t="s">
        <v>444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2.0445716622367614E-4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515</v>
      </c>
      <c r="D471" s="16">
        <v>297</v>
      </c>
      <c r="E471" s="17">
        <f t="shared" si="51"/>
        <v>8.321215058975602E-2</v>
      </c>
      <c r="F471" s="17">
        <f t="shared" si="52"/>
        <v>6.0723778368431812E-2</v>
      </c>
      <c r="G471" s="17">
        <f t="shared" si="54"/>
        <v>-0.42330097087378643</v>
      </c>
      <c r="H471" s="17">
        <f t="shared" si="53"/>
        <v>-3.5223784133139445E-2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</v>
      </c>
      <c r="D476" s="16">
        <v>0</v>
      </c>
      <c r="E476" s="17">
        <f t="shared" si="51"/>
        <v>1.6157699143641945E-4</v>
      </c>
      <c r="F476" s="17" t="str">
        <f t="shared" si="52"/>
        <v/>
      </c>
      <c r="G476" s="17">
        <f t="shared" si="54"/>
        <v>-1</v>
      </c>
      <c r="H476" s="17">
        <f t="shared" si="53"/>
        <v>-1.6157699143641945E-4</v>
      </c>
    </row>
    <row r="477" spans="1:8" x14ac:dyDescent="0.2">
      <c r="A477" s="14"/>
      <c r="B477" s="15" t="s">
        <v>451</v>
      </c>
      <c r="C477" s="16">
        <v>1</v>
      </c>
      <c r="D477" s="16">
        <v>1</v>
      </c>
      <c r="E477" s="17">
        <f t="shared" ref="E477:E540" si="55">+IF(C477=0,"",C477/C$349)</f>
        <v>1.6157699143641945E-4</v>
      </c>
      <c r="F477" s="17">
        <f t="shared" ref="F477:F540" si="56">+IF(D477=0,"",D477/D$349)</f>
        <v>2.0445716622367614E-4</v>
      </c>
      <c r="G477" s="17">
        <f t="shared" si="54"/>
        <v>0</v>
      </c>
      <c r="H477" s="17">
        <f t="shared" ref="H477:H540" si="57">+IF(OR(AND(E477=""),(G477="")),"",E477*G477)</f>
        <v>0</v>
      </c>
    </row>
    <row r="478" spans="1:8" x14ac:dyDescent="0.2">
      <c r="A478" s="14"/>
      <c r="B478" s="15" t="s">
        <v>452</v>
      </c>
      <c r="C478" s="16">
        <v>3</v>
      </c>
      <c r="D478" s="16">
        <v>0</v>
      </c>
      <c r="E478" s="17">
        <f t="shared" si="55"/>
        <v>4.8473097430925838E-4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-4.8473097430925838E-4</v>
      </c>
    </row>
    <row r="479" spans="1:8" x14ac:dyDescent="0.2">
      <c r="A479" s="14"/>
      <c r="B479" s="15" t="s">
        <v>453</v>
      </c>
      <c r="C479" s="16">
        <v>17</v>
      </c>
      <c r="D479" s="16">
        <v>7</v>
      </c>
      <c r="E479" s="17">
        <f t="shared" si="55"/>
        <v>2.7468088544191308E-3</v>
      </c>
      <c r="F479" s="17">
        <f t="shared" si="56"/>
        <v>1.4312001635657329E-3</v>
      </c>
      <c r="G479" s="17">
        <f t="shared" si="58"/>
        <v>-0.58823529411764708</v>
      </c>
      <c r="H479" s="17">
        <f t="shared" si="57"/>
        <v>-1.6157699143641946E-3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</v>
      </c>
      <c r="D481" s="16">
        <v>32</v>
      </c>
      <c r="E481" s="17">
        <f t="shared" si="55"/>
        <v>1.6157699143641945E-4</v>
      </c>
      <c r="F481" s="17">
        <f t="shared" si="56"/>
        <v>6.5426293191576364E-3</v>
      </c>
      <c r="G481" s="17">
        <f t="shared" si="58"/>
        <v>31</v>
      </c>
      <c r="H481" s="17">
        <f t="shared" si="57"/>
        <v>5.0088867345290033E-3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22</v>
      </c>
      <c r="D483" s="16">
        <v>0</v>
      </c>
      <c r="E483" s="17">
        <f t="shared" si="55"/>
        <v>3.5546938116012279E-3</v>
      </c>
      <c r="F483" s="17" t="str">
        <f t="shared" si="56"/>
        <v/>
      </c>
      <c r="G483" s="17">
        <f t="shared" si="58"/>
        <v>-1</v>
      </c>
      <c r="H483" s="17">
        <f t="shared" si="57"/>
        <v>-3.5546938116012279E-3</v>
      </c>
    </row>
    <row r="484" spans="1:8" x14ac:dyDescent="0.2">
      <c r="A484" s="14"/>
      <c r="B484" s="15" t="s">
        <v>458</v>
      </c>
      <c r="C484" s="16">
        <v>17</v>
      </c>
      <c r="D484" s="16">
        <v>15</v>
      </c>
      <c r="E484" s="17">
        <f t="shared" si="55"/>
        <v>2.7468088544191308E-3</v>
      </c>
      <c r="F484" s="17">
        <f t="shared" si="56"/>
        <v>3.066857493355142E-3</v>
      </c>
      <c r="G484" s="17">
        <f t="shared" si="58"/>
        <v>-0.11764705882352941</v>
      </c>
      <c r="H484" s="17">
        <f t="shared" si="57"/>
        <v>-3.231539828728389E-4</v>
      </c>
    </row>
    <row r="485" spans="1:8" x14ac:dyDescent="0.2">
      <c r="A485" s="14"/>
      <c r="B485" s="15" t="s">
        <v>459</v>
      </c>
      <c r="C485" s="16">
        <v>4</v>
      </c>
      <c r="D485" s="16">
        <v>2</v>
      </c>
      <c r="E485" s="17">
        <f t="shared" si="55"/>
        <v>6.4630796574567781E-4</v>
      </c>
      <c r="F485" s="17">
        <f t="shared" si="56"/>
        <v>4.0891433244735228E-4</v>
      </c>
      <c r="G485" s="17">
        <f t="shared" si="58"/>
        <v>-0.5</v>
      </c>
      <c r="H485" s="17">
        <f t="shared" si="57"/>
        <v>-3.231539828728389E-4</v>
      </c>
    </row>
    <row r="486" spans="1:8" x14ac:dyDescent="0.2">
      <c r="A486" s="14"/>
      <c r="B486" s="15" t="s">
        <v>460</v>
      </c>
      <c r="C486" s="16">
        <v>11</v>
      </c>
      <c r="D486" s="16">
        <v>13</v>
      </c>
      <c r="E486" s="17">
        <f t="shared" si="55"/>
        <v>1.7773469058006139E-3</v>
      </c>
      <c r="F486" s="17">
        <f t="shared" si="56"/>
        <v>2.65794316090779E-3</v>
      </c>
      <c r="G486" s="17">
        <f t="shared" si="58"/>
        <v>0.18181818181818182</v>
      </c>
      <c r="H486" s="17">
        <f t="shared" si="57"/>
        <v>3.231539828728389E-4</v>
      </c>
    </row>
    <row r="487" spans="1:8" x14ac:dyDescent="0.2">
      <c r="A487" s="14"/>
      <c r="B487" s="15" t="s">
        <v>461</v>
      </c>
      <c r="C487" s="16">
        <v>0</v>
      </c>
      <c r="D487" s="16">
        <v>2</v>
      </c>
      <c r="E487" s="17" t="str">
        <f t="shared" si="55"/>
        <v/>
      </c>
      <c r="F487" s="17">
        <f t="shared" si="56"/>
        <v>4.0891433244735228E-4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3</v>
      </c>
      <c r="D488" s="16">
        <v>0</v>
      </c>
      <c r="E488" s="17">
        <f t="shared" si="55"/>
        <v>4.8473097430925838E-4</v>
      </c>
      <c r="F488" s="17" t="str">
        <f t="shared" si="56"/>
        <v/>
      </c>
      <c r="G488" s="17">
        <f t="shared" si="58"/>
        <v>-1</v>
      </c>
      <c r="H488" s="17">
        <f t="shared" si="57"/>
        <v>-4.8473097430925838E-4</v>
      </c>
    </row>
    <row r="489" spans="1:8" x14ac:dyDescent="0.2">
      <c r="A489" s="14"/>
      <c r="B489" s="15" t="s">
        <v>463</v>
      </c>
      <c r="C489" s="16">
        <v>12</v>
      </c>
      <c r="D489" s="16">
        <v>8</v>
      </c>
      <c r="E489" s="17">
        <f t="shared" si="55"/>
        <v>1.9389238972370335E-3</v>
      </c>
      <c r="F489" s="17">
        <f t="shared" si="56"/>
        <v>1.6356573297894091E-3</v>
      </c>
      <c r="G489" s="17">
        <f t="shared" si="58"/>
        <v>-0.33333333333333331</v>
      </c>
      <c r="H489" s="17">
        <f t="shared" si="57"/>
        <v>-6.4630796574567781E-4</v>
      </c>
    </row>
    <row r="490" spans="1:8" x14ac:dyDescent="0.2">
      <c r="A490" s="14"/>
      <c r="B490" s="15" t="s">
        <v>464</v>
      </c>
      <c r="C490" s="16">
        <v>40</v>
      </c>
      <c r="D490" s="16">
        <v>9</v>
      </c>
      <c r="E490" s="17">
        <f t="shared" si="55"/>
        <v>6.4630796574567783E-3</v>
      </c>
      <c r="F490" s="17">
        <f t="shared" si="56"/>
        <v>1.8401144960130853E-3</v>
      </c>
      <c r="G490" s="17">
        <f t="shared" si="58"/>
        <v>-0.77500000000000002</v>
      </c>
      <c r="H490" s="17">
        <f t="shared" si="57"/>
        <v>-5.0088867345290033E-3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1</v>
      </c>
      <c r="D494" s="16">
        <v>0</v>
      </c>
      <c r="E494" s="17">
        <f t="shared" si="55"/>
        <v>1.6157699143641945E-4</v>
      </c>
      <c r="F494" s="17" t="str">
        <f t="shared" si="56"/>
        <v/>
      </c>
      <c r="G494" s="17">
        <f t="shared" si="58"/>
        <v>-1</v>
      </c>
      <c r="H494" s="17">
        <f t="shared" si="57"/>
        <v>-1.6157699143641945E-4</v>
      </c>
    </row>
    <row r="495" spans="1:8" x14ac:dyDescent="0.2">
      <c r="A495" s="14"/>
      <c r="B495" s="15" t="s">
        <v>469</v>
      </c>
      <c r="C495" s="16">
        <v>2</v>
      </c>
      <c r="D495" s="16">
        <v>3</v>
      </c>
      <c r="E495" s="17">
        <f t="shared" si="55"/>
        <v>3.231539828728389E-4</v>
      </c>
      <c r="F495" s="17">
        <f t="shared" si="56"/>
        <v>6.1337149867102844E-4</v>
      </c>
      <c r="G495" s="17">
        <f t="shared" si="58"/>
        <v>0.5</v>
      </c>
      <c r="H495" s="17">
        <f t="shared" si="57"/>
        <v>1.6157699143641945E-4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2</v>
      </c>
      <c r="D497" s="16">
        <v>0</v>
      </c>
      <c r="E497" s="17">
        <f t="shared" si="55"/>
        <v>3.231539828728389E-4</v>
      </c>
      <c r="F497" s="17" t="str">
        <f t="shared" si="56"/>
        <v/>
      </c>
      <c r="G497" s="17">
        <f t="shared" si="58"/>
        <v>-1</v>
      </c>
      <c r="H497" s="17">
        <f t="shared" si="57"/>
        <v>-3.231539828728389E-4</v>
      </c>
    </row>
    <row r="498" spans="1:8" ht="25.5" x14ac:dyDescent="0.2">
      <c r="A498" s="14"/>
      <c r="B498" s="15" t="s">
        <v>472</v>
      </c>
      <c r="C498" s="16">
        <v>0</v>
      </c>
      <c r="D498" s="16">
        <v>5</v>
      </c>
      <c r="E498" s="17" t="str">
        <f t="shared" si="55"/>
        <v/>
      </c>
      <c r="F498" s="17">
        <f t="shared" si="56"/>
        <v>1.0222858311183807E-3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2</v>
      </c>
      <c r="D499" s="16">
        <v>4</v>
      </c>
      <c r="E499" s="17">
        <f t="shared" si="55"/>
        <v>3.231539828728389E-4</v>
      </c>
      <c r="F499" s="17">
        <f t="shared" si="56"/>
        <v>8.1782866489470455E-4</v>
      </c>
      <c r="G499" s="17">
        <f t="shared" si="58"/>
        <v>1</v>
      </c>
      <c r="H499" s="17">
        <f t="shared" si="57"/>
        <v>3.231539828728389E-4</v>
      </c>
    </row>
    <row r="500" spans="1:8" ht="25.5" x14ac:dyDescent="0.2">
      <c r="A500" s="14"/>
      <c r="B500" s="15" t="s">
        <v>474</v>
      </c>
      <c r="C500" s="16">
        <v>1</v>
      </c>
      <c r="D500" s="16">
        <v>13</v>
      </c>
      <c r="E500" s="17">
        <f t="shared" si="55"/>
        <v>1.6157699143641945E-4</v>
      </c>
      <c r="F500" s="17">
        <f t="shared" si="56"/>
        <v>2.65794316090779E-3</v>
      </c>
      <c r="G500" s="17">
        <f t="shared" si="58"/>
        <v>12</v>
      </c>
      <c r="H500" s="17">
        <f t="shared" si="57"/>
        <v>1.9389238972370333E-3</v>
      </c>
    </row>
    <row r="501" spans="1:8" ht="25.5" x14ac:dyDescent="0.2">
      <c r="A501" s="14"/>
      <c r="B501" s="15" t="s">
        <v>475</v>
      </c>
      <c r="C501" s="16">
        <v>1</v>
      </c>
      <c r="D501" s="16">
        <v>0</v>
      </c>
      <c r="E501" s="17">
        <f t="shared" si="55"/>
        <v>1.6157699143641945E-4</v>
      </c>
      <c r="F501" s="17" t="str">
        <f t="shared" si="56"/>
        <v/>
      </c>
      <c r="G501" s="17">
        <f t="shared" si="58"/>
        <v>-1</v>
      </c>
      <c r="H501" s="17">
        <f t="shared" si="57"/>
        <v>-1.6157699143641945E-4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1</v>
      </c>
      <c r="D508" s="16">
        <v>0</v>
      </c>
      <c r="E508" s="17">
        <f t="shared" si="55"/>
        <v>1.6157699143641945E-4</v>
      </c>
      <c r="F508" s="17" t="str">
        <f t="shared" si="56"/>
        <v/>
      </c>
      <c r="G508" s="17">
        <f t="shared" si="58"/>
        <v>-1</v>
      </c>
      <c r="H508" s="17">
        <f t="shared" si="57"/>
        <v>-1.6157699143641945E-4</v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16</v>
      </c>
      <c r="D510" s="16">
        <v>9</v>
      </c>
      <c r="E510" s="17">
        <f t="shared" si="55"/>
        <v>2.5852318629827112E-3</v>
      </c>
      <c r="F510" s="17">
        <f t="shared" si="56"/>
        <v>1.8401144960130853E-3</v>
      </c>
      <c r="G510" s="17">
        <f t="shared" si="58"/>
        <v>-0.4375</v>
      </c>
      <c r="H510" s="17">
        <f t="shared" si="57"/>
        <v>-1.1310389400549362E-3</v>
      </c>
    </row>
    <row r="511" spans="1:8" x14ac:dyDescent="0.2">
      <c r="A511" s="14"/>
      <c r="B511" s="15" t="s">
        <v>485</v>
      </c>
      <c r="C511" s="16">
        <v>9</v>
      </c>
      <c r="D511" s="16">
        <v>2</v>
      </c>
      <c r="E511" s="17">
        <f t="shared" si="55"/>
        <v>1.454192922927775E-3</v>
      </c>
      <c r="F511" s="17">
        <f t="shared" si="56"/>
        <v>4.0891433244735228E-4</v>
      </c>
      <c r="G511" s="17">
        <f t="shared" si="58"/>
        <v>-0.77777777777777779</v>
      </c>
      <c r="H511" s="17">
        <f t="shared" si="57"/>
        <v>-1.131038940054936E-3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</v>
      </c>
      <c r="D514" s="16">
        <v>0</v>
      </c>
      <c r="E514" s="17">
        <f t="shared" si="55"/>
        <v>1.6157699143641945E-4</v>
      </c>
      <c r="F514" s="17" t="str">
        <f t="shared" si="56"/>
        <v/>
      </c>
      <c r="G514" s="17">
        <f t="shared" si="58"/>
        <v>-1</v>
      </c>
      <c r="H514" s="17">
        <f t="shared" si="57"/>
        <v>-1.6157699143641945E-4</v>
      </c>
    </row>
    <row r="515" spans="1:8" ht="25.5" x14ac:dyDescent="0.2">
      <c r="A515" s="14"/>
      <c r="B515" s="15" t="s">
        <v>489</v>
      </c>
      <c r="C515" s="16">
        <v>3</v>
      </c>
      <c r="D515" s="16">
        <v>21</v>
      </c>
      <c r="E515" s="17">
        <f t="shared" si="55"/>
        <v>4.8473097430925838E-4</v>
      </c>
      <c r="F515" s="17">
        <f t="shared" si="56"/>
        <v>4.2936004906971989E-3</v>
      </c>
      <c r="G515" s="17">
        <f t="shared" si="58"/>
        <v>6</v>
      </c>
      <c r="H515" s="17">
        <f t="shared" si="57"/>
        <v>2.9083858458555504E-3</v>
      </c>
    </row>
    <row r="516" spans="1:8" x14ac:dyDescent="0.2">
      <c r="A516" s="14"/>
      <c r="B516" s="15" t="s">
        <v>490</v>
      </c>
      <c r="C516" s="16">
        <v>11</v>
      </c>
      <c r="D516" s="16">
        <v>20</v>
      </c>
      <c r="E516" s="17">
        <f t="shared" si="55"/>
        <v>1.7773469058006139E-3</v>
      </c>
      <c r="F516" s="17">
        <f t="shared" si="56"/>
        <v>4.0891433244735226E-3</v>
      </c>
      <c r="G516" s="17">
        <f t="shared" si="58"/>
        <v>0.81818181818181823</v>
      </c>
      <c r="H516" s="17">
        <f t="shared" si="57"/>
        <v>1.4541929229277752E-3</v>
      </c>
    </row>
    <row r="517" spans="1:8" ht="25.5" x14ac:dyDescent="0.2">
      <c r="A517" s="14"/>
      <c r="B517" s="15" t="s">
        <v>491</v>
      </c>
      <c r="C517" s="16">
        <v>17</v>
      </c>
      <c r="D517" s="16">
        <v>9</v>
      </c>
      <c r="E517" s="17">
        <f t="shared" si="55"/>
        <v>2.7468088544191308E-3</v>
      </c>
      <c r="F517" s="17">
        <f t="shared" si="56"/>
        <v>1.8401144960130853E-3</v>
      </c>
      <c r="G517" s="17">
        <f t="shared" si="58"/>
        <v>-0.47058823529411764</v>
      </c>
      <c r="H517" s="17">
        <f t="shared" si="57"/>
        <v>-1.2926159314913556E-3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2.0445716622367614E-4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2</v>
      </c>
      <c r="D529" s="16">
        <v>1</v>
      </c>
      <c r="E529" s="17">
        <f t="shared" si="55"/>
        <v>3.231539828728389E-4</v>
      </c>
      <c r="F529" s="17">
        <f t="shared" si="56"/>
        <v>2.0445716622367614E-4</v>
      </c>
      <c r="G529" s="17">
        <f t="shared" si="58"/>
        <v>-0.5</v>
      </c>
      <c r="H529" s="17">
        <f t="shared" si="57"/>
        <v>-1.6157699143641945E-4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4</v>
      </c>
      <c r="D532" s="16">
        <v>11</v>
      </c>
      <c r="E532" s="17">
        <f t="shared" si="55"/>
        <v>6.4630796574567781E-4</v>
      </c>
      <c r="F532" s="17">
        <f t="shared" si="56"/>
        <v>2.2490288284604375E-3</v>
      </c>
      <c r="G532" s="17">
        <f t="shared" si="58"/>
        <v>1.75</v>
      </c>
      <c r="H532" s="17">
        <f t="shared" si="57"/>
        <v>1.1310389400549362E-3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1</v>
      </c>
      <c r="E534" s="17">
        <f t="shared" si="55"/>
        <v>1.6157699143641945E-4</v>
      </c>
      <c r="F534" s="17">
        <f t="shared" si="56"/>
        <v>2.0445716622367614E-4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509</v>
      </c>
      <c r="C535" s="16">
        <v>28</v>
      </c>
      <c r="D535" s="16">
        <v>32</v>
      </c>
      <c r="E535" s="17">
        <f t="shared" si="55"/>
        <v>4.524155760219745E-3</v>
      </c>
      <c r="F535" s="17">
        <f t="shared" si="56"/>
        <v>6.5426293191576364E-3</v>
      </c>
      <c r="G535" s="17">
        <f t="shared" si="58"/>
        <v>0.14285714285714285</v>
      </c>
      <c r="H535" s="17">
        <f t="shared" si="57"/>
        <v>6.4630796574567781E-4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27</v>
      </c>
      <c r="D538" s="16">
        <v>6</v>
      </c>
      <c r="E538" s="17">
        <f t="shared" si="55"/>
        <v>4.362578768783325E-3</v>
      </c>
      <c r="F538" s="17">
        <f t="shared" si="56"/>
        <v>1.2267429973420569E-3</v>
      </c>
      <c r="G538" s="17">
        <f t="shared" si="58"/>
        <v>-0.77777777777777779</v>
      </c>
      <c r="H538" s="17">
        <f t="shared" si="57"/>
        <v>-3.3931168201648083E-3</v>
      </c>
    </row>
    <row r="539" spans="1:8" x14ac:dyDescent="0.2">
      <c r="A539" s="14"/>
      <c r="B539" s="15" t="s">
        <v>513</v>
      </c>
      <c r="C539" s="16">
        <v>10</v>
      </c>
      <c r="D539" s="16">
        <v>12</v>
      </c>
      <c r="E539" s="17">
        <f t="shared" si="55"/>
        <v>1.6157699143641946E-3</v>
      </c>
      <c r="F539" s="17">
        <f t="shared" si="56"/>
        <v>2.4534859946841138E-3</v>
      </c>
      <c r="G539" s="17">
        <f t="shared" si="58"/>
        <v>0.2</v>
      </c>
      <c r="H539" s="17">
        <f t="shared" si="57"/>
        <v>3.2315398287283896E-4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8</v>
      </c>
      <c r="D542" s="16">
        <v>2</v>
      </c>
      <c r="E542" s="17">
        <f t="shared" si="59"/>
        <v>1.2926159314913556E-3</v>
      </c>
      <c r="F542" s="17">
        <f t="shared" si="60"/>
        <v>4.0891433244735228E-4</v>
      </c>
      <c r="G542" s="17">
        <f t="shared" ref="G542:G576" si="62">+IF(AND(C542=0,D542=0)," ",IF(C542=0,1,IF(D542=0,-1,(D542-C542)/C542)))</f>
        <v>-0.75</v>
      </c>
      <c r="H542" s="17">
        <f t="shared" si="61"/>
        <v>-9.6946194861851666E-4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2</v>
      </c>
      <c r="D546" s="16">
        <v>0</v>
      </c>
      <c r="E546" s="17">
        <f t="shared" si="59"/>
        <v>3.231539828728389E-4</v>
      </c>
      <c r="F546" s="17" t="str">
        <f t="shared" si="60"/>
        <v/>
      </c>
      <c r="G546" s="17">
        <f t="shared" si="62"/>
        <v>-1</v>
      </c>
      <c r="H546" s="17">
        <f t="shared" si="61"/>
        <v>-3.231539828728389E-4</v>
      </c>
    </row>
    <row r="547" spans="1:8" x14ac:dyDescent="0.2">
      <c r="A547" s="14"/>
      <c r="B547" s="15" t="s">
        <v>520</v>
      </c>
      <c r="C547" s="16">
        <v>8</v>
      </c>
      <c r="D547" s="16">
        <v>7</v>
      </c>
      <c r="E547" s="17">
        <f t="shared" si="59"/>
        <v>1.2926159314913556E-3</v>
      </c>
      <c r="F547" s="17">
        <f t="shared" si="60"/>
        <v>1.4312001635657329E-3</v>
      </c>
      <c r="G547" s="17">
        <f t="shared" si="62"/>
        <v>-0.125</v>
      </c>
      <c r="H547" s="17">
        <f t="shared" si="61"/>
        <v>-1.6157699143641945E-4</v>
      </c>
    </row>
    <row r="548" spans="1:8" ht="25.5" x14ac:dyDescent="0.2">
      <c r="A548" s="14"/>
      <c r="B548" s="15" t="s">
        <v>521</v>
      </c>
      <c r="C548" s="16">
        <v>6</v>
      </c>
      <c r="D548" s="16">
        <v>0</v>
      </c>
      <c r="E548" s="17">
        <f t="shared" si="59"/>
        <v>9.6946194861851677E-4</v>
      </c>
      <c r="F548" s="17" t="str">
        <f t="shared" si="60"/>
        <v/>
      </c>
      <c r="G548" s="17">
        <f t="shared" si="62"/>
        <v>-1</v>
      </c>
      <c r="H548" s="17">
        <f t="shared" si="61"/>
        <v>-9.6946194861851677E-4</v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1.6157699143641945E-4</v>
      </c>
      <c r="F549" s="17" t="str">
        <f t="shared" si="60"/>
        <v/>
      </c>
      <c r="G549" s="17">
        <f t="shared" si="62"/>
        <v>-1</v>
      </c>
      <c r="H549" s="17">
        <f t="shared" si="61"/>
        <v>-1.6157699143641945E-4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4</v>
      </c>
      <c r="D551" s="16">
        <v>10</v>
      </c>
      <c r="E551" s="17">
        <f t="shared" si="59"/>
        <v>6.4630796574567781E-4</v>
      </c>
      <c r="F551" s="17">
        <f t="shared" si="60"/>
        <v>2.0445716622367613E-3</v>
      </c>
      <c r="G551" s="17">
        <f t="shared" si="62"/>
        <v>1.5</v>
      </c>
      <c r="H551" s="17">
        <f t="shared" si="61"/>
        <v>9.6946194861851666E-4</v>
      </c>
    </row>
    <row r="552" spans="1:8" ht="25.5" x14ac:dyDescent="0.2">
      <c r="A552" s="14"/>
      <c r="B552" s="15" t="s">
        <v>525</v>
      </c>
      <c r="C552" s="16">
        <v>1</v>
      </c>
      <c r="D552" s="16">
        <v>5</v>
      </c>
      <c r="E552" s="17">
        <f t="shared" si="59"/>
        <v>1.6157699143641945E-4</v>
      </c>
      <c r="F552" s="17">
        <f t="shared" si="60"/>
        <v>1.0222858311183807E-3</v>
      </c>
      <c r="G552" s="17">
        <f t="shared" si="62"/>
        <v>4</v>
      </c>
      <c r="H552" s="17">
        <f t="shared" si="61"/>
        <v>6.4630796574567781E-4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378</v>
      </c>
      <c r="D554" s="16">
        <v>399</v>
      </c>
      <c r="E554" s="17">
        <f t="shared" si="59"/>
        <v>6.1076102762966551E-2</v>
      </c>
      <c r="F554" s="17">
        <f t="shared" si="60"/>
        <v>8.1578409323246781E-2</v>
      </c>
      <c r="G554" s="17">
        <f t="shared" si="62"/>
        <v>5.5555555555555552E-2</v>
      </c>
      <c r="H554" s="17">
        <f t="shared" si="61"/>
        <v>3.3931168201648083E-3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7</v>
      </c>
      <c r="E556" s="17" t="str">
        <f t="shared" si="59"/>
        <v/>
      </c>
      <c r="F556" s="17">
        <f t="shared" si="60"/>
        <v>1.4312001635657329E-3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441</v>
      </c>
      <c r="D559" s="16">
        <v>497</v>
      </c>
      <c r="E559" s="17">
        <f t="shared" si="59"/>
        <v>7.1255453223460982E-2</v>
      </c>
      <c r="F559" s="17">
        <f t="shared" si="60"/>
        <v>0.10161521161316704</v>
      </c>
      <c r="G559" s="17">
        <f t="shared" si="62"/>
        <v>0.12698412698412698</v>
      </c>
      <c r="H559" s="17">
        <f t="shared" si="61"/>
        <v>9.04831152043949E-3</v>
      </c>
    </row>
    <row r="560" spans="1:8" ht="25.5" x14ac:dyDescent="0.2">
      <c r="A560" s="14"/>
      <c r="B560" s="15" t="s">
        <v>533</v>
      </c>
      <c r="C560" s="16">
        <v>406</v>
      </c>
      <c r="D560" s="16">
        <v>76</v>
      </c>
      <c r="E560" s="17">
        <f t="shared" si="59"/>
        <v>6.5600258523186294E-2</v>
      </c>
      <c r="F560" s="17">
        <f t="shared" si="60"/>
        <v>1.5538744632999387E-2</v>
      </c>
      <c r="G560" s="17">
        <f t="shared" si="62"/>
        <v>-0.81280788177339902</v>
      </c>
      <c r="H560" s="17">
        <f t="shared" si="61"/>
        <v>-5.3320407174018418E-2</v>
      </c>
    </row>
    <row r="561" spans="1:8" x14ac:dyDescent="0.2">
      <c r="A561" s="14"/>
      <c r="B561" s="15" t="s">
        <v>534</v>
      </c>
      <c r="C561" s="16">
        <v>142</v>
      </c>
      <c r="D561" s="16">
        <v>97</v>
      </c>
      <c r="E561" s="17">
        <f t="shared" si="59"/>
        <v>2.2943932783971561E-2</v>
      </c>
      <c r="F561" s="17">
        <f t="shared" si="60"/>
        <v>1.9832345123696585E-2</v>
      </c>
      <c r="G561" s="17">
        <f t="shared" si="62"/>
        <v>-0.31690140845070425</v>
      </c>
      <c r="H561" s="17">
        <f t="shared" si="61"/>
        <v>-7.2709646146388758E-3</v>
      </c>
    </row>
    <row r="562" spans="1:8" x14ac:dyDescent="0.2">
      <c r="A562" s="14"/>
      <c r="B562" s="15" t="s">
        <v>535</v>
      </c>
      <c r="C562" s="16">
        <v>17</v>
      </c>
      <c r="D562" s="16">
        <v>30</v>
      </c>
      <c r="E562" s="17">
        <f t="shared" si="59"/>
        <v>2.7468088544191308E-3</v>
      </c>
      <c r="F562" s="17">
        <f t="shared" si="60"/>
        <v>6.133714986710284E-3</v>
      </c>
      <c r="G562" s="17">
        <f t="shared" si="62"/>
        <v>0.76470588235294112</v>
      </c>
      <c r="H562" s="17">
        <f t="shared" si="61"/>
        <v>2.1005008886734529E-3</v>
      </c>
    </row>
    <row r="563" spans="1:8" x14ac:dyDescent="0.2">
      <c r="A563" s="14"/>
      <c r="B563" s="15" t="s">
        <v>536</v>
      </c>
      <c r="C563" s="16">
        <v>16</v>
      </c>
      <c r="D563" s="16">
        <v>12</v>
      </c>
      <c r="E563" s="17">
        <f t="shared" si="59"/>
        <v>2.5852318629827112E-3</v>
      </c>
      <c r="F563" s="17">
        <f t="shared" si="60"/>
        <v>2.4534859946841138E-3</v>
      </c>
      <c r="G563" s="17">
        <f t="shared" si="62"/>
        <v>-0.25</v>
      </c>
      <c r="H563" s="17">
        <f t="shared" si="61"/>
        <v>-6.4630796574567781E-4</v>
      </c>
    </row>
    <row r="564" spans="1:8" x14ac:dyDescent="0.2">
      <c r="A564" s="14"/>
      <c r="B564" s="15" t="s">
        <v>537</v>
      </c>
      <c r="C564" s="16">
        <v>0</v>
      </c>
      <c r="D564" s="16">
        <v>3</v>
      </c>
      <c r="E564" s="17" t="str">
        <f t="shared" si="59"/>
        <v/>
      </c>
      <c r="F564" s="17">
        <f t="shared" si="60"/>
        <v>6.1337149867102844E-4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1</v>
      </c>
      <c r="E565" s="17">
        <f t="shared" si="59"/>
        <v>1.6157699143641945E-4</v>
      </c>
      <c r="F565" s="17">
        <f t="shared" si="60"/>
        <v>2.0445716622367614E-4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539</v>
      </c>
      <c r="C566" s="16">
        <v>5</v>
      </c>
      <c r="D566" s="16">
        <v>0</v>
      </c>
      <c r="E566" s="17">
        <f t="shared" si="59"/>
        <v>8.0788495718209729E-4</v>
      </c>
      <c r="F566" s="17" t="str">
        <f t="shared" si="60"/>
        <v/>
      </c>
      <c r="G566" s="17">
        <f t="shared" si="62"/>
        <v>-1</v>
      </c>
      <c r="H566" s="17">
        <f t="shared" si="61"/>
        <v>-8.0788495718209729E-4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16</v>
      </c>
      <c r="D568" s="16">
        <v>6</v>
      </c>
      <c r="E568" s="17">
        <f t="shared" si="59"/>
        <v>2.5852318629827112E-3</v>
      </c>
      <c r="F568" s="17">
        <f t="shared" si="60"/>
        <v>1.2267429973420569E-3</v>
      </c>
      <c r="G568" s="17">
        <f t="shared" si="62"/>
        <v>-0.625</v>
      </c>
      <c r="H568" s="17">
        <f t="shared" si="61"/>
        <v>-1.6157699143641946E-3</v>
      </c>
    </row>
    <row r="569" spans="1:8" x14ac:dyDescent="0.2">
      <c r="A569" s="14"/>
      <c r="B569" s="15" t="s">
        <v>542</v>
      </c>
      <c r="C569" s="16">
        <v>3</v>
      </c>
      <c r="D569" s="16">
        <v>8</v>
      </c>
      <c r="E569" s="17">
        <f t="shared" si="59"/>
        <v>4.8473097430925838E-4</v>
      </c>
      <c r="F569" s="17">
        <f t="shared" si="60"/>
        <v>1.6356573297894091E-3</v>
      </c>
      <c r="G569" s="17">
        <f t="shared" si="62"/>
        <v>1.6666666666666667</v>
      </c>
      <c r="H569" s="17">
        <f t="shared" si="61"/>
        <v>8.0788495718209729E-4</v>
      </c>
    </row>
    <row r="570" spans="1:8" x14ac:dyDescent="0.2">
      <c r="A570" s="14"/>
      <c r="B570" s="15" t="s">
        <v>543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2.0445716622367614E-4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20</v>
      </c>
      <c r="D574" s="16">
        <v>14</v>
      </c>
      <c r="E574" s="17">
        <f t="shared" si="59"/>
        <v>3.2315398287283892E-3</v>
      </c>
      <c r="F574" s="17">
        <f t="shared" si="60"/>
        <v>2.8624003271314658E-3</v>
      </c>
      <c r="G574" s="17">
        <f t="shared" si="62"/>
        <v>-0.3</v>
      </c>
      <c r="H574" s="17">
        <f t="shared" si="61"/>
        <v>-9.6946194861851666E-4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3003</v>
      </c>
      <c r="D582" s="19">
        <f>SUM(D583:D609)</f>
        <v>2114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-0.29603729603729606</v>
      </c>
      <c r="H582" s="20">
        <f t="shared" ref="H582:H609" si="65">+IF(OR(AND(E582=""),(G582="")),"",E582*G582)</f>
        <v>-0.29603729603729606</v>
      </c>
    </row>
    <row r="583" spans="1:8" x14ac:dyDescent="0.2">
      <c r="A583" s="14"/>
      <c r="B583" s="15" t="s">
        <v>550</v>
      </c>
      <c r="C583" s="16">
        <v>12</v>
      </c>
      <c r="D583" s="16">
        <v>23</v>
      </c>
      <c r="E583" s="17">
        <f t="shared" si="63"/>
        <v>3.996003996003996E-3</v>
      </c>
      <c r="F583" s="17">
        <f t="shared" si="64"/>
        <v>1.0879848628192999E-2</v>
      </c>
      <c r="G583" s="17">
        <f t="shared" ref="G583:G609" si="66">+IF(AND(C583=0,D583=0)," ",IF(C583=0,1,IF(D583=0,-1,(D583-C583)/C583)))</f>
        <v>0.91666666666666663</v>
      </c>
      <c r="H583" s="17">
        <f t="shared" si="65"/>
        <v>3.663003663003663E-3</v>
      </c>
    </row>
    <row r="584" spans="1:8" x14ac:dyDescent="0.2">
      <c r="A584" s="14"/>
      <c r="B584" s="15" t="s">
        <v>551</v>
      </c>
      <c r="C584" s="16">
        <v>68</v>
      </c>
      <c r="D584" s="16">
        <v>84</v>
      </c>
      <c r="E584" s="17">
        <f t="shared" si="63"/>
        <v>2.2644022644022644E-2</v>
      </c>
      <c r="F584" s="17">
        <f t="shared" si="64"/>
        <v>3.9735099337748346E-2</v>
      </c>
      <c r="G584" s="17">
        <f t="shared" si="66"/>
        <v>0.23529411764705882</v>
      </c>
      <c r="H584" s="17">
        <f t="shared" si="65"/>
        <v>5.328005328005328E-3</v>
      </c>
    </row>
    <row r="585" spans="1:8" ht="25.5" x14ac:dyDescent="0.2">
      <c r="A585" s="14"/>
      <c r="B585" s="15" t="s">
        <v>552</v>
      </c>
      <c r="C585" s="16">
        <v>214</v>
      </c>
      <c r="D585" s="16">
        <v>115</v>
      </c>
      <c r="E585" s="17">
        <f t="shared" si="63"/>
        <v>7.1262071262071264E-2</v>
      </c>
      <c r="F585" s="17">
        <f t="shared" si="64"/>
        <v>5.4399243140964997E-2</v>
      </c>
      <c r="G585" s="17">
        <f t="shared" si="66"/>
        <v>-0.46261682242990654</v>
      </c>
      <c r="H585" s="17">
        <f t="shared" si="65"/>
        <v>-3.2967032967032968E-2</v>
      </c>
    </row>
    <row r="586" spans="1:8" x14ac:dyDescent="0.2">
      <c r="A586" s="14"/>
      <c r="B586" s="15" t="s">
        <v>553</v>
      </c>
      <c r="C586" s="16">
        <v>73</v>
      </c>
      <c r="D586" s="16">
        <v>70</v>
      </c>
      <c r="E586" s="17">
        <f t="shared" si="63"/>
        <v>2.4309024309024308E-2</v>
      </c>
      <c r="F586" s="17">
        <f t="shared" si="64"/>
        <v>3.3112582781456956E-2</v>
      </c>
      <c r="G586" s="17">
        <f t="shared" si="66"/>
        <v>-4.1095890410958902E-2</v>
      </c>
      <c r="H586" s="17">
        <f t="shared" si="65"/>
        <v>-9.99000999000999E-4</v>
      </c>
    </row>
    <row r="587" spans="1:8" x14ac:dyDescent="0.2">
      <c r="A587" s="14"/>
      <c r="B587" s="15" t="s">
        <v>554</v>
      </c>
      <c r="C587" s="16">
        <v>30</v>
      </c>
      <c r="D587" s="16">
        <v>4</v>
      </c>
      <c r="E587" s="17">
        <f t="shared" si="63"/>
        <v>9.99000999000999E-3</v>
      </c>
      <c r="F587" s="17">
        <f t="shared" si="64"/>
        <v>1.8921475875118259E-3</v>
      </c>
      <c r="G587" s="17">
        <f t="shared" si="66"/>
        <v>-0.8666666666666667</v>
      </c>
      <c r="H587" s="17">
        <f t="shared" si="65"/>
        <v>-8.658008658008658E-3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</v>
      </c>
      <c r="D589" s="16">
        <v>0</v>
      </c>
      <c r="E589" s="17">
        <f t="shared" si="63"/>
        <v>3.33000333000333E-4</v>
      </c>
      <c r="F589" s="17" t="str">
        <f t="shared" si="64"/>
        <v/>
      </c>
      <c r="G589" s="17">
        <f t="shared" si="66"/>
        <v>-1</v>
      </c>
      <c r="H589" s="17">
        <f t="shared" si="65"/>
        <v>-3.33000333000333E-4</v>
      </c>
    </row>
    <row r="590" spans="1:8" x14ac:dyDescent="0.2">
      <c r="A590" s="14"/>
      <c r="B590" s="15" t="s">
        <v>557</v>
      </c>
      <c r="C590" s="16">
        <v>1</v>
      </c>
      <c r="D590" s="16">
        <v>0</v>
      </c>
      <c r="E590" s="17">
        <f t="shared" si="63"/>
        <v>3.33000333000333E-4</v>
      </c>
      <c r="F590" s="17" t="str">
        <f t="shared" si="64"/>
        <v/>
      </c>
      <c r="G590" s="17">
        <f t="shared" si="66"/>
        <v>-1</v>
      </c>
      <c r="H590" s="17">
        <f t="shared" si="65"/>
        <v>-3.33000333000333E-4</v>
      </c>
    </row>
    <row r="591" spans="1:8" x14ac:dyDescent="0.2">
      <c r="A591" s="14"/>
      <c r="B591" s="15" t="s">
        <v>558</v>
      </c>
      <c r="C591" s="16">
        <v>0</v>
      </c>
      <c r="D591" s="16">
        <v>2</v>
      </c>
      <c r="E591" s="17" t="str">
        <f t="shared" si="63"/>
        <v/>
      </c>
      <c r="F591" s="17">
        <f t="shared" si="64"/>
        <v>9.4607379375591296E-4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2</v>
      </c>
      <c r="D592" s="16">
        <v>10</v>
      </c>
      <c r="E592" s="17">
        <f t="shared" si="63"/>
        <v>6.66000666000666E-4</v>
      </c>
      <c r="F592" s="17">
        <f t="shared" si="64"/>
        <v>4.7303689687795648E-3</v>
      </c>
      <c r="G592" s="17">
        <f t="shared" si="66"/>
        <v>4</v>
      </c>
      <c r="H592" s="17">
        <f t="shared" si="65"/>
        <v>2.664002664002664E-3</v>
      </c>
    </row>
    <row r="593" spans="1:8" x14ac:dyDescent="0.2">
      <c r="A593" s="14"/>
      <c r="B593" s="15" t="s">
        <v>560</v>
      </c>
      <c r="C593" s="16">
        <v>11</v>
      </c>
      <c r="D593" s="16">
        <v>5</v>
      </c>
      <c r="E593" s="17">
        <f t="shared" si="63"/>
        <v>3.663003663003663E-3</v>
      </c>
      <c r="F593" s="17">
        <f t="shared" si="64"/>
        <v>2.3651844843897824E-3</v>
      </c>
      <c r="G593" s="17">
        <f t="shared" si="66"/>
        <v>-0.54545454545454541</v>
      </c>
      <c r="H593" s="17">
        <f t="shared" si="65"/>
        <v>-1.998001998001998E-3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510</v>
      </c>
      <c r="D597" s="16">
        <v>353</v>
      </c>
      <c r="E597" s="17">
        <f t="shared" si="63"/>
        <v>0.16983016983016982</v>
      </c>
      <c r="F597" s="17">
        <f t="shared" si="64"/>
        <v>0.16698202459791864</v>
      </c>
      <c r="G597" s="17">
        <f t="shared" si="66"/>
        <v>-0.30784313725490198</v>
      </c>
      <c r="H597" s="17">
        <f t="shared" si="65"/>
        <v>-5.228105228105228E-2</v>
      </c>
    </row>
    <row r="598" spans="1:8" x14ac:dyDescent="0.2">
      <c r="A598" s="14"/>
      <c r="B598" s="15" t="s">
        <v>565</v>
      </c>
      <c r="C598" s="16">
        <v>117</v>
      </c>
      <c r="D598" s="16">
        <v>131</v>
      </c>
      <c r="E598" s="17">
        <f t="shared" si="63"/>
        <v>3.896103896103896E-2</v>
      </c>
      <c r="F598" s="17">
        <f t="shared" si="64"/>
        <v>6.19678334910123E-2</v>
      </c>
      <c r="G598" s="17">
        <f t="shared" si="66"/>
        <v>0.11965811965811966</v>
      </c>
      <c r="H598" s="17">
        <f t="shared" si="65"/>
        <v>4.662004662004662E-3</v>
      </c>
    </row>
    <row r="599" spans="1:8" x14ac:dyDescent="0.2">
      <c r="A599" s="14"/>
      <c r="B599" s="15" t="s">
        <v>566</v>
      </c>
      <c r="C599" s="16">
        <v>15</v>
      </c>
      <c r="D599" s="16">
        <v>4</v>
      </c>
      <c r="E599" s="17">
        <f t="shared" si="63"/>
        <v>4.995004995004995E-3</v>
      </c>
      <c r="F599" s="17">
        <f t="shared" si="64"/>
        <v>1.8921475875118259E-3</v>
      </c>
      <c r="G599" s="17">
        <f t="shared" si="66"/>
        <v>-0.73333333333333328</v>
      </c>
      <c r="H599" s="17">
        <f t="shared" si="65"/>
        <v>-3.6630036630036626E-3</v>
      </c>
    </row>
    <row r="600" spans="1:8" x14ac:dyDescent="0.2">
      <c r="A600" s="14"/>
      <c r="B600" s="15" t="s">
        <v>567</v>
      </c>
      <c r="C600" s="16">
        <v>1805</v>
      </c>
      <c r="D600" s="16">
        <v>1184</v>
      </c>
      <c r="E600" s="17">
        <f t="shared" si="63"/>
        <v>0.60106560106560103</v>
      </c>
      <c r="F600" s="17">
        <f t="shared" si="64"/>
        <v>0.56007568590350043</v>
      </c>
      <c r="G600" s="17">
        <f t="shared" si="66"/>
        <v>-0.34404432132963991</v>
      </c>
      <c r="H600" s="17">
        <f t="shared" si="65"/>
        <v>-0.20679320679320679</v>
      </c>
    </row>
    <row r="601" spans="1:8" x14ac:dyDescent="0.2">
      <c r="A601" s="14"/>
      <c r="B601" s="15" t="s">
        <v>568</v>
      </c>
      <c r="C601" s="16">
        <v>20</v>
      </c>
      <c r="D601" s="16">
        <v>59</v>
      </c>
      <c r="E601" s="17">
        <f t="shared" si="63"/>
        <v>6.66000666000666E-3</v>
      </c>
      <c r="F601" s="17">
        <f t="shared" si="64"/>
        <v>2.7909176915799434E-2</v>
      </c>
      <c r="G601" s="17">
        <f t="shared" si="66"/>
        <v>1.95</v>
      </c>
      <c r="H601" s="17">
        <f t="shared" si="65"/>
        <v>1.2987012987012986E-2</v>
      </c>
    </row>
    <row r="602" spans="1:8" x14ac:dyDescent="0.2">
      <c r="A602" s="14"/>
      <c r="B602" s="15" t="s">
        <v>569</v>
      </c>
      <c r="C602" s="16">
        <v>54</v>
      </c>
      <c r="D602" s="16">
        <v>8</v>
      </c>
      <c r="E602" s="17">
        <f t="shared" si="63"/>
        <v>1.7982017982017984E-2</v>
      </c>
      <c r="F602" s="17">
        <f t="shared" si="64"/>
        <v>3.7842951750236518E-3</v>
      </c>
      <c r="G602" s="17">
        <f t="shared" si="66"/>
        <v>-0.85185185185185186</v>
      </c>
      <c r="H602" s="17">
        <f t="shared" si="65"/>
        <v>-1.531801531801532E-2</v>
      </c>
    </row>
    <row r="603" spans="1:8" x14ac:dyDescent="0.2">
      <c r="A603" s="14"/>
      <c r="B603" s="15" t="s">
        <v>570</v>
      </c>
      <c r="C603" s="16">
        <v>3</v>
      </c>
      <c r="D603" s="16">
        <v>7</v>
      </c>
      <c r="E603" s="17">
        <f t="shared" si="63"/>
        <v>9.99000999000999E-4</v>
      </c>
      <c r="F603" s="17">
        <f t="shared" si="64"/>
        <v>3.3112582781456954E-3</v>
      </c>
      <c r="G603" s="17">
        <f t="shared" si="66"/>
        <v>1.3333333333333333</v>
      </c>
      <c r="H603" s="17">
        <f t="shared" si="65"/>
        <v>1.332001332001332E-3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43</v>
      </c>
      <c r="D605" s="16">
        <v>22</v>
      </c>
      <c r="E605" s="17">
        <f t="shared" si="63"/>
        <v>1.431901431901432E-2</v>
      </c>
      <c r="F605" s="17">
        <f t="shared" si="64"/>
        <v>1.0406811731315043E-2</v>
      </c>
      <c r="G605" s="17">
        <f t="shared" si="66"/>
        <v>-0.48837209302325579</v>
      </c>
      <c r="H605" s="17">
        <f t="shared" si="65"/>
        <v>-6.993006993006993E-3</v>
      </c>
    </row>
    <row r="606" spans="1:8" x14ac:dyDescent="0.2">
      <c r="A606" s="14"/>
      <c r="B606" s="15" t="s">
        <v>573</v>
      </c>
      <c r="C606" s="16">
        <v>1</v>
      </c>
      <c r="D606" s="16">
        <v>0</v>
      </c>
      <c r="E606" s="17">
        <f t="shared" si="63"/>
        <v>3.33000333000333E-4</v>
      </c>
      <c r="F606" s="17" t="str">
        <f t="shared" si="64"/>
        <v/>
      </c>
      <c r="G606" s="17">
        <f t="shared" si="66"/>
        <v>-1</v>
      </c>
      <c r="H606" s="17">
        <f t="shared" si="65"/>
        <v>-3.33000333000333E-4</v>
      </c>
    </row>
    <row r="607" spans="1:8" ht="25.5" x14ac:dyDescent="0.2">
      <c r="A607" s="14"/>
      <c r="B607" s="15" t="s">
        <v>574</v>
      </c>
      <c r="C607" s="16">
        <v>0</v>
      </c>
      <c r="D607" s="16">
        <v>5</v>
      </c>
      <c r="E607" s="17" t="str">
        <f t="shared" si="63"/>
        <v/>
      </c>
      <c r="F607" s="17">
        <f t="shared" si="64"/>
        <v>2.3651844843897824E-3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17</v>
      </c>
      <c r="D608" s="25">
        <v>25</v>
      </c>
      <c r="E608" s="26">
        <f t="shared" si="63"/>
        <v>5.661005661005661E-3</v>
      </c>
      <c r="F608" s="26">
        <f t="shared" si="64"/>
        <v>1.1825922421948912E-2</v>
      </c>
      <c r="G608" s="26">
        <f t="shared" si="66"/>
        <v>0.47058823529411764</v>
      </c>
      <c r="H608" s="26">
        <f t="shared" si="65"/>
        <v>2.664002664002664E-3</v>
      </c>
    </row>
    <row r="609" spans="1:8" ht="25.5" x14ac:dyDescent="0.2">
      <c r="A609" s="14"/>
      <c r="B609" s="31" t="s">
        <v>576</v>
      </c>
      <c r="C609" s="32">
        <v>6</v>
      </c>
      <c r="D609" s="32">
        <v>3</v>
      </c>
      <c r="E609" s="33">
        <f t="shared" si="63"/>
        <v>1.998001998001998E-3</v>
      </c>
      <c r="F609" s="33">
        <f t="shared" si="64"/>
        <v>1.4191106906338694E-3</v>
      </c>
      <c r="G609" s="33">
        <f t="shared" si="66"/>
        <v>-0.5</v>
      </c>
      <c r="H609" s="33">
        <f t="shared" si="65"/>
        <v>-9.99000999000999E-4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620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621</v>
      </c>
      <c r="C8" s="12">
        <f>+C19+C75+C173+C349+C582</f>
        <v>17321</v>
      </c>
      <c r="D8" s="13">
        <f>+D19+D75+D173+D349+D582</f>
        <v>9632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-0.44391201431788002</v>
      </c>
      <c r="H8" s="10">
        <f t="shared" ref="H8:H13" si="1">+IF(OR(AND(E8=""),(G8="")),"",E8*G8)</f>
        <v>-0.44391201431787997</v>
      </c>
    </row>
    <row r="9" spans="1:8" x14ac:dyDescent="0.2">
      <c r="A9" s="14"/>
      <c r="B9" s="15" t="s">
        <v>7</v>
      </c>
      <c r="C9" s="16">
        <f>+C19</f>
        <v>125</v>
      </c>
      <c r="D9" s="16">
        <f>+D19</f>
        <v>91</v>
      </c>
      <c r="E9" s="17">
        <f t="shared" ref="E9:F13" si="2">+C9/C$8</f>
        <v>7.216673402228509E-3</v>
      </c>
      <c r="F9" s="17">
        <f t="shared" si="2"/>
        <v>9.4476744186046506E-3</v>
      </c>
      <c r="G9" s="17">
        <f t="shared" si="0"/>
        <v>-0.27200000000000002</v>
      </c>
      <c r="H9" s="17">
        <f t="shared" si="1"/>
        <v>-1.9629351654061548E-3</v>
      </c>
    </row>
    <row r="10" spans="1:8" x14ac:dyDescent="0.2">
      <c r="A10" s="14"/>
      <c r="B10" s="15" t="s">
        <v>8</v>
      </c>
      <c r="C10" s="16">
        <f>+C75</f>
        <v>3358</v>
      </c>
      <c r="D10" s="16">
        <f>+D75</f>
        <v>1642</v>
      </c>
      <c r="E10" s="17">
        <f t="shared" si="2"/>
        <v>0.19386871427746666</v>
      </c>
      <c r="F10" s="17">
        <f t="shared" si="2"/>
        <v>0.17047342192691031</v>
      </c>
      <c r="G10" s="17">
        <f t="shared" si="0"/>
        <v>-0.51101846337105417</v>
      </c>
      <c r="H10" s="17">
        <f t="shared" si="1"/>
        <v>-9.9070492465792956E-2</v>
      </c>
    </row>
    <row r="11" spans="1:8" ht="25.5" x14ac:dyDescent="0.2">
      <c r="A11" s="14"/>
      <c r="B11" s="15" t="s">
        <v>9</v>
      </c>
      <c r="C11" s="16">
        <f>+C173</f>
        <v>1954</v>
      </c>
      <c r="D11" s="16">
        <f>+D173</f>
        <v>1010</v>
      </c>
      <c r="E11" s="17">
        <f t="shared" si="2"/>
        <v>0.11281103862363605</v>
      </c>
      <c r="F11" s="17">
        <f t="shared" si="2"/>
        <v>0.10485880398671096</v>
      </c>
      <c r="G11" s="17">
        <f t="shared" si="0"/>
        <v>-0.48311156601842375</v>
      </c>
      <c r="H11" s="17">
        <f t="shared" si="1"/>
        <v>-5.4500317533629695E-2</v>
      </c>
    </row>
    <row r="12" spans="1:8" x14ac:dyDescent="0.2">
      <c r="A12" s="14"/>
      <c r="B12" s="15" t="s">
        <v>10</v>
      </c>
      <c r="C12" s="16">
        <f>+C349</f>
        <v>8684</v>
      </c>
      <c r="D12" s="16">
        <f>+D349</f>
        <v>5236</v>
      </c>
      <c r="E12" s="17">
        <f t="shared" si="2"/>
        <v>0.50135673459961894</v>
      </c>
      <c r="F12" s="17">
        <f t="shared" si="2"/>
        <v>0.54360465116279066</v>
      </c>
      <c r="G12" s="17">
        <f t="shared" si="0"/>
        <v>-0.39705204974666053</v>
      </c>
      <c r="H12" s="17">
        <f t="shared" si="1"/>
        <v>-0.19906471912707119</v>
      </c>
    </row>
    <row r="13" spans="1:8" x14ac:dyDescent="0.2">
      <c r="A13" s="14"/>
      <c r="B13" s="15" t="s">
        <v>11</v>
      </c>
      <c r="C13" s="16">
        <f>+C582</f>
        <v>3200</v>
      </c>
      <c r="D13" s="16">
        <f>+D582</f>
        <v>1653</v>
      </c>
      <c r="E13" s="17">
        <f t="shared" si="2"/>
        <v>0.18474683909704984</v>
      </c>
      <c r="F13" s="17">
        <f t="shared" si="2"/>
        <v>0.17161544850498339</v>
      </c>
      <c r="G13" s="17">
        <f t="shared" si="0"/>
        <v>-0.48343750000000002</v>
      </c>
      <c r="H13" s="17">
        <f t="shared" si="1"/>
        <v>-8.9313550025980029E-2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125</v>
      </c>
      <c r="D19" s="19">
        <f>SUM(D20:D69)</f>
        <v>91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-0.27200000000000002</v>
      </c>
      <c r="H19" s="20">
        <f t="shared" ref="H19:H50" si="5">+IF(OR(AND(E19=""),(G19="")),"",E19*G19)</f>
        <v>-0.27200000000000002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3</v>
      </c>
      <c r="E23" s="17" t="str">
        <f t="shared" si="3"/>
        <v/>
      </c>
      <c r="F23" s="17">
        <f t="shared" si="4"/>
        <v>3.2967032967032968E-2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1</v>
      </c>
      <c r="D24" s="16">
        <v>0</v>
      </c>
      <c r="E24" s="17">
        <f t="shared" si="3"/>
        <v>8.0000000000000002E-3</v>
      </c>
      <c r="F24" s="17" t="str">
        <f t="shared" si="4"/>
        <v/>
      </c>
      <c r="G24" s="17">
        <f t="shared" si="6"/>
        <v>-1</v>
      </c>
      <c r="H24" s="17">
        <f t="shared" si="5"/>
        <v>-8.0000000000000002E-3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8.0000000000000002E-3</v>
      </c>
      <c r="F26" s="17" t="str">
        <f t="shared" si="4"/>
        <v/>
      </c>
      <c r="G26" s="17">
        <f t="shared" si="6"/>
        <v>-1</v>
      </c>
      <c r="H26" s="17">
        <f t="shared" si="5"/>
        <v>-8.0000000000000002E-3</v>
      </c>
    </row>
    <row r="27" spans="1:8" x14ac:dyDescent="0.2">
      <c r="A27" s="14"/>
      <c r="B27" s="15" t="s">
        <v>20</v>
      </c>
      <c r="C27" s="16">
        <v>6</v>
      </c>
      <c r="D27" s="16">
        <v>3</v>
      </c>
      <c r="E27" s="17">
        <f t="shared" si="3"/>
        <v>4.8000000000000001E-2</v>
      </c>
      <c r="F27" s="17">
        <f t="shared" si="4"/>
        <v>3.2967032967032968E-2</v>
      </c>
      <c r="G27" s="17">
        <f t="shared" si="6"/>
        <v>-0.5</v>
      </c>
      <c r="H27" s="17">
        <f t="shared" si="5"/>
        <v>-2.4E-2</v>
      </c>
    </row>
    <row r="28" spans="1:8" x14ac:dyDescent="0.2">
      <c r="A28" s="14"/>
      <c r="B28" s="15" t="s">
        <v>21</v>
      </c>
      <c r="C28" s="16">
        <v>4</v>
      </c>
      <c r="D28" s="16">
        <v>1</v>
      </c>
      <c r="E28" s="17">
        <f t="shared" si="3"/>
        <v>3.2000000000000001E-2</v>
      </c>
      <c r="F28" s="17">
        <f t="shared" si="4"/>
        <v>1.098901098901099E-2</v>
      </c>
      <c r="G28" s="17">
        <f t="shared" si="6"/>
        <v>-0.75</v>
      </c>
      <c r="H28" s="17">
        <f t="shared" si="5"/>
        <v>-2.4E-2</v>
      </c>
    </row>
    <row r="29" spans="1:8" x14ac:dyDescent="0.2">
      <c r="A29" s="14"/>
      <c r="B29" s="15" t="s">
        <v>22</v>
      </c>
      <c r="C29" s="16">
        <v>12</v>
      </c>
      <c r="D29" s="16">
        <v>11</v>
      </c>
      <c r="E29" s="17">
        <f t="shared" si="3"/>
        <v>9.6000000000000002E-2</v>
      </c>
      <c r="F29" s="17">
        <f t="shared" si="4"/>
        <v>0.12087912087912088</v>
      </c>
      <c r="G29" s="17">
        <f t="shared" si="6"/>
        <v>-8.3333333333333329E-2</v>
      </c>
      <c r="H29" s="17">
        <f t="shared" si="5"/>
        <v>-8.0000000000000002E-3</v>
      </c>
    </row>
    <row r="30" spans="1:8" x14ac:dyDescent="0.2">
      <c r="A30" s="14"/>
      <c r="B30" s="15" t="s">
        <v>23</v>
      </c>
      <c r="C30" s="16">
        <v>13</v>
      </c>
      <c r="D30" s="16">
        <v>13</v>
      </c>
      <c r="E30" s="17">
        <f t="shared" si="3"/>
        <v>0.104</v>
      </c>
      <c r="F30" s="17">
        <f t="shared" si="4"/>
        <v>0.14285714285714285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1</v>
      </c>
      <c r="D32" s="16">
        <v>1</v>
      </c>
      <c r="E32" s="17">
        <f t="shared" si="3"/>
        <v>8.0000000000000002E-3</v>
      </c>
      <c r="F32" s="17">
        <f t="shared" si="4"/>
        <v>1.098901098901099E-2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26</v>
      </c>
      <c r="C33" s="16">
        <v>0</v>
      </c>
      <c r="D33" s="16">
        <v>2</v>
      </c>
      <c r="E33" s="17" t="str">
        <f t="shared" si="3"/>
        <v/>
      </c>
      <c r="F33" s="17">
        <f t="shared" si="4"/>
        <v>2.197802197802198E-2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4</v>
      </c>
      <c r="E36" s="17">
        <f t="shared" si="3"/>
        <v>1.6E-2</v>
      </c>
      <c r="F36" s="17">
        <f t="shared" si="4"/>
        <v>4.3956043956043959E-2</v>
      </c>
      <c r="G36" s="17">
        <f t="shared" si="6"/>
        <v>1</v>
      </c>
      <c r="H36" s="17">
        <f t="shared" si="5"/>
        <v>1.6E-2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1.098901098901099E-2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1</v>
      </c>
      <c r="E39" s="17">
        <f t="shared" si="3"/>
        <v>8.0000000000000002E-3</v>
      </c>
      <c r="F39" s="17">
        <f t="shared" si="4"/>
        <v>1.098901098901099E-2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2</v>
      </c>
      <c r="D45" s="16">
        <v>0</v>
      </c>
      <c r="E45" s="17">
        <f t="shared" si="3"/>
        <v>1.6E-2</v>
      </c>
      <c r="F45" s="17" t="str">
        <f t="shared" si="4"/>
        <v/>
      </c>
      <c r="G45" s="17">
        <f t="shared" si="6"/>
        <v>-1</v>
      </c>
      <c r="H45" s="17">
        <f t="shared" si="5"/>
        <v>-1.6E-2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0</v>
      </c>
      <c r="E49" s="17">
        <f t="shared" si="3"/>
        <v>8.0000000000000002E-3</v>
      </c>
      <c r="F49" s="17" t="str">
        <f t="shared" si="4"/>
        <v/>
      </c>
      <c r="G49" s="17">
        <f t="shared" si="6"/>
        <v>-1</v>
      </c>
      <c r="H49" s="17">
        <f t="shared" si="5"/>
        <v>-8.0000000000000002E-3</v>
      </c>
    </row>
    <row r="50" spans="1:8" x14ac:dyDescent="0.2">
      <c r="A50" s="14"/>
      <c r="B50" s="15" t="s">
        <v>43</v>
      </c>
      <c r="C50" s="16">
        <v>31</v>
      </c>
      <c r="D50" s="16">
        <v>33</v>
      </c>
      <c r="E50" s="17">
        <f t="shared" si="3"/>
        <v>0.248</v>
      </c>
      <c r="F50" s="17">
        <f t="shared" si="4"/>
        <v>0.36263736263736263</v>
      </c>
      <c r="G50" s="17">
        <f t="shared" si="6"/>
        <v>6.4516129032258063E-2</v>
      </c>
      <c r="H50" s="17">
        <f t="shared" si="5"/>
        <v>1.6E-2</v>
      </c>
    </row>
    <row r="51" spans="1:8" x14ac:dyDescent="0.2">
      <c r="A51" s="14"/>
      <c r="B51" s="15" t="s">
        <v>44</v>
      </c>
      <c r="C51" s="16">
        <v>1</v>
      </c>
      <c r="D51" s="16">
        <v>0</v>
      </c>
      <c r="E51" s="17">
        <f t="shared" ref="E51:E69" si="7">+IF(C51=0,"",C51/C$19)</f>
        <v>8.0000000000000002E-3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-8.0000000000000002E-3</v>
      </c>
    </row>
    <row r="52" spans="1:8" x14ac:dyDescent="0.2">
      <c r="A52" s="14"/>
      <c r="B52" s="15" t="s">
        <v>45</v>
      </c>
      <c r="C52" s="16">
        <v>2</v>
      </c>
      <c r="D52" s="16">
        <v>0</v>
      </c>
      <c r="E52" s="17">
        <f t="shared" si="7"/>
        <v>1.6E-2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-1.6E-2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2</v>
      </c>
      <c r="D54" s="16">
        <v>2</v>
      </c>
      <c r="E54" s="17">
        <f t="shared" si="7"/>
        <v>1.6E-2</v>
      </c>
      <c r="F54" s="17">
        <f t="shared" si="8"/>
        <v>2.197802197802198E-2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1</v>
      </c>
      <c r="D55" s="16">
        <v>0</v>
      </c>
      <c r="E55" s="17">
        <f t="shared" si="7"/>
        <v>8.0000000000000002E-3</v>
      </c>
      <c r="F55" s="17" t="str">
        <f t="shared" si="8"/>
        <v/>
      </c>
      <c r="G55" s="17">
        <f t="shared" si="10"/>
        <v>-1</v>
      </c>
      <c r="H55" s="17">
        <f t="shared" si="9"/>
        <v>-8.0000000000000002E-3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1</v>
      </c>
      <c r="E59" s="17">
        <f t="shared" si="7"/>
        <v>1.6E-2</v>
      </c>
      <c r="F59" s="17">
        <f t="shared" si="8"/>
        <v>1.098901098901099E-2</v>
      </c>
      <c r="G59" s="17">
        <f t="shared" si="10"/>
        <v>-0.5</v>
      </c>
      <c r="H59" s="17">
        <f t="shared" si="9"/>
        <v>-8.0000000000000002E-3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1</v>
      </c>
      <c r="E62" s="17" t="str">
        <f t="shared" si="7"/>
        <v/>
      </c>
      <c r="F62" s="17">
        <f t="shared" si="8"/>
        <v>1.098901098901099E-2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2</v>
      </c>
      <c r="D63" s="16">
        <v>3</v>
      </c>
      <c r="E63" s="17">
        <f t="shared" si="7"/>
        <v>1.6E-2</v>
      </c>
      <c r="F63" s="17">
        <f t="shared" si="8"/>
        <v>3.2967032967032968E-2</v>
      </c>
      <c r="G63" s="17">
        <f t="shared" si="10"/>
        <v>0.5</v>
      </c>
      <c r="H63" s="17">
        <f t="shared" si="9"/>
        <v>8.0000000000000002E-3</v>
      </c>
    </row>
    <row r="64" spans="1:8" x14ac:dyDescent="0.2">
      <c r="A64" s="14"/>
      <c r="B64" s="15" t="s">
        <v>57</v>
      </c>
      <c r="C64" s="16">
        <v>20</v>
      </c>
      <c r="D64" s="16">
        <v>6</v>
      </c>
      <c r="E64" s="17">
        <f t="shared" si="7"/>
        <v>0.16</v>
      </c>
      <c r="F64" s="17">
        <f t="shared" si="8"/>
        <v>6.5934065934065936E-2</v>
      </c>
      <c r="G64" s="17">
        <f t="shared" si="10"/>
        <v>-0.7</v>
      </c>
      <c r="H64" s="17">
        <f t="shared" si="9"/>
        <v>-0.11199999999999999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4</v>
      </c>
      <c r="D66" s="16">
        <v>0</v>
      </c>
      <c r="E66" s="17">
        <f t="shared" si="7"/>
        <v>3.2000000000000001E-2</v>
      </c>
      <c r="F66" s="17" t="str">
        <f t="shared" si="8"/>
        <v/>
      </c>
      <c r="G66" s="17">
        <f t="shared" si="10"/>
        <v>-1</v>
      </c>
      <c r="H66" s="17">
        <f t="shared" si="9"/>
        <v>-3.2000000000000001E-2</v>
      </c>
    </row>
    <row r="67" spans="1:8" x14ac:dyDescent="0.2">
      <c r="A67" s="14"/>
      <c r="B67" s="15" t="s">
        <v>60</v>
      </c>
      <c r="C67" s="16">
        <v>10</v>
      </c>
      <c r="D67" s="16">
        <v>3</v>
      </c>
      <c r="E67" s="17">
        <f t="shared" si="7"/>
        <v>0.08</v>
      </c>
      <c r="F67" s="17">
        <f t="shared" si="8"/>
        <v>3.2967032967032968E-2</v>
      </c>
      <c r="G67" s="17">
        <f t="shared" si="10"/>
        <v>-0.7</v>
      </c>
      <c r="H67" s="17">
        <f t="shared" si="9"/>
        <v>-5.5999999999999994E-2</v>
      </c>
    </row>
    <row r="68" spans="1:8" x14ac:dyDescent="0.2">
      <c r="A68" s="14"/>
      <c r="B68" s="15" t="s">
        <v>61</v>
      </c>
      <c r="C68" s="16">
        <v>6</v>
      </c>
      <c r="D68" s="16">
        <v>2</v>
      </c>
      <c r="E68" s="17">
        <f t="shared" si="7"/>
        <v>4.8000000000000001E-2</v>
      </c>
      <c r="F68" s="17">
        <f t="shared" si="8"/>
        <v>2.197802197802198E-2</v>
      </c>
      <c r="G68" s="17">
        <f t="shared" si="10"/>
        <v>-0.66666666666666663</v>
      </c>
      <c r="H68" s="17">
        <f t="shared" si="9"/>
        <v>-3.2000000000000001E-2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3358</v>
      </c>
      <c r="D75" s="19">
        <f>SUM(D76:D167)</f>
        <v>1642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-0.51101846337105417</v>
      </c>
      <c r="H75" s="20">
        <f t="shared" ref="H75:H106" si="13">+IF(OR(AND(E75=""),(G75="")),"",E75*G75)</f>
        <v>-0.51101846337105417</v>
      </c>
    </row>
    <row r="76" spans="1:8" x14ac:dyDescent="0.2">
      <c r="A76" s="14"/>
      <c r="B76" s="15" t="s">
        <v>63</v>
      </c>
      <c r="C76" s="16">
        <v>73</v>
      </c>
      <c r="D76" s="16">
        <v>88</v>
      </c>
      <c r="E76" s="17">
        <f t="shared" si="11"/>
        <v>2.1739130434782608E-2</v>
      </c>
      <c r="F76" s="17">
        <f t="shared" si="12"/>
        <v>5.3593179049939099E-2</v>
      </c>
      <c r="G76" s="17">
        <f t="shared" ref="G76:G107" si="14">+IF(AND(C76=0,D76=0)," ",IF(C76=0,1,IF(D76=0,-1,(D76-C76)/C76)))</f>
        <v>0.20547945205479451</v>
      </c>
      <c r="H76" s="17">
        <f t="shared" si="13"/>
        <v>4.4669446098868368E-3</v>
      </c>
    </row>
    <row r="77" spans="1:8" ht="25.5" x14ac:dyDescent="0.2">
      <c r="A77" s="14"/>
      <c r="B77" s="15" t="s">
        <v>64</v>
      </c>
      <c r="C77" s="16">
        <v>77</v>
      </c>
      <c r="D77" s="16">
        <v>14</v>
      </c>
      <c r="E77" s="17">
        <f t="shared" si="11"/>
        <v>2.2930315664085765E-2</v>
      </c>
      <c r="F77" s="17">
        <f t="shared" si="12"/>
        <v>8.5261875761266752E-3</v>
      </c>
      <c r="G77" s="17">
        <f t="shared" si="14"/>
        <v>-0.81818181818181823</v>
      </c>
      <c r="H77" s="17">
        <f t="shared" si="13"/>
        <v>-1.8761167361524719E-2</v>
      </c>
    </row>
    <row r="78" spans="1:8" x14ac:dyDescent="0.2">
      <c r="A78" s="14"/>
      <c r="B78" s="15" t="s">
        <v>65</v>
      </c>
      <c r="C78" s="16">
        <v>3</v>
      </c>
      <c r="D78" s="16">
        <v>2</v>
      </c>
      <c r="E78" s="17">
        <f t="shared" si="11"/>
        <v>8.9338892197736745E-4</v>
      </c>
      <c r="F78" s="17">
        <f t="shared" si="12"/>
        <v>1.2180267965895249E-3</v>
      </c>
      <c r="G78" s="17">
        <f t="shared" si="14"/>
        <v>-0.33333333333333331</v>
      </c>
      <c r="H78" s="17">
        <f t="shared" si="13"/>
        <v>-2.9779630732578913E-4</v>
      </c>
    </row>
    <row r="79" spans="1:8" x14ac:dyDescent="0.2">
      <c r="A79" s="14"/>
      <c r="B79" s="15" t="s">
        <v>66</v>
      </c>
      <c r="C79" s="16">
        <v>58</v>
      </c>
      <c r="D79" s="16">
        <v>46</v>
      </c>
      <c r="E79" s="17">
        <f t="shared" si="11"/>
        <v>1.7272185824895772E-2</v>
      </c>
      <c r="F79" s="17">
        <f t="shared" si="12"/>
        <v>2.8014616321559074E-2</v>
      </c>
      <c r="G79" s="17">
        <f t="shared" si="14"/>
        <v>-0.20689655172413793</v>
      </c>
      <c r="H79" s="17">
        <f t="shared" si="13"/>
        <v>-3.5735556879094702E-3</v>
      </c>
    </row>
    <row r="80" spans="1:8" ht="25.5" x14ac:dyDescent="0.2">
      <c r="A80" s="14"/>
      <c r="B80" s="15" t="s">
        <v>67</v>
      </c>
      <c r="C80" s="16">
        <v>39</v>
      </c>
      <c r="D80" s="16">
        <v>41</v>
      </c>
      <c r="E80" s="17">
        <f t="shared" si="11"/>
        <v>1.1614055985705777E-2</v>
      </c>
      <c r="F80" s="17">
        <f t="shared" si="12"/>
        <v>2.4969549330085262E-2</v>
      </c>
      <c r="G80" s="17">
        <f t="shared" si="14"/>
        <v>5.128205128205128E-2</v>
      </c>
      <c r="H80" s="17">
        <f t="shared" si="13"/>
        <v>5.9559261465157826E-4</v>
      </c>
    </row>
    <row r="81" spans="1:8" x14ac:dyDescent="0.2">
      <c r="A81" s="14"/>
      <c r="B81" s="15" t="s">
        <v>68</v>
      </c>
      <c r="C81" s="16">
        <v>0</v>
      </c>
      <c r="D81" s="16">
        <v>2</v>
      </c>
      <c r="E81" s="17" t="str">
        <f t="shared" si="11"/>
        <v/>
      </c>
      <c r="F81" s="17">
        <f t="shared" si="12"/>
        <v>1.2180267965895249E-3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5</v>
      </c>
      <c r="D82" s="16">
        <v>0</v>
      </c>
      <c r="E82" s="17">
        <f t="shared" si="11"/>
        <v>1.4889815366289458E-3</v>
      </c>
      <c r="F82" s="17" t="str">
        <f t="shared" si="12"/>
        <v/>
      </c>
      <c r="G82" s="17">
        <f t="shared" si="14"/>
        <v>-1</v>
      </c>
      <c r="H82" s="17">
        <f t="shared" si="13"/>
        <v>-1.4889815366289458E-3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3</v>
      </c>
      <c r="E84" s="17" t="str">
        <f t="shared" si="11"/>
        <v/>
      </c>
      <c r="F84" s="17">
        <f t="shared" si="12"/>
        <v>1.8270401948842874E-3</v>
      </c>
      <c r="G84" s="17">
        <f t="shared" si="14"/>
        <v>1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4</v>
      </c>
      <c r="D85" s="16">
        <v>0</v>
      </c>
      <c r="E85" s="17">
        <f t="shared" si="11"/>
        <v>1.1911852293031567E-3</v>
      </c>
      <c r="F85" s="17" t="str">
        <f t="shared" si="12"/>
        <v/>
      </c>
      <c r="G85" s="17">
        <f t="shared" si="14"/>
        <v>-1</v>
      </c>
      <c r="H85" s="17">
        <f t="shared" si="13"/>
        <v>-1.1911852293031567E-3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</v>
      </c>
      <c r="D87" s="16">
        <v>6</v>
      </c>
      <c r="E87" s="17">
        <f t="shared" si="11"/>
        <v>8.9338892197736745E-4</v>
      </c>
      <c r="F87" s="17">
        <f t="shared" si="12"/>
        <v>3.6540803897685747E-3</v>
      </c>
      <c r="G87" s="17">
        <f t="shared" si="14"/>
        <v>1</v>
      </c>
      <c r="H87" s="17">
        <f t="shared" si="13"/>
        <v>8.9338892197736745E-4</v>
      </c>
    </row>
    <row r="88" spans="1:8" x14ac:dyDescent="0.2">
      <c r="A88" s="14"/>
      <c r="B88" s="15" t="s">
        <v>75</v>
      </c>
      <c r="C88" s="16">
        <v>4</v>
      </c>
      <c r="D88" s="16">
        <v>4</v>
      </c>
      <c r="E88" s="17">
        <f t="shared" si="11"/>
        <v>1.1911852293031567E-3</v>
      </c>
      <c r="F88" s="17">
        <f t="shared" si="12"/>
        <v>2.4360535931790498E-3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76</v>
      </c>
      <c r="C89" s="16">
        <v>7</v>
      </c>
      <c r="D89" s="16">
        <v>10</v>
      </c>
      <c r="E89" s="17">
        <f t="shared" si="11"/>
        <v>2.0845741512805242E-3</v>
      </c>
      <c r="F89" s="17">
        <f t="shared" si="12"/>
        <v>6.0901339829476245E-3</v>
      </c>
      <c r="G89" s="17">
        <f t="shared" si="14"/>
        <v>0.42857142857142855</v>
      </c>
      <c r="H89" s="17">
        <f t="shared" si="13"/>
        <v>8.9338892197736745E-4</v>
      </c>
    </row>
    <row r="90" spans="1:8" x14ac:dyDescent="0.2">
      <c r="A90" s="14"/>
      <c r="B90" s="15" t="s">
        <v>77</v>
      </c>
      <c r="C90" s="16">
        <v>7</v>
      </c>
      <c r="D90" s="16">
        <v>4</v>
      </c>
      <c r="E90" s="17">
        <f t="shared" si="11"/>
        <v>2.0845741512805242E-3</v>
      </c>
      <c r="F90" s="17">
        <f t="shared" si="12"/>
        <v>2.4360535931790498E-3</v>
      </c>
      <c r="G90" s="17">
        <f t="shared" si="14"/>
        <v>-0.42857142857142855</v>
      </c>
      <c r="H90" s="17">
        <f t="shared" si="13"/>
        <v>-8.9338892197736745E-4</v>
      </c>
    </row>
    <row r="91" spans="1:8" x14ac:dyDescent="0.2">
      <c r="A91" s="14"/>
      <c r="B91" s="15" t="s">
        <v>78</v>
      </c>
      <c r="C91" s="16">
        <v>130</v>
      </c>
      <c r="D91" s="16">
        <v>68</v>
      </c>
      <c r="E91" s="17">
        <f t="shared" si="11"/>
        <v>3.8713519952352587E-2</v>
      </c>
      <c r="F91" s="17">
        <f t="shared" si="12"/>
        <v>4.1412911084043852E-2</v>
      </c>
      <c r="G91" s="17">
        <f t="shared" si="14"/>
        <v>-0.47692307692307695</v>
      </c>
      <c r="H91" s="17">
        <f t="shared" si="13"/>
        <v>-1.8463371054198926E-2</v>
      </c>
    </row>
    <row r="92" spans="1:8" x14ac:dyDescent="0.2">
      <c r="A92" s="14"/>
      <c r="B92" s="15" t="s">
        <v>79</v>
      </c>
      <c r="C92" s="16">
        <v>20</v>
      </c>
      <c r="D92" s="16">
        <v>10</v>
      </c>
      <c r="E92" s="17">
        <f t="shared" si="11"/>
        <v>5.9559261465157833E-3</v>
      </c>
      <c r="F92" s="17">
        <f t="shared" si="12"/>
        <v>6.0901339829476245E-3</v>
      </c>
      <c r="G92" s="17">
        <f t="shared" si="14"/>
        <v>-0.5</v>
      </c>
      <c r="H92" s="17">
        <f t="shared" si="13"/>
        <v>-2.9779630732578916E-3</v>
      </c>
    </row>
    <row r="93" spans="1:8" x14ac:dyDescent="0.2">
      <c r="A93" s="14"/>
      <c r="B93" s="15" t="s">
        <v>80</v>
      </c>
      <c r="C93" s="16">
        <v>11</v>
      </c>
      <c r="D93" s="16">
        <v>14</v>
      </c>
      <c r="E93" s="17">
        <f t="shared" si="11"/>
        <v>3.2757593805836809E-3</v>
      </c>
      <c r="F93" s="17">
        <f t="shared" si="12"/>
        <v>8.5261875761266752E-3</v>
      </c>
      <c r="G93" s="17">
        <f t="shared" si="14"/>
        <v>0.27272727272727271</v>
      </c>
      <c r="H93" s="17">
        <f t="shared" si="13"/>
        <v>8.9338892197736745E-4</v>
      </c>
    </row>
    <row r="94" spans="1:8" x14ac:dyDescent="0.2">
      <c r="A94" s="14"/>
      <c r="B94" s="15" t="s">
        <v>81</v>
      </c>
      <c r="C94" s="16">
        <v>5</v>
      </c>
      <c r="D94" s="16">
        <v>4</v>
      </c>
      <c r="E94" s="17">
        <f t="shared" si="11"/>
        <v>1.4889815366289458E-3</v>
      </c>
      <c r="F94" s="17">
        <f t="shared" si="12"/>
        <v>2.4360535931790498E-3</v>
      </c>
      <c r="G94" s="17">
        <f t="shared" si="14"/>
        <v>-0.2</v>
      </c>
      <c r="H94" s="17">
        <f t="shared" si="13"/>
        <v>-2.9779630732578919E-4</v>
      </c>
    </row>
    <row r="95" spans="1:8" x14ac:dyDescent="0.2">
      <c r="A95" s="14"/>
      <c r="B95" s="15" t="s">
        <v>82</v>
      </c>
      <c r="C95" s="16">
        <v>2</v>
      </c>
      <c r="D95" s="16">
        <v>2</v>
      </c>
      <c r="E95" s="17">
        <f t="shared" si="11"/>
        <v>5.9559261465157837E-4</v>
      </c>
      <c r="F95" s="17">
        <f t="shared" si="12"/>
        <v>1.2180267965895249E-3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6</v>
      </c>
      <c r="D96" s="16">
        <v>1</v>
      </c>
      <c r="E96" s="17">
        <f t="shared" si="11"/>
        <v>1.7867778439547349E-3</v>
      </c>
      <c r="F96" s="17">
        <f t="shared" si="12"/>
        <v>6.0901339829476245E-4</v>
      </c>
      <c r="G96" s="17">
        <f t="shared" si="14"/>
        <v>-0.83333333333333337</v>
      </c>
      <c r="H96" s="17">
        <f t="shared" si="13"/>
        <v>-1.4889815366289458E-3</v>
      </c>
    </row>
    <row r="97" spans="1:8" x14ac:dyDescent="0.2">
      <c r="A97" s="14"/>
      <c r="B97" s="15" t="s">
        <v>84</v>
      </c>
      <c r="C97" s="16">
        <v>9</v>
      </c>
      <c r="D97" s="16">
        <v>6</v>
      </c>
      <c r="E97" s="17">
        <f t="shared" si="11"/>
        <v>2.6801667659321023E-3</v>
      </c>
      <c r="F97" s="17">
        <f t="shared" si="12"/>
        <v>3.6540803897685747E-3</v>
      </c>
      <c r="G97" s="17">
        <f t="shared" si="14"/>
        <v>-0.33333333333333331</v>
      </c>
      <c r="H97" s="17">
        <f t="shared" si="13"/>
        <v>-8.9338892197736745E-4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40</v>
      </c>
      <c r="D99" s="16">
        <v>30</v>
      </c>
      <c r="E99" s="17">
        <f t="shared" si="11"/>
        <v>1.1911852293031567E-2</v>
      </c>
      <c r="F99" s="17">
        <f t="shared" si="12"/>
        <v>1.8270401948842874E-2</v>
      </c>
      <c r="G99" s="17">
        <f t="shared" si="14"/>
        <v>-0.25</v>
      </c>
      <c r="H99" s="17">
        <f t="shared" si="13"/>
        <v>-2.9779630732578916E-3</v>
      </c>
    </row>
    <row r="100" spans="1:8" x14ac:dyDescent="0.2">
      <c r="A100" s="14"/>
      <c r="B100" s="15" t="s">
        <v>87</v>
      </c>
      <c r="C100" s="16">
        <v>0</v>
      </c>
      <c r="D100" s="16">
        <v>3</v>
      </c>
      <c r="E100" s="17" t="str">
        <f t="shared" si="11"/>
        <v/>
      </c>
      <c r="F100" s="17">
        <f t="shared" si="12"/>
        <v>1.8270401948842874E-3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9</v>
      </c>
      <c r="D101" s="16">
        <v>3</v>
      </c>
      <c r="E101" s="17">
        <f t="shared" si="11"/>
        <v>2.6801667659321023E-3</v>
      </c>
      <c r="F101" s="17">
        <f t="shared" si="12"/>
        <v>1.8270401948842874E-3</v>
      </c>
      <c r="G101" s="17">
        <f t="shared" si="14"/>
        <v>-0.66666666666666663</v>
      </c>
      <c r="H101" s="17">
        <f t="shared" si="13"/>
        <v>-1.7867778439547349E-3</v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42</v>
      </c>
      <c r="D103" s="16">
        <v>29</v>
      </c>
      <c r="E103" s="17">
        <f t="shared" si="11"/>
        <v>1.2507444907683145E-2</v>
      </c>
      <c r="F103" s="17">
        <f t="shared" si="12"/>
        <v>1.7661388550548111E-2</v>
      </c>
      <c r="G103" s="17">
        <f t="shared" si="14"/>
        <v>-0.30952380952380953</v>
      </c>
      <c r="H103" s="17">
        <f t="shared" si="13"/>
        <v>-3.8713519952352595E-3</v>
      </c>
    </row>
    <row r="104" spans="1:8" x14ac:dyDescent="0.2">
      <c r="A104" s="14"/>
      <c r="B104" s="15" t="s">
        <v>91</v>
      </c>
      <c r="C104" s="16">
        <v>23</v>
      </c>
      <c r="D104" s="16">
        <v>12</v>
      </c>
      <c r="E104" s="17">
        <f t="shared" si="11"/>
        <v>6.8493150684931503E-3</v>
      </c>
      <c r="F104" s="17">
        <f t="shared" si="12"/>
        <v>7.3081607795371494E-3</v>
      </c>
      <c r="G104" s="17">
        <f t="shared" si="14"/>
        <v>-0.47826086956521741</v>
      </c>
      <c r="H104" s="17">
        <f t="shared" si="13"/>
        <v>-3.2757593805836805E-3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17</v>
      </c>
      <c r="D106" s="16">
        <v>5</v>
      </c>
      <c r="E106" s="17">
        <f t="shared" si="11"/>
        <v>5.0625372245384154E-3</v>
      </c>
      <c r="F106" s="17">
        <f t="shared" si="12"/>
        <v>3.0450669914738123E-3</v>
      </c>
      <c r="G106" s="17">
        <f t="shared" si="14"/>
        <v>-0.70588235294117652</v>
      </c>
      <c r="H106" s="17">
        <f t="shared" si="13"/>
        <v>-3.5735556879094698E-3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2</v>
      </c>
      <c r="D108" s="16">
        <v>1</v>
      </c>
      <c r="E108" s="17">
        <f t="shared" si="15"/>
        <v>5.9559261465157837E-4</v>
      </c>
      <c r="F108" s="17">
        <f t="shared" si="16"/>
        <v>6.0901339829476245E-4</v>
      </c>
      <c r="G108" s="17">
        <f t="shared" ref="G108:G139" si="18">+IF(AND(C108=0,D108=0)," ",IF(C108=0,1,IF(D108=0,-1,(D108-C108)/C108)))</f>
        <v>-0.5</v>
      </c>
      <c r="H108" s="17">
        <f t="shared" si="17"/>
        <v>-2.9779630732578919E-4</v>
      </c>
    </row>
    <row r="109" spans="1:8" x14ac:dyDescent="0.2">
      <c r="A109" s="14"/>
      <c r="B109" s="15" t="s">
        <v>97</v>
      </c>
      <c r="C109" s="16">
        <v>1</v>
      </c>
      <c r="D109" s="16">
        <v>1</v>
      </c>
      <c r="E109" s="17">
        <f t="shared" si="15"/>
        <v>2.9779630732578919E-4</v>
      </c>
      <c r="F109" s="17">
        <f t="shared" si="16"/>
        <v>6.0901339829476245E-4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2022</v>
      </c>
      <c r="D110" s="16">
        <v>0</v>
      </c>
      <c r="E110" s="17">
        <f t="shared" si="15"/>
        <v>0.60214413341274564</v>
      </c>
      <c r="F110" s="17" t="str">
        <f t="shared" si="16"/>
        <v/>
      </c>
      <c r="G110" s="17">
        <f t="shared" si="18"/>
        <v>-1</v>
      </c>
      <c r="H110" s="17">
        <f t="shared" si="17"/>
        <v>-0.60214413341274564</v>
      </c>
    </row>
    <row r="111" spans="1:8" x14ac:dyDescent="0.2">
      <c r="A111" s="14"/>
      <c r="B111" s="15" t="s">
        <v>99</v>
      </c>
      <c r="C111" s="16">
        <v>15</v>
      </c>
      <c r="D111" s="16">
        <v>11</v>
      </c>
      <c r="E111" s="17">
        <f t="shared" si="15"/>
        <v>4.4669446098868377E-3</v>
      </c>
      <c r="F111" s="17">
        <f t="shared" si="16"/>
        <v>6.6991473812423874E-3</v>
      </c>
      <c r="G111" s="17">
        <f t="shared" si="18"/>
        <v>-0.26666666666666666</v>
      </c>
      <c r="H111" s="17">
        <f t="shared" si="17"/>
        <v>-1.1911852293031567E-3</v>
      </c>
    </row>
    <row r="112" spans="1:8" ht="25.5" x14ac:dyDescent="0.2">
      <c r="A112" s="14"/>
      <c r="B112" s="15" t="s">
        <v>100</v>
      </c>
      <c r="C112" s="16">
        <v>3</v>
      </c>
      <c r="D112" s="16">
        <v>20</v>
      </c>
      <c r="E112" s="17">
        <f t="shared" si="15"/>
        <v>8.9338892197736745E-4</v>
      </c>
      <c r="F112" s="17">
        <f t="shared" si="16"/>
        <v>1.2180267965895249E-2</v>
      </c>
      <c r="G112" s="17">
        <f t="shared" si="18"/>
        <v>5.666666666666667</v>
      </c>
      <c r="H112" s="17">
        <f t="shared" si="17"/>
        <v>5.0625372245384154E-3</v>
      </c>
    </row>
    <row r="113" spans="1:8" ht="25.5" x14ac:dyDescent="0.2">
      <c r="A113" s="14"/>
      <c r="B113" s="15" t="s">
        <v>101</v>
      </c>
      <c r="C113" s="16">
        <v>13</v>
      </c>
      <c r="D113" s="16">
        <v>23</v>
      </c>
      <c r="E113" s="17">
        <f t="shared" si="15"/>
        <v>3.8713519952352591E-3</v>
      </c>
      <c r="F113" s="17">
        <f t="shared" si="16"/>
        <v>1.4007308160779537E-2</v>
      </c>
      <c r="G113" s="17">
        <f t="shared" si="18"/>
        <v>0.76923076923076927</v>
      </c>
      <c r="H113" s="17">
        <f t="shared" si="17"/>
        <v>2.9779630732578916E-3</v>
      </c>
    </row>
    <row r="114" spans="1:8" x14ac:dyDescent="0.2">
      <c r="A114" s="14"/>
      <c r="B114" s="15" t="s">
        <v>102</v>
      </c>
      <c r="C114" s="16">
        <v>16</v>
      </c>
      <c r="D114" s="16">
        <v>55</v>
      </c>
      <c r="E114" s="17">
        <f t="shared" si="15"/>
        <v>4.764740917212627E-3</v>
      </c>
      <c r="F114" s="17">
        <f t="shared" si="16"/>
        <v>3.3495736906211937E-2</v>
      </c>
      <c r="G114" s="17">
        <f t="shared" si="18"/>
        <v>2.4375</v>
      </c>
      <c r="H114" s="17">
        <f t="shared" si="17"/>
        <v>1.1614055985705779E-2</v>
      </c>
    </row>
    <row r="115" spans="1:8" x14ac:dyDescent="0.2">
      <c r="A115" s="14"/>
      <c r="B115" s="15" t="s">
        <v>103</v>
      </c>
      <c r="C115" s="16">
        <v>51</v>
      </c>
      <c r="D115" s="16">
        <v>117</v>
      </c>
      <c r="E115" s="17">
        <f t="shared" si="15"/>
        <v>1.5187611673615247E-2</v>
      </c>
      <c r="F115" s="17">
        <f t="shared" si="16"/>
        <v>7.1254567600487206E-2</v>
      </c>
      <c r="G115" s="17">
        <f t="shared" si="18"/>
        <v>1.2941176470588236</v>
      </c>
      <c r="H115" s="17">
        <f t="shared" si="17"/>
        <v>1.9654556283502087E-2</v>
      </c>
    </row>
    <row r="116" spans="1:8" x14ac:dyDescent="0.2">
      <c r="A116" s="14"/>
      <c r="B116" s="15" t="s">
        <v>104</v>
      </c>
      <c r="C116" s="16">
        <v>8</v>
      </c>
      <c r="D116" s="16">
        <v>1</v>
      </c>
      <c r="E116" s="17">
        <f t="shared" si="15"/>
        <v>2.3823704586063135E-3</v>
      </c>
      <c r="F116" s="17">
        <f t="shared" si="16"/>
        <v>6.0901339829476245E-4</v>
      </c>
      <c r="G116" s="17">
        <f t="shared" si="18"/>
        <v>-0.875</v>
      </c>
      <c r="H116" s="17">
        <f t="shared" si="17"/>
        <v>-2.0845741512805242E-3</v>
      </c>
    </row>
    <row r="117" spans="1:8" x14ac:dyDescent="0.2">
      <c r="A117" s="14"/>
      <c r="B117" s="15" t="s">
        <v>105</v>
      </c>
      <c r="C117" s="16">
        <v>3</v>
      </c>
      <c r="D117" s="16">
        <v>1</v>
      </c>
      <c r="E117" s="17">
        <f t="shared" si="15"/>
        <v>8.9338892197736745E-4</v>
      </c>
      <c r="F117" s="17">
        <f t="shared" si="16"/>
        <v>6.0901339829476245E-4</v>
      </c>
      <c r="G117" s="17">
        <f t="shared" si="18"/>
        <v>-0.66666666666666663</v>
      </c>
      <c r="H117" s="17">
        <f t="shared" si="17"/>
        <v>-5.9559261465157826E-4</v>
      </c>
    </row>
    <row r="118" spans="1:8" x14ac:dyDescent="0.2">
      <c r="A118" s="14"/>
      <c r="B118" s="15" t="s">
        <v>106</v>
      </c>
      <c r="C118" s="16">
        <v>1</v>
      </c>
      <c r="D118" s="16">
        <v>1</v>
      </c>
      <c r="E118" s="17">
        <f t="shared" si="15"/>
        <v>2.9779630732578919E-4</v>
      </c>
      <c r="F118" s="17">
        <f t="shared" si="16"/>
        <v>6.0901339829476245E-4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39</v>
      </c>
      <c r="D120" s="16">
        <v>17</v>
      </c>
      <c r="E120" s="17">
        <f t="shared" si="15"/>
        <v>1.1614055985705777E-2</v>
      </c>
      <c r="F120" s="17">
        <f t="shared" si="16"/>
        <v>1.0353227771010963E-2</v>
      </c>
      <c r="G120" s="17">
        <f t="shared" si="18"/>
        <v>-0.5641025641025641</v>
      </c>
      <c r="H120" s="17">
        <f t="shared" si="17"/>
        <v>-6.5515187611673619E-3</v>
      </c>
    </row>
    <row r="121" spans="1:8" x14ac:dyDescent="0.2">
      <c r="A121" s="14"/>
      <c r="B121" s="15" t="s">
        <v>109</v>
      </c>
      <c r="C121" s="16">
        <v>7</v>
      </c>
      <c r="D121" s="16">
        <v>65</v>
      </c>
      <c r="E121" s="17">
        <f t="shared" si="15"/>
        <v>2.0845741512805242E-3</v>
      </c>
      <c r="F121" s="17">
        <f t="shared" si="16"/>
        <v>3.9585870889159561E-2</v>
      </c>
      <c r="G121" s="17">
        <f t="shared" si="18"/>
        <v>8.2857142857142865</v>
      </c>
      <c r="H121" s="17">
        <f t="shared" si="17"/>
        <v>1.7272185824895772E-2</v>
      </c>
    </row>
    <row r="122" spans="1:8" x14ac:dyDescent="0.2">
      <c r="A122" s="14"/>
      <c r="B122" s="15" t="s">
        <v>110</v>
      </c>
      <c r="C122" s="16">
        <v>12</v>
      </c>
      <c r="D122" s="16">
        <v>10</v>
      </c>
      <c r="E122" s="17">
        <f t="shared" si="15"/>
        <v>3.5735556879094698E-3</v>
      </c>
      <c r="F122" s="17">
        <f t="shared" si="16"/>
        <v>6.0901339829476245E-3</v>
      </c>
      <c r="G122" s="17">
        <f t="shared" si="18"/>
        <v>-0.16666666666666666</v>
      </c>
      <c r="H122" s="17">
        <f t="shared" si="17"/>
        <v>-5.9559261465157826E-4</v>
      </c>
    </row>
    <row r="123" spans="1:8" x14ac:dyDescent="0.2">
      <c r="A123" s="14"/>
      <c r="B123" s="15" t="s">
        <v>111</v>
      </c>
      <c r="C123" s="16">
        <v>22</v>
      </c>
      <c r="D123" s="16">
        <v>64</v>
      </c>
      <c r="E123" s="17">
        <f t="shared" si="15"/>
        <v>6.5515187611673619E-3</v>
      </c>
      <c r="F123" s="17">
        <f t="shared" si="16"/>
        <v>3.8976857490864797E-2</v>
      </c>
      <c r="G123" s="17">
        <f t="shared" si="18"/>
        <v>1.9090909090909092</v>
      </c>
      <c r="H123" s="17">
        <f t="shared" si="17"/>
        <v>1.2507444907683145E-2</v>
      </c>
    </row>
    <row r="124" spans="1:8" x14ac:dyDescent="0.2">
      <c r="A124" s="14"/>
      <c r="B124" s="15" t="s">
        <v>112</v>
      </c>
      <c r="C124" s="16">
        <v>12</v>
      </c>
      <c r="D124" s="16">
        <v>19</v>
      </c>
      <c r="E124" s="17">
        <f t="shared" si="15"/>
        <v>3.5735556879094698E-3</v>
      </c>
      <c r="F124" s="17">
        <f t="shared" si="16"/>
        <v>1.1571254567600487E-2</v>
      </c>
      <c r="G124" s="17">
        <f t="shared" si="18"/>
        <v>0.58333333333333337</v>
      </c>
      <c r="H124" s="17">
        <f t="shared" si="17"/>
        <v>2.0845741512805242E-3</v>
      </c>
    </row>
    <row r="125" spans="1:8" x14ac:dyDescent="0.2">
      <c r="A125" s="14"/>
      <c r="B125" s="15" t="s">
        <v>113</v>
      </c>
      <c r="C125" s="16">
        <v>22</v>
      </c>
      <c r="D125" s="16">
        <v>167</v>
      </c>
      <c r="E125" s="17">
        <f t="shared" si="15"/>
        <v>6.5515187611673619E-3</v>
      </c>
      <c r="F125" s="17">
        <f t="shared" si="16"/>
        <v>0.10170523751522534</v>
      </c>
      <c r="G125" s="17">
        <f t="shared" si="18"/>
        <v>6.5909090909090908</v>
      </c>
      <c r="H125" s="17">
        <f t="shared" si="17"/>
        <v>4.318046456223943E-2</v>
      </c>
    </row>
    <row r="126" spans="1:8" x14ac:dyDescent="0.2">
      <c r="A126" s="14"/>
      <c r="B126" s="15" t="s">
        <v>114</v>
      </c>
      <c r="C126" s="16">
        <v>13</v>
      </c>
      <c r="D126" s="16">
        <v>62</v>
      </c>
      <c r="E126" s="17">
        <f t="shared" si="15"/>
        <v>3.8713519952352591E-3</v>
      </c>
      <c r="F126" s="17">
        <f t="shared" si="16"/>
        <v>3.7758830694275276E-2</v>
      </c>
      <c r="G126" s="17">
        <f t="shared" si="18"/>
        <v>3.7692307692307692</v>
      </c>
      <c r="H126" s="17">
        <f t="shared" si="17"/>
        <v>1.4592019058963668E-2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22</v>
      </c>
      <c r="D128" s="16">
        <v>34</v>
      </c>
      <c r="E128" s="17">
        <f t="shared" si="15"/>
        <v>6.5515187611673619E-3</v>
      </c>
      <c r="F128" s="17">
        <f t="shared" si="16"/>
        <v>2.0706455542021926E-2</v>
      </c>
      <c r="G128" s="17">
        <f t="shared" si="18"/>
        <v>0.54545454545454541</v>
      </c>
      <c r="H128" s="17">
        <f t="shared" si="17"/>
        <v>3.5735556879094698E-3</v>
      </c>
    </row>
    <row r="129" spans="1:8" x14ac:dyDescent="0.2">
      <c r="A129" s="14"/>
      <c r="B129" s="15" t="s">
        <v>117</v>
      </c>
      <c r="C129" s="16">
        <v>7</v>
      </c>
      <c r="D129" s="16">
        <v>2</v>
      </c>
      <c r="E129" s="17">
        <f t="shared" si="15"/>
        <v>2.0845741512805242E-3</v>
      </c>
      <c r="F129" s="17">
        <f t="shared" si="16"/>
        <v>1.2180267965895249E-3</v>
      </c>
      <c r="G129" s="17">
        <f t="shared" si="18"/>
        <v>-0.7142857142857143</v>
      </c>
      <c r="H129" s="17">
        <f t="shared" si="17"/>
        <v>-1.4889815366289458E-3</v>
      </c>
    </row>
    <row r="130" spans="1:8" x14ac:dyDescent="0.2">
      <c r="A130" s="14"/>
      <c r="B130" s="15" t="s">
        <v>118</v>
      </c>
      <c r="C130" s="16">
        <v>2</v>
      </c>
      <c r="D130" s="16">
        <v>0</v>
      </c>
      <c r="E130" s="17">
        <f t="shared" si="15"/>
        <v>5.9559261465157837E-4</v>
      </c>
      <c r="F130" s="17" t="str">
        <f t="shared" si="16"/>
        <v/>
      </c>
      <c r="G130" s="17">
        <f t="shared" si="18"/>
        <v>-1</v>
      </c>
      <c r="H130" s="17">
        <f t="shared" si="17"/>
        <v>-5.9559261465157837E-4</v>
      </c>
    </row>
    <row r="131" spans="1:8" ht="25.5" x14ac:dyDescent="0.2">
      <c r="A131" s="14"/>
      <c r="B131" s="15" t="s">
        <v>119</v>
      </c>
      <c r="C131" s="16">
        <v>369</v>
      </c>
      <c r="D131" s="16">
        <v>489</v>
      </c>
      <c r="E131" s="17">
        <f t="shared" si="15"/>
        <v>0.1098868374032162</v>
      </c>
      <c r="F131" s="17">
        <f t="shared" si="16"/>
        <v>0.29780755176613888</v>
      </c>
      <c r="G131" s="17">
        <f t="shared" si="18"/>
        <v>0.32520325203252032</v>
      </c>
      <c r="H131" s="17">
        <f t="shared" si="17"/>
        <v>3.5735556879094695E-2</v>
      </c>
    </row>
    <row r="132" spans="1:8" ht="25.5" x14ac:dyDescent="0.2">
      <c r="A132" s="14"/>
      <c r="B132" s="15" t="s">
        <v>120</v>
      </c>
      <c r="C132" s="16">
        <v>7</v>
      </c>
      <c r="D132" s="16">
        <v>2</v>
      </c>
      <c r="E132" s="17">
        <f t="shared" si="15"/>
        <v>2.0845741512805242E-3</v>
      </c>
      <c r="F132" s="17">
        <f t="shared" si="16"/>
        <v>1.2180267965895249E-3</v>
      </c>
      <c r="G132" s="17">
        <f t="shared" si="18"/>
        <v>-0.7142857142857143</v>
      </c>
      <c r="H132" s="17">
        <f t="shared" si="17"/>
        <v>-1.4889815366289458E-3</v>
      </c>
    </row>
    <row r="133" spans="1:8" x14ac:dyDescent="0.2">
      <c r="A133" s="14"/>
      <c r="B133" s="15" t="s">
        <v>121</v>
      </c>
      <c r="C133" s="16">
        <v>15</v>
      </c>
      <c r="D133" s="16">
        <v>0</v>
      </c>
      <c r="E133" s="17">
        <f t="shared" si="15"/>
        <v>4.4669446098868377E-3</v>
      </c>
      <c r="F133" s="17" t="str">
        <f t="shared" si="16"/>
        <v/>
      </c>
      <c r="G133" s="17">
        <f t="shared" si="18"/>
        <v>-1</v>
      </c>
      <c r="H133" s="17">
        <f t="shared" si="17"/>
        <v>-4.4669446098868377E-3</v>
      </c>
    </row>
    <row r="134" spans="1:8" x14ac:dyDescent="0.2">
      <c r="A134" s="14"/>
      <c r="B134" s="15" t="s">
        <v>122</v>
      </c>
      <c r="C134" s="16">
        <v>11</v>
      </c>
      <c r="D134" s="16">
        <v>8</v>
      </c>
      <c r="E134" s="17">
        <f t="shared" si="15"/>
        <v>3.2757593805836809E-3</v>
      </c>
      <c r="F134" s="17">
        <f t="shared" si="16"/>
        <v>4.8721071863580996E-3</v>
      </c>
      <c r="G134" s="17">
        <f t="shared" si="18"/>
        <v>-0.27272727272727271</v>
      </c>
      <c r="H134" s="17">
        <f t="shared" si="17"/>
        <v>-8.9338892197736745E-4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1.2180267965895249E-3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12</v>
      </c>
      <c r="D137" s="16">
        <v>2</v>
      </c>
      <c r="E137" s="17">
        <f t="shared" si="15"/>
        <v>3.5735556879094698E-3</v>
      </c>
      <c r="F137" s="17">
        <f t="shared" si="16"/>
        <v>1.2180267965895249E-3</v>
      </c>
      <c r="G137" s="17">
        <f t="shared" si="18"/>
        <v>-0.83333333333333337</v>
      </c>
      <c r="H137" s="17">
        <f t="shared" si="17"/>
        <v>-2.9779630732578916E-3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6.0901339829476245E-4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4</v>
      </c>
      <c r="D139" s="16">
        <v>11</v>
      </c>
      <c r="E139" s="17">
        <f t="shared" ref="E139:E167" si="19">+IF(C139=0,"",C139/C$75)</f>
        <v>1.1911852293031567E-3</v>
      </c>
      <c r="F139" s="17">
        <f t="shared" ref="F139:F167" si="20">+IF(D139=0,"",D139/D$75)</f>
        <v>6.6991473812423874E-3</v>
      </c>
      <c r="G139" s="17">
        <f t="shared" si="18"/>
        <v>1.75</v>
      </c>
      <c r="H139" s="17">
        <f t="shared" ref="H139:H167" si="21">+IF(OR(AND(E139=""),(G139="")),"",E139*G139)</f>
        <v>2.0845741512805242E-3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2</v>
      </c>
      <c r="E141" s="17" t="str">
        <f t="shared" si="19"/>
        <v/>
      </c>
      <c r="F141" s="17">
        <f t="shared" si="20"/>
        <v>1.2180267965895249E-3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2</v>
      </c>
      <c r="E142" s="17" t="str">
        <f t="shared" si="19"/>
        <v/>
      </c>
      <c r="F142" s="17">
        <f t="shared" si="20"/>
        <v>1.2180267965895249E-3</v>
      </c>
      <c r="G142" s="17">
        <f t="shared" si="22"/>
        <v>1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</v>
      </c>
      <c r="D143" s="16">
        <v>7</v>
      </c>
      <c r="E143" s="17">
        <f t="shared" si="19"/>
        <v>2.9779630732578919E-4</v>
      </c>
      <c r="F143" s="17">
        <f t="shared" si="20"/>
        <v>4.2630937880633376E-3</v>
      </c>
      <c r="G143" s="17">
        <f t="shared" si="22"/>
        <v>6</v>
      </c>
      <c r="H143" s="17">
        <f t="shared" si="21"/>
        <v>1.7867778439547351E-3</v>
      </c>
    </row>
    <row r="144" spans="1:8" ht="25.5" x14ac:dyDescent="0.2">
      <c r="A144" s="14"/>
      <c r="B144" s="15" t="s">
        <v>132</v>
      </c>
      <c r="C144" s="16">
        <v>1</v>
      </c>
      <c r="D144" s="16">
        <v>1</v>
      </c>
      <c r="E144" s="17">
        <f t="shared" si="19"/>
        <v>2.9779630732578919E-4</v>
      </c>
      <c r="F144" s="17">
        <f t="shared" si="20"/>
        <v>6.0901339829476245E-4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1.8270401948842874E-3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6.0901339829476245E-4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12</v>
      </c>
      <c r="D153" s="16">
        <v>1</v>
      </c>
      <c r="E153" s="17">
        <f t="shared" si="19"/>
        <v>3.5735556879094698E-3</v>
      </c>
      <c r="F153" s="17">
        <f t="shared" si="20"/>
        <v>6.0901339829476245E-4</v>
      </c>
      <c r="G153" s="17">
        <f t="shared" si="22"/>
        <v>-0.91666666666666663</v>
      </c>
      <c r="H153" s="17">
        <f t="shared" si="21"/>
        <v>-3.2757593805836805E-3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5</v>
      </c>
      <c r="D155" s="16">
        <v>2</v>
      </c>
      <c r="E155" s="17">
        <f t="shared" si="19"/>
        <v>1.4889815366289458E-3</v>
      </c>
      <c r="F155" s="17">
        <f t="shared" si="20"/>
        <v>1.2180267965895249E-3</v>
      </c>
      <c r="G155" s="17">
        <f t="shared" si="22"/>
        <v>-0.6</v>
      </c>
      <c r="H155" s="17">
        <f t="shared" si="21"/>
        <v>-8.9338892197736745E-4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6.0901339829476245E-4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34</v>
      </c>
      <c r="D164" s="16">
        <v>29</v>
      </c>
      <c r="E164" s="17">
        <f t="shared" si="19"/>
        <v>1.0125074449076831E-2</v>
      </c>
      <c r="F164" s="17">
        <f t="shared" si="20"/>
        <v>1.7661388550548111E-2</v>
      </c>
      <c r="G164" s="17">
        <f t="shared" si="22"/>
        <v>-0.14705882352941177</v>
      </c>
      <c r="H164" s="17">
        <f t="shared" si="21"/>
        <v>-1.4889815366289458E-3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1954</v>
      </c>
      <c r="D173" s="19">
        <f>SUM(D174:D343)</f>
        <v>1010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-0.48311156601842375</v>
      </c>
      <c r="H173" s="20">
        <f t="shared" ref="H173:H204" si="25">+IF(OR(AND(E173=""),(G173="")),"",E173*G173)</f>
        <v>-0.48311156601842375</v>
      </c>
    </row>
    <row r="174" spans="1:8" x14ac:dyDescent="0.2">
      <c r="A174" s="14"/>
      <c r="B174" s="15" t="s">
        <v>156</v>
      </c>
      <c r="C174" s="16">
        <v>24</v>
      </c>
      <c r="D174" s="16">
        <v>12</v>
      </c>
      <c r="E174" s="17">
        <f t="shared" si="23"/>
        <v>1.2282497441146366E-2</v>
      </c>
      <c r="F174" s="17">
        <f t="shared" si="24"/>
        <v>1.1881188118811881E-2</v>
      </c>
      <c r="G174" s="17">
        <f t="shared" ref="G174:G205" si="26">+IF(AND(C174=0,D174=0)," ",IF(C174=0,1,IF(D174=0,-1,(D174-C174)/C174)))</f>
        <v>-0.5</v>
      </c>
      <c r="H174" s="17">
        <f t="shared" si="25"/>
        <v>-6.1412487205731829E-3</v>
      </c>
    </row>
    <row r="175" spans="1:8" x14ac:dyDescent="0.2">
      <c r="A175" s="14"/>
      <c r="B175" s="15" t="s">
        <v>157</v>
      </c>
      <c r="C175" s="16">
        <v>3</v>
      </c>
      <c r="D175" s="16">
        <v>17</v>
      </c>
      <c r="E175" s="17">
        <f t="shared" si="23"/>
        <v>1.5353121801432957E-3</v>
      </c>
      <c r="F175" s="17">
        <f t="shared" si="24"/>
        <v>1.6831683168316833E-2</v>
      </c>
      <c r="G175" s="17">
        <f t="shared" si="26"/>
        <v>4.666666666666667</v>
      </c>
      <c r="H175" s="17">
        <f t="shared" si="25"/>
        <v>7.164790174002047E-3</v>
      </c>
    </row>
    <row r="176" spans="1:8" ht="38.25" x14ac:dyDescent="0.2">
      <c r="A176" s="14"/>
      <c r="B176" s="15" t="s">
        <v>158</v>
      </c>
      <c r="C176" s="16">
        <v>312</v>
      </c>
      <c r="D176" s="16">
        <v>25</v>
      </c>
      <c r="E176" s="17">
        <f t="shared" si="23"/>
        <v>0.15967246673490276</v>
      </c>
      <c r="F176" s="17">
        <f t="shared" si="24"/>
        <v>2.4752475247524754E-2</v>
      </c>
      <c r="G176" s="17">
        <f t="shared" si="26"/>
        <v>-0.91987179487179482</v>
      </c>
      <c r="H176" s="17">
        <f t="shared" si="25"/>
        <v>-0.14687819856704196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43</v>
      </c>
      <c r="D178" s="16">
        <v>21</v>
      </c>
      <c r="E178" s="17">
        <f t="shared" si="23"/>
        <v>2.2006141248720572E-2</v>
      </c>
      <c r="F178" s="17">
        <f t="shared" si="24"/>
        <v>2.0792079207920793E-2</v>
      </c>
      <c r="G178" s="17">
        <f t="shared" si="26"/>
        <v>-0.51162790697674421</v>
      </c>
      <c r="H178" s="17">
        <f t="shared" si="25"/>
        <v>-1.1258955987717503E-2</v>
      </c>
    </row>
    <row r="179" spans="1:8" x14ac:dyDescent="0.2">
      <c r="A179" s="14"/>
      <c r="B179" s="15" t="s">
        <v>161</v>
      </c>
      <c r="C179" s="16">
        <v>119</v>
      </c>
      <c r="D179" s="16">
        <v>92</v>
      </c>
      <c r="E179" s="17">
        <f t="shared" si="23"/>
        <v>6.0900716479017403E-2</v>
      </c>
      <c r="F179" s="17">
        <f t="shared" si="24"/>
        <v>9.1089108910891087E-2</v>
      </c>
      <c r="G179" s="17">
        <f t="shared" si="26"/>
        <v>-0.22689075630252101</v>
      </c>
      <c r="H179" s="17">
        <f t="shared" si="25"/>
        <v>-1.3817809621289662E-2</v>
      </c>
    </row>
    <row r="180" spans="1:8" x14ac:dyDescent="0.2">
      <c r="A180" s="14"/>
      <c r="B180" s="15" t="s">
        <v>162</v>
      </c>
      <c r="C180" s="16">
        <v>1</v>
      </c>
      <c r="D180" s="16">
        <v>1</v>
      </c>
      <c r="E180" s="17">
        <f t="shared" si="23"/>
        <v>5.1177072671443195E-4</v>
      </c>
      <c r="F180" s="17">
        <f t="shared" si="24"/>
        <v>9.9009900990099011E-4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12</v>
      </c>
      <c r="D181" s="16">
        <v>9</v>
      </c>
      <c r="E181" s="17">
        <f t="shared" si="23"/>
        <v>6.1412487205731829E-3</v>
      </c>
      <c r="F181" s="17">
        <f t="shared" si="24"/>
        <v>8.9108910891089101E-3</v>
      </c>
      <c r="G181" s="17">
        <f t="shared" si="26"/>
        <v>-0.25</v>
      </c>
      <c r="H181" s="17">
        <f t="shared" si="25"/>
        <v>-1.5353121801432957E-3</v>
      </c>
    </row>
    <row r="182" spans="1:8" x14ac:dyDescent="0.2">
      <c r="A182" s="14"/>
      <c r="B182" s="15" t="s">
        <v>164</v>
      </c>
      <c r="C182" s="16">
        <v>12</v>
      </c>
      <c r="D182" s="16">
        <v>4</v>
      </c>
      <c r="E182" s="17">
        <f t="shared" si="23"/>
        <v>6.1412487205731829E-3</v>
      </c>
      <c r="F182" s="17">
        <f t="shared" si="24"/>
        <v>3.9603960396039604E-3</v>
      </c>
      <c r="G182" s="17">
        <f t="shared" si="26"/>
        <v>-0.66666666666666663</v>
      </c>
      <c r="H182" s="17">
        <f t="shared" si="25"/>
        <v>-4.0941658137154547E-3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5.1177072671443195E-4</v>
      </c>
      <c r="F185" s="17">
        <f t="shared" si="24"/>
        <v>9.9009900990099011E-4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20</v>
      </c>
      <c r="D186" s="16">
        <v>12</v>
      </c>
      <c r="E186" s="17">
        <f t="shared" si="23"/>
        <v>1.0235414534288639E-2</v>
      </c>
      <c r="F186" s="17">
        <f t="shared" si="24"/>
        <v>1.1881188118811881E-2</v>
      </c>
      <c r="G186" s="17">
        <f t="shared" si="26"/>
        <v>-0.4</v>
      </c>
      <c r="H186" s="17">
        <f t="shared" si="25"/>
        <v>-4.0941658137154556E-3</v>
      </c>
    </row>
    <row r="187" spans="1:8" x14ac:dyDescent="0.2">
      <c r="A187" s="14"/>
      <c r="B187" s="15" t="s">
        <v>169</v>
      </c>
      <c r="C187" s="16">
        <v>27</v>
      </c>
      <c r="D187" s="16">
        <v>18</v>
      </c>
      <c r="E187" s="17">
        <f t="shared" si="23"/>
        <v>1.3817809621289662E-2</v>
      </c>
      <c r="F187" s="17">
        <f t="shared" si="24"/>
        <v>1.782178217821782E-2</v>
      </c>
      <c r="G187" s="17">
        <f t="shared" si="26"/>
        <v>-0.33333333333333331</v>
      </c>
      <c r="H187" s="17">
        <f t="shared" si="25"/>
        <v>-4.6059365404298872E-3</v>
      </c>
    </row>
    <row r="188" spans="1:8" ht="25.5" x14ac:dyDescent="0.2">
      <c r="A188" s="14"/>
      <c r="B188" s="15" t="s">
        <v>170</v>
      </c>
      <c r="C188" s="16">
        <v>7</v>
      </c>
      <c r="D188" s="16">
        <v>66</v>
      </c>
      <c r="E188" s="17">
        <f t="shared" si="23"/>
        <v>3.5823950870010235E-3</v>
      </c>
      <c r="F188" s="17">
        <f t="shared" si="24"/>
        <v>6.5346534653465349E-2</v>
      </c>
      <c r="G188" s="17">
        <f t="shared" si="26"/>
        <v>8.4285714285714288</v>
      </c>
      <c r="H188" s="17">
        <f t="shared" si="25"/>
        <v>3.0194472876151485E-2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</v>
      </c>
      <c r="D191" s="16">
        <v>1</v>
      </c>
      <c r="E191" s="17">
        <f t="shared" si="23"/>
        <v>2.0470829068577278E-3</v>
      </c>
      <c r="F191" s="17">
        <f t="shared" si="24"/>
        <v>9.9009900990099011E-4</v>
      </c>
      <c r="G191" s="17">
        <f t="shared" si="26"/>
        <v>-0.75</v>
      </c>
      <c r="H191" s="17">
        <f t="shared" si="25"/>
        <v>-1.5353121801432957E-3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5.1177072671443195E-4</v>
      </c>
      <c r="F192" s="17">
        <f t="shared" si="24"/>
        <v>9.9009900990099011E-4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21</v>
      </c>
      <c r="E193" s="17" t="str">
        <f t="shared" si="23"/>
        <v/>
      </c>
      <c r="F193" s="17">
        <f t="shared" si="24"/>
        <v>2.0792079207920793E-2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16</v>
      </c>
      <c r="D194" s="16">
        <v>8</v>
      </c>
      <c r="E194" s="17">
        <f t="shared" si="23"/>
        <v>8.1883316274309111E-3</v>
      </c>
      <c r="F194" s="17">
        <f t="shared" si="24"/>
        <v>7.9207920792079209E-3</v>
      </c>
      <c r="G194" s="17">
        <f t="shared" si="26"/>
        <v>-0.5</v>
      </c>
      <c r="H194" s="17">
        <f t="shared" si="25"/>
        <v>-4.0941658137154556E-3</v>
      </c>
    </row>
    <row r="195" spans="1:8" x14ac:dyDescent="0.2">
      <c r="A195" s="14"/>
      <c r="B195" s="15" t="s">
        <v>177</v>
      </c>
      <c r="C195" s="16">
        <v>0</v>
      </c>
      <c r="D195" s="16">
        <v>6</v>
      </c>
      <c r="E195" s="17" t="str">
        <f t="shared" si="23"/>
        <v/>
      </c>
      <c r="F195" s="17">
        <f t="shared" si="24"/>
        <v>5.9405940594059407E-3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9.9009900990099011E-4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22</v>
      </c>
      <c r="D199" s="16">
        <v>2</v>
      </c>
      <c r="E199" s="17">
        <f t="shared" si="23"/>
        <v>1.1258955987717503E-2</v>
      </c>
      <c r="F199" s="17">
        <f t="shared" si="24"/>
        <v>1.9801980198019802E-3</v>
      </c>
      <c r="G199" s="17">
        <f t="shared" si="26"/>
        <v>-0.90909090909090906</v>
      </c>
      <c r="H199" s="17">
        <f t="shared" si="25"/>
        <v>-1.0235414534288638E-2</v>
      </c>
    </row>
    <row r="200" spans="1:8" ht="25.5" x14ac:dyDescent="0.2">
      <c r="A200" s="14"/>
      <c r="B200" s="15" t="s">
        <v>182</v>
      </c>
      <c r="C200" s="16">
        <v>22</v>
      </c>
      <c r="D200" s="16">
        <v>6</v>
      </c>
      <c r="E200" s="17">
        <f t="shared" si="23"/>
        <v>1.1258955987717503E-2</v>
      </c>
      <c r="F200" s="17">
        <f t="shared" si="24"/>
        <v>5.9405940594059407E-3</v>
      </c>
      <c r="G200" s="17">
        <f t="shared" si="26"/>
        <v>-0.72727272727272729</v>
      </c>
      <c r="H200" s="17">
        <f t="shared" si="25"/>
        <v>-8.1883316274309111E-3</v>
      </c>
    </row>
    <row r="201" spans="1:8" x14ac:dyDescent="0.2">
      <c r="A201" s="14"/>
      <c r="B201" s="15" t="s">
        <v>183</v>
      </c>
      <c r="C201" s="16">
        <v>46</v>
      </c>
      <c r="D201" s="16">
        <v>18</v>
      </c>
      <c r="E201" s="17">
        <f t="shared" si="23"/>
        <v>2.3541453428863868E-2</v>
      </c>
      <c r="F201" s="17">
        <f t="shared" si="24"/>
        <v>1.782178217821782E-2</v>
      </c>
      <c r="G201" s="17">
        <f t="shared" si="26"/>
        <v>-0.60869565217391308</v>
      </c>
      <c r="H201" s="17">
        <f t="shared" si="25"/>
        <v>-1.4329580348004094E-2</v>
      </c>
    </row>
    <row r="202" spans="1:8" x14ac:dyDescent="0.2">
      <c r="A202" s="14"/>
      <c r="B202" s="15" t="s">
        <v>184</v>
      </c>
      <c r="C202" s="16">
        <v>64</v>
      </c>
      <c r="D202" s="16">
        <v>18</v>
      </c>
      <c r="E202" s="17">
        <f t="shared" si="23"/>
        <v>3.2753326509723645E-2</v>
      </c>
      <c r="F202" s="17">
        <f t="shared" si="24"/>
        <v>1.782178217821782E-2</v>
      </c>
      <c r="G202" s="17">
        <f t="shared" si="26"/>
        <v>-0.71875</v>
      </c>
      <c r="H202" s="17">
        <f t="shared" si="25"/>
        <v>-2.3541453428863868E-2</v>
      </c>
    </row>
    <row r="203" spans="1:8" x14ac:dyDescent="0.2">
      <c r="A203" s="14"/>
      <c r="B203" s="15" t="s">
        <v>185</v>
      </c>
      <c r="C203" s="16">
        <v>146</v>
      </c>
      <c r="D203" s="16">
        <v>12</v>
      </c>
      <c r="E203" s="17">
        <f t="shared" si="23"/>
        <v>7.4718526100307062E-2</v>
      </c>
      <c r="F203" s="17">
        <f t="shared" si="24"/>
        <v>1.1881188118811881E-2</v>
      </c>
      <c r="G203" s="17">
        <f t="shared" si="26"/>
        <v>-0.9178082191780822</v>
      </c>
      <c r="H203" s="17">
        <f t="shared" si="25"/>
        <v>-6.8577277379733875E-2</v>
      </c>
    </row>
    <row r="204" spans="1:8" x14ac:dyDescent="0.2">
      <c r="A204" s="14"/>
      <c r="B204" s="15" t="s">
        <v>186</v>
      </c>
      <c r="C204" s="16">
        <v>39</v>
      </c>
      <c r="D204" s="16">
        <v>26</v>
      </c>
      <c r="E204" s="17">
        <f t="shared" si="23"/>
        <v>1.9959058341862845E-2</v>
      </c>
      <c r="F204" s="17">
        <f t="shared" si="24"/>
        <v>2.5742574257425741E-2</v>
      </c>
      <c r="G204" s="17">
        <f t="shared" si="26"/>
        <v>-0.33333333333333331</v>
      </c>
      <c r="H204" s="17">
        <f t="shared" si="25"/>
        <v>-6.6530194472876145E-3</v>
      </c>
    </row>
    <row r="205" spans="1:8" x14ac:dyDescent="0.2">
      <c r="A205" s="14"/>
      <c r="B205" s="15" t="s">
        <v>187</v>
      </c>
      <c r="C205" s="16">
        <v>8</v>
      </c>
      <c r="D205" s="16">
        <v>7</v>
      </c>
      <c r="E205" s="17">
        <f t="shared" ref="E205:E236" si="27">+IF(C205=0,"",C205/C$173)</f>
        <v>4.0941658137154556E-3</v>
      </c>
      <c r="F205" s="17">
        <f t="shared" ref="F205:F236" si="28">+IF(D205=0,"",D205/D$173)</f>
        <v>6.9306930693069308E-3</v>
      </c>
      <c r="G205" s="17">
        <f t="shared" si="26"/>
        <v>-0.125</v>
      </c>
      <c r="H205" s="17">
        <f t="shared" ref="H205:H236" si="29">+IF(OR(AND(E205=""),(G205="")),"",E205*G205)</f>
        <v>-5.1177072671443195E-4</v>
      </c>
    </row>
    <row r="206" spans="1:8" x14ac:dyDescent="0.2">
      <c r="A206" s="14"/>
      <c r="B206" s="15" t="s">
        <v>188</v>
      </c>
      <c r="C206" s="16">
        <v>10</v>
      </c>
      <c r="D206" s="16">
        <v>12</v>
      </c>
      <c r="E206" s="17">
        <f t="shared" si="27"/>
        <v>5.1177072671443197E-3</v>
      </c>
      <c r="F206" s="17">
        <f t="shared" si="28"/>
        <v>1.1881188118811881E-2</v>
      </c>
      <c r="G206" s="17">
        <f t="shared" ref="G206:G237" si="30">+IF(AND(C206=0,D206=0)," ",IF(C206=0,1,IF(D206=0,-1,(D206-C206)/C206)))</f>
        <v>0.2</v>
      </c>
      <c r="H206" s="17">
        <f t="shared" si="29"/>
        <v>1.0235414534288639E-3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34</v>
      </c>
      <c r="D208" s="16">
        <v>15</v>
      </c>
      <c r="E208" s="17">
        <f t="shared" si="27"/>
        <v>1.7400204708290685E-2</v>
      </c>
      <c r="F208" s="17">
        <f t="shared" si="28"/>
        <v>1.4851485148514851E-2</v>
      </c>
      <c r="G208" s="17">
        <f t="shared" si="30"/>
        <v>-0.55882352941176472</v>
      </c>
      <c r="H208" s="17">
        <f t="shared" si="29"/>
        <v>-9.723643807574206E-3</v>
      </c>
    </row>
    <row r="209" spans="1:8" x14ac:dyDescent="0.2">
      <c r="A209" s="14"/>
      <c r="B209" s="15" t="s">
        <v>191</v>
      </c>
      <c r="C209" s="16">
        <v>4</v>
      </c>
      <c r="D209" s="16">
        <v>5</v>
      </c>
      <c r="E209" s="17">
        <f t="shared" si="27"/>
        <v>2.0470829068577278E-3</v>
      </c>
      <c r="F209" s="17">
        <f t="shared" si="28"/>
        <v>4.9504950495049506E-3</v>
      </c>
      <c r="G209" s="17">
        <f t="shared" si="30"/>
        <v>0.25</v>
      </c>
      <c r="H209" s="17">
        <f t="shared" si="29"/>
        <v>5.1177072671443195E-4</v>
      </c>
    </row>
    <row r="210" spans="1:8" x14ac:dyDescent="0.2">
      <c r="A210" s="14"/>
      <c r="B210" s="15" t="s">
        <v>192</v>
      </c>
      <c r="C210" s="16">
        <v>28</v>
      </c>
      <c r="D210" s="16">
        <v>22</v>
      </c>
      <c r="E210" s="17">
        <f t="shared" si="27"/>
        <v>1.4329580348004094E-2</v>
      </c>
      <c r="F210" s="17">
        <f t="shared" si="28"/>
        <v>2.1782178217821781E-2</v>
      </c>
      <c r="G210" s="17">
        <f t="shared" si="30"/>
        <v>-0.21428571428571427</v>
      </c>
      <c r="H210" s="17">
        <f t="shared" si="29"/>
        <v>-3.0706243602865915E-3</v>
      </c>
    </row>
    <row r="211" spans="1:8" x14ac:dyDescent="0.2">
      <c r="A211" s="14"/>
      <c r="B211" s="15" t="s">
        <v>193</v>
      </c>
      <c r="C211" s="16">
        <v>2</v>
      </c>
      <c r="D211" s="16">
        <v>0</v>
      </c>
      <c r="E211" s="17">
        <f t="shared" si="27"/>
        <v>1.0235414534288639E-3</v>
      </c>
      <c r="F211" s="17" t="str">
        <f t="shared" si="28"/>
        <v/>
      </c>
      <c r="G211" s="17">
        <f t="shared" si="30"/>
        <v>-1</v>
      </c>
      <c r="H211" s="17">
        <f t="shared" si="29"/>
        <v>-1.0235414534288639E-3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139</v>
      </c>
      <c r="D213" s="16">
        <v>40</v>
      </c>
      <c r="E213" s="17">
        <f t="shared" si="27"/>
        <v>7.1136131013306042E-2</v>
      </c>
      <c r="F213" s="17">
        <f t="shared" si="28"/>
        <v>3.9603960396039604E-2</v>
      </c>
      <c r="G213" s="17">
        <f t="shared" si="30"/>
        <v>-0.71223021582733814</v>
      </c>
      <c r="H213" s="17">
        <f t="shared" si="29"/>
        <v>-5.0665301944728763E-2</v>
      </c>
    </row>
    <row r="214" spans="1:8" x14ac:dyDescent="0.2">
      <c r="A214" s="14"/>
      <c r="B214" s="15" t="s">
        <v>196</v>
      </c>
      <c r="C214" s="16">
        <v>6</v>
      </c>
      <c r="D214" s="16">
        <v>17</v>
      </c>
      <c r="E214" s="17">
        <f t="shared" si="27"/>
        <v>3.0706243602865915E-3</v>
      </c>
      <c r="F214" s="17">
        <f t="shared" si="28"/>
        <v>1.6831683168316833E-2</v>
      </c>
      <c r="G214" s="17">
        <f t="shared" si="30"/>
        <v>1.8333333333333333</v>
      </c>
      <c r="H214" s="17">
        <f t="shared" si="29"/>
        <v>5.6294779938587504E-3</v>
      </c>
    </row>
    <row r="215" spans="1:8" ht="25.5" x14ac:dyDescent="0.2">
      <c r="A215" s="14"/>
      <c r="B215" s="15" t="s">
        <v>197</v>
      </c>
      <c r="C215" s="16">
        <v>3</v>
      </c>
      <c r="D215" s="16">
        <v>0</v>
      </c>
      <c r="E215" s="17">
        <f t="shared" si="27"/>
        <v>1.5353121801432957E-3</v>
      </c>
      <c r="F215" s="17" t="str">
        <f t="shared" si="28"/>
        <v/>
      </c>
      <c r="G215" s="17">
        <f t="shared" si="30"/>
        <v>-1</v>
      </c>
      <c r="H215" s="17">
        <f t="shared" si="29"/>
        <v>-1.5353121801432957E-3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1</v>
      </c>
      <c r="D218" s="16">
        <v>31</v>
      </c>
      <c r="E218" s="17">
        <f t="shared" si="27"/>
        <v>5.1177072671443195E-4</v>
      </c>
      <c r="F218" s="17">
        <f t="shared" si="28"/>
        <v>3.0693069306930693E-2</v>
      </c>
      <c r="G218" s="17">
        <f t="shared" si="30"/>
        <v>30</v>
      </c>
      <c r="H218" s="17">
        <f t="shared" si="29"/>
        <v>1.5353121801432959E-2</v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106</v>
      </c>
      <c r="D225" s="16">
        <v>28</v>
      </c>
      <c r="E225" s="17">
        <f t="shared" si="27"/>
        <v>5.4247697031729783E-2</v>
      </c>
      <c r="F225" s="17">
        <f t="shared" si="28"/>
        <v>2.7722772277227723E-2</v>
      </c>
      <c r="G225" s="17">
        <f t="shared" si="30"/>
        <v>-0.73584905660377353</v>
      </c>
      <c r="H225" s="17">
        <f t="shared" si="29"/>
        <v>-3.9918116683725684E-2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3</v>
      </c>
      <c r="E227" s="17" t="str">
        <f t="shared" si="27"/>
        <v/>
      </c>
      <c r="F227" s="17">
        <f t="shared" si="28"/>
        <v>2.9702970297029703E-3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2</v>
      </c>
      <c r="E228" s="17">
        <f t="shared" si="27"/>
        <v>5.1177072671443195E-4</v>
      </c>
      <c r="F228" s="17">
        <f t="shared" si="28"/>
        <v>1.9801980198019802E-3</v>
      </c>
      <c r="G228" s="17">
        <f t="shared" si="30"/>
        <v>1</v>
      </c>
      <c r="H228" s="17">
        <f t="shared" si="29"/>
        <v>5.1177072671443195E-4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3</v>
      </c>
      <c r="D230" s="16">
        <v>1</v>
      </c>
      <c r="E230" s="17">
        <f t="shared" si="27"/>
        <v>1.5353121801432957E-3</v>
      </c>
      <c r="F230" s="17">
        <f t="shared" si="28"/>
        <v>9.9009900990099011E-4</v>
      </c>
      <c r="G230" s="17">
        <f t="shared" si="30"/>
        <v>-0.66666666666666663</v>
      </c>
      <c r="H230" s="17">
        <f t="shared" si="29"/>
        <v>-1.0235414534288637E-3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17</v>
      </c>
      <c r="E232" s="17" t="str">
        <f t="shared" si="27"/>
        <v/>
      </c>
      <c r="F232" s="17">
        <f t="shared" si="28"/>
        <v>1.6831683168316833E-2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1.0235414534288639E-3</v>
      </c>
      <c r="F233" s="17" t="str">
        <f t="shared" si="28"/>
        <v/>
      </c>
      <c r="G233" s="17">
        <f t="shared" si="30"/>
        <v>-1</v>
      </c>
      <c r="H233" s="17">
        <f t="shared" si="29"/>
        <v>-1.0235414534288639E-3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9</v>
      </c>
      <c r="D236" s="16">
        <v>6</v>
      </c>
      <c r="E236" s="17">
        <f t="shared" si="27"/>
        <v>4.6059365404298872E-3</v>
      </c>
      <c r="F236" s="17">
        <f t="shared" si="28"/>
        <v>5.9405940594059407E-3</v>
      </c>
      <c r="G236" s="17">
        <f t="shared" si="30"/>
        <v>-0.33333333333333331</v>
      </c>
      <c r="H236" s="17">
        <f t="shared" si="29"/>
        <v>-1.5353121801432957E-3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49</v>
      </c>
      <c r="D238" s="16">
        <v>28</v>
      </c>
      <c r="E238" s="17">
        <f t="shared" si="31"/>
        <v>2.5076765609007165E-2</v>
      </c>
      <c r="F238" s="17">
        <f t="shared" si="32"/>
        <v>2.7722772277227723E-2</v>
      </c>
      <c r="G238" s="17">
        <f t="shared" ref="G238:G269" si="34">+IF(AND(C238=0,D238=0)," ",IF(C238=0,1,IF(D238=0,-1,(D238-C238)/C238)))</f>
        <v>-0.42857142857142855</v>
      </c>
      <c r="H238" s="17">
        <f t="shared" si="33"/>
        <v>-1.0747185261003071E-2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17</v>
      </c>
      <c r="D241" s="16">
        <v>20</v>
      </c>
      <c r="E241" s="17">
        <f t="shared" si="31"/>
        <v>8.7001023541453427E-3</v>
      </c>
      <c r="F241" s="17">
        <f t="shared" si="32"/>
        <v>1.9801980198019802E-2</v>
      </c>
      <c r="G241" s="17">
        <f t="shared" si="34"/>
        <v>0.17647058823529413</v>
      </c>
      <c r="H241" s="17">
        <f t="shared" si="33"/>
        <v>1.5353121801432959E-3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9.9009900990099011E-4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4</v>
      </c>
      <c r="D244" s="16">
        <v>2</v>
      </c>
      <c r="E244" s="17">
        <f t="shared" si="31"/>
        <v>2.0470829068577278E-3</v>
      </c>
      <c r="F244" s="17">
        <f t="shared" si="32"/>
        <v>1.9801980198019802E-3</v>
      </c>
      <c r="G244" s="17">
        <f t="shared" si="34"/>
        <v>-0.5</v>
      </c>
      <c r="H244" s="17">
        <f t="shared" si="33"/>
        <v>-1.0235414534288639E-3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2</v>
      </c>
      <c r="D248" s="16">
        <v>5</v>
      </c>
      <c r="E248" s="17">
        <f t="shared" si="31"/>
        <v>1.0235414534288639E-3</v>
      </c>
      <c r="F248" s="17">
        <f t="shared" si="32"/>
        <v>4.9504950495049506E-3</v>
      </c>
      <c r="G248" s="17">
        <f t="shared" si="34"/>
        <v>1.5</v>
      </c>
      <c r="H248" s="17">
        <f t="shared" si="33"/>
        <v>1.5353121801432957E-3</v>
      </c>
    </row>
    <row r="249" spans="1:8" x14ac:dyDescent="0.2">
      <c r="A249" s="14"/>
      <c r="B249" s="15" t="s">
        <v>231</v>
      </c>
      <c r="C249" s="16">
        <v>1</v>
      </c>
      <c r="D249" s="16">
        <v>59</v>
      </c>
      <c r="E249" s="17">
        <f t="shared" si="31"/>
        <v>5.1177072671443195E-4</v>
      </c>
      <c r="F249" s="17">
        <f t="shared" si="32"/>
        <v>5.8415841584158419E-2</v>
      </c>
      <c r="G249" s="17">
        <f t="shared" si="34"/>
        <v>58</v>
      </c>
      <c r="H249" s="17">
        <f t="shared" si="33"/>
        <v>2.9682702149437051E-2</v>
      </c>
    </row>
    <row r="250" spans="1:8" x14ac:dyDescent="0.2">
      <c r="A250" s="14"/>
      <c r="B250" s="15" t="s">
        <v>232</v>
      </c>
      <c r="C250" s="16">
        <v>1</v>
      </c>
      <c r="D250" s="16">
        <v>4</v>
      </c>
      <c r="E250" s="17">
        <f t="shared" si="31"/>
        <v>5.1177072671443195E-4</v>
      </c>
      <c r="F250" s="17">
        <f t="shared" si="32"/>
        <v>3.9603960396039604E-3</v>
      </c>
      <c r="G250" s="17">
        <f t="shared" si="34"/>
        <v>3</v>
      </c>
      <c r="H250" s="17">
        <f t="shared" si="33"/>
        <v>1.5353121801432957E-3</v>
      </c>
    </row>
    <row r="251" spans="1:8" x14ac:dyDescent="0.2">
      <c r="A251" s="14"/>
      <c r="B251" s="15" t="s">
        <v>233</v>
      </c>
      <c r="C251" s="16">
        <v>120</v>
      </c>
      <c r="D251" s="16">
        <v>0</v>
      </c>
      <c r="E251" s="17">
        <f t="shared" si="31"/>
        <v>6.1412487205731829E-2</v>
      </c>
      <c r="F251" s="17" t="str">
        <f t="shared" si="32"/>
        <v/>
      </c>
      <c r="G251" s="17">
        <f t="shared" si="34"/>
        <v>-1</v>
      </c>
      <c r="H251" s="17">
        <f t="shared" si="33"/>
        <v>-6.1412487205731829E-2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1.0235414534288639E-3</v>
      </c>
      <c r="F253" s="17" t="str">
        <f t="shared" si="32"/>
        <v/>
      </c>
      <c r="G253" s="17">
        <f t="shared" si="34"/>
        <v>-1</v>
      </c>
      <c r="H253" s="17">
        <f t="shared" si="33"/>
        <v>-1.0235414534288639E-3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4</v>
      </c>
      <c r="D255" s="16">
        <v>1</v>
      </c>
      <c r="E255" s="17">
        <f t="shared" si="31"/>
        <v>2.0470829068577278E-3</v>
      </c>
      <c r="F255" s="17">
        <f t="shared" si="32"/>
        <v>9.9009900990099011E-4</v>
      </c>
      <c r="G255" s="17">
        <f t="shared" si="34"/>
        <v>-0.75</v>
      </c>
      <c r="H255" s="17">
        <f t="shared" si="33"/>
        <v>-1.5353121801432957E-3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1</v>
      </c>
      <c r="D258" s="16">
        <v>0</v>
      </c>
      <c r="E258" s="17">
        <f t="shared" si="31"/>
        <v>5.1177072671443195E-4</v>
      </c>
      <c r="F258" s="17" t="str">
        <f t="shared" si="32"/>
        <v/>
      </c>
      <c r="G258" s="17">
        <f t="shared" si="34"/>
        <v>-1</v>
      </c>
      <c r="H258" s="17">
        <f t="shared" si="33"/>
        <v>-5.1177072671443195E-4</v>
      </c>
    </row>
    <row r="259" spans="1:8" ht="25.5" x14ac:dyDescent="0.2">
      <c r="A259" s="14"/>
      <c r="B259" s="15" t="s">
        <v>240</v>
      </c>
      <c r="C259" s="16">
        <v>15</v>
      </c>
      <c r="D259" s="16">
        <v>10</v>
      </c>
      <c r="E259" s="17">
        <f t="shared" si="31"/>
        <v>7.6765609007164786E-3</v>
      </c>
      <c r="F259" s="17">
        <f t="shared" si="32"/>
        <v>9.9009900990099011E-3</v>
      </c>
      <c r="G259" s="17">
        <f t="shared" si="34"/>
        <v>-0.33333333333333331</v>
      </c>
      <c r="H259" s="17">
        <f t="shared" si="33"/>
        <v>-2.5588536335721594E-3</v>
      </c>
    </row>
    <row r="260" spans="1:8" x14ac:dyDescent="0.2">
      <c r="A260" s="14"/>
      <c r="B260" s="15" t="s">
        <v>241</v>
      </c>
      <c r="C260" s="16">
        <v>0</v>
      </c>
      <c r="D260" s="16">
        <v>4</v>
      </c>
      <c r="E260" s="17" t="str">
        <f t="shared" si="31"/>
        <v/>
      </c>
      <c r="F260" s="17">
        <f t="shared" si="32"/>
        <v>3.9603960396039604E-3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5.1177072671443195E-4</v>
      </c>
      <c r="F262" s="17" t="str">
        <f t="shared" si="32"/>
        <v/>
      </c>
      <c r="G262" s="17">
        <f t="shared" si="34"/>
        <v>-1</v>
      </c>
      <c r="H262" s="17">
        <f t="shared" si="33"/>
        <v>-5.1177072671443195E-4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15</v>
      </c>
      <c r="D264" s="16">
        <v>3</v>
      </c>
      <c r="E264" s="17">
        <f t="shared" si="31"/>
        <v>7.6765609007164786E-3</v>
      </c>
      <c r="F264" s="17">
        <f t="shared" si="32"/>
        <v>2.9702970297029703E-3</v>
      </c>
      <c r="G264" s="17">
        <f t="shared" si="34"/>
        <v>-0.8</v>
      </c>
      <c r="H264" s="17">
        <f t="shared" si="33"/>
        <v>-6.1412487205731829E-3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4</v>
      </c>
      <c r="D268" s="16">
        <v>0</v>
      </c>
      <c r="E268" s="17">
        <f t="shared" si="31"/>
        <v>2.0470829068577278E-3</v>
      </c>
      <c r="F268" s="17" t="str">
        <f t="shared" si="32"/>
        <v/>
      </c>
      <c r="G268" s="17">
        <f t="shared" si="34"/>
        <v>-1</v>
      </c>
      <c r="H268" s="17">
        <f t="shared" si="33"/>
        <v>-2.0470829068577278E-3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2</v>
      </c>
      <c r="D271" s="16">
        <v>1</v>
      </c>
      <c r="E271" s="17">
        <f t="shared" si="35"/>
        <v>1.0235414534288639E-3</v>
      </c>
      <c r="F271" s="17">
        <f t="shared" si="36"/>
        <v>9.9009900990099011E-4</v>
      </c>
      <c r="G271" s="17">
        <f t="shared" si="38"/>
        <v>-0.5</v>
      </c>
      <c r="H271" s="17">
        <f t="shared" si="37"/>
        <v>-5.1177072671443195E-4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46</v>
      </c>
      <c r="D275" s="16">
        <v>25</v>
      </c>
      <c r="E275" s="17">
        <f t="shared" si="35"/>
        <v>2.3541453428863868E-2</v>
      </c>
      <c r="F275" s="17">
        <f t="shared" si="36"/>
        <v>2.4752475247524754E-2</v>
      </c>
      <c r="G275" s="17">
        <f t="shared" si="38"/>
        <v>-0.45652173913043476</v>
      </c>
      <c r="H275" s="17">
        <f t="shared" si="37"/>
        <v>-1.0747185261003069E-2</v>
      </c>
    </row>
    <row r="276" spans="1:8" ht="25.5" x14ac:dyDescent="0.2">
      <c r="A276" s="14"/>
      <c r="B276" s="15" t="s">
        <v>257</v>
      </c>
      <c r="C276" s="16">
        <v>48</v>
      </c>
      <c r="D276" s="16">
        <v>28</v>
      </c>
      <c r="E276" s="17">
        <f t="shared" si="35"/>
        <v>2.4564994882292732E-2</v>
      </c>
      <c r="F276" s="17">
        <f t="shared" si="36"/>
        <v>2.7722772277227723E-2</v>
      </c>
      <c r="G276" s="17">
        <f t="shared" si="38"/>
        <v>-0.41666666666666669</v>
      </c>
      <c r="H276" s="17">
        <f t="shared" si="37"/>
        <v>-1.0235414534288639E-2</v>
      </c>
    </row>
    <row r="277" spans="1:8" x14ac:dyDescent="0.2">
      <c r="A277" s="14"/>
      <c r="B277" s="15" t="s">
        <v>258</v>
      </c>
      <c r="C277" s="16">
        <v>7</v>
      </c>
      <c r="D277" s="16">
        <v>3</v>
      </c>
      <c r="E277" s="17">
        <f t="shared" si="35"/>
        <v>3.5823950870010235E-3</v>
      </c>
      <c r="F277" s="17">
        <f t="shared" si="36"/>
        <v>2.9702970297029703E-3</v>
      </c>
      <c r="G277" s="17">
        <f t="shared" si="38"/>
        <v>-0.5714285714285714</v>
      </c>
      <c r="H277" s="17">
        <f t="shared" si="37"/>
        <v>-2.0470829068577278E-3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9.9009900990099011E-4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4</v>
      </c>
      <c r="D280" s="16">
        <v>1</v>
      </c>
      <c r="E280" s="17">
        <f t="shared" si="35"/>
        <v>2.0470829068577278E-3</v>
      </c>
      <c r="F280" s="17">
        <f t="shared" si="36"/>
        <v>9.9009900990099011E-4</v>
      </c>
      <c r="G280" s="17">
        <f t="shared" si="38"/>
        <v>-0.75</v>
      </c>
      <c r="H280" s="17">
        <f t="shared" si="37"/>
        <v>-1.5353121801432957E-3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3</v>
      </c>
      <c r="E282" s="17" t="str">
        <f t="shared" si="35"/>
        <v/>
      </c>
      <c r="F282" s="17">
        <f t="shared" si="36"/>
        <v>2.9702970297029703E-3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7</v>
      </c>
      <c r="D283" s="16">
        <v>14</v>
      </c>
      <c r="E283" s="17">
        <f t="shared" si="35"/>
        <v>3.5823950870010235E-3</v>
      </c>
      <c r="F283" s="17">
        <f t="shared" si="36"/>
        <v>1.3861386138613862E-2</v>
      </c>
      <c r="G283" s="17">
        <f t="shared" si="38"/>
        <v>1</v>
      </c>
      <c r="H283" s="17">
        <f t="shared" si="37"/>
        <v>3.5823950870010235E-3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8</v>
      </c>
      <c r="D286" s="16">
        <v>7</v>
      </c>
      <c r="E286" s="17">
        <f t="shared" si="35"/>
        <v>4.0941658137154556E-3</v>
      </c>
      <c r="F286" s="17">
        <f t="shared" si="36"/>
        <v>6.9306930693069308E-3</v>
      </c>
      <c r="G286" s="17">
        <f t="shared" si="38"/>
        <v>-0.125</v>
      </c>
      <c r="H286" s="17">
        <f t="shared" si="37"/>
        <v>-5.1177072671443195E-4</v>
      </c>
    </row>
    <row r="287" spans="1:8" x14ac:dyDescent="0.2">
      <c r="A287" s="14"/>
      <c r="B287" s="15" t="s">
        <v>268</v>
      </c>
      <c r="C287" s="16">
        <v>11</v>
      </c>
      <c r="D287" s="16">
        <v>26</v>
      </c>
      <c r="E287" s="17">
        <f t="shared" si="35"/>
        <v>5.6294779938587513E-3</v>
      </c>
      <c r="F287" s="17">
        <f t="shared" si="36"/>
        <v>2.5742574257425741E-2</v>
      </c>
      <c r="G287" s="17">
        <f t="shared" si="38"/>
        <v>1.3636363636363635</v>
      </c>
      <c r="H287" s="17">
        <f t="shared" si="37"/>
        <v>7.6765609007164786E-3</v>
      </c>
    </row>
    <row r="288" spans="1:8" x14ac:dyDescent="0.2">
      <c r="A288" s="14"/>
      <c r="B288" s="15" t="s">
        <v>269</v>
      </c>
      <c r="C288" s="16">
        <v>36</v>
      </c>
      <c r="D288" s="16">
        <v>11</v>
      </c>
      <c r="E288" s="17">
        <f t="shared" si="35"/>
        <v>1.8423746161719549E-2</v>
      </c>
      <c r="F288" s="17">
        <f t="shared" si="36"/>
        <v>1.089108910891089E-2</v>
      </c>
      <c r="G288" s="17">
        <f t="shared" si="38"/>
        <v>-0.69444444444444442</v>
      </c>
      <c r="H288" s="17">
        <f t="shared" si="37"/>
        <v>-1.2794268167860797E-2</v>
      </c>
    </row>
    <row r="289" spans="1:8" x14ac:dyDescent="0.2">
      <c r="A289" s="14"/>
      <c r="B289" s="15" t="s">
        <v>270</v>
      </c>
      <c r="C289" s="16">
        <v>5</v>
      </c>
      <c r="D289" s="16">
        <v>2</v>
      </c>
      <c r="E289" s="17">
        <f t="shared" si="35"/>
        <v>2.5588536335721598E-3</v>
      </c>
      <c r="F289" s="17">
        <f t="shared" si="36"/>
        <v>1.9801980198019802E-3</v>
      </c>
      <c r="G289" s="17">
        <f t="shared" si="38"/>
        <v>-0.6</v>
      </c>
      <c r="H289" s="17">
        <f t="shared" si="37"/>
        <v>-1.5353121801432959E-3</v>
      </c>
    </row>
    <row r="290" spans="1:8" x14ac:dyDescent="0.2">
      <c r="A290" s="14"/>
      <c r="B290" s="15" t="s">
        <v>271</v>
      </c>
      <c r="C290" s="16">
        <v>8</v>
      </c>
      <c r="D290" s="16">
        <v>1</v>
      </c>
      <c r="E290" s="17">
        <f t="shared" si="35"/>
        <v>4.0941658137154556E-3</v>
      </c>
      <c r="F290" s="17">
        <f t="shared" si="36"/>
        <v>9.9009900990099011E-4</v>
      </c>
      <c r="G290" s="17">
        <f t="shared" si="38"/>
        <v>-0.875</v>
      </c>
      <c r="H290" s="17">
        <f t="shared" si="37"/>
        <v>-3.5823950870010235E-3</v>
      </c>
    </row>
    <row r="291" spans="1:8" x14ac:dyDescent="0.2">
      <c r="A291" s="14"/>
      <c r="B291" s="15" t="s">
        <v>272</v>
      </c>
      <c r="C291" s="16">
        <v>12</v>
      </c>
      <c r="D291" s="16">
        <v>8</v>
      </c>
      <c r="E291" s="17">
        <f t="shared" si="35"/>
        <v>6.1412487205731829E-3</v>
      </c>
      <c r="F291" s="17">
        <f t="shared" si="36"/>
        <v>7.9207920792079209E-3</v>
      </c>
      <c r="G291" s="17">
        <f t="shared" si="38"/>
        <v>-0.33333333333333331</v>
      </c>
      <c r="H291" s="17">
        <f t="shared" si="37"/>
        <v>-2.0470829068577273E-3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</v>
      </c>
      <c r="D293" s="16">
        <v>1</v>
      </c>
      <c r="E293" s="17">
        <f t="shared" si="35"/>
        <v>1.0235414534288639E-3</v>
      </c>
      <c r="F293" s="17">
        <f t="shared" si="36"/>
        <v>9.9009900990099011E-4</v>
      </c>
      <c r="G293" s="17">
        <f t="shared" si="38"/>
        <v>-0.5</v>
      </c>
      <c r="H293" s="17">
        <f t="shared" si="37"/>
        <v>-5.1177072671443195E-4</v>
      </c>
    </row>
    <row r="294" spans="1:8" x14ac:dyDescent="0.2">
      <c r="A294" s="14"/>
      <c r="B294" s="15" t="s">
        <v>275</v>
      </c>
      <c r="C294" s="16">
        <v>38</v>
      </c>
      <c r="D294" s="16">
        <v>24</v>
      </c>
      <c r="E294" s="17">
        <f t="shared" si="35"/>
        <v>1.9447287615148412E-2</v>
      </c>
      <c r="F294" s="17">
        <f t="shared" si="36"/>
        <v>2.3762376237623763E-2</v>
      </c>
      <c r="G294" s="17">
        <f t="shared" si="38"/>
        <v>-0.36842105263157893</v>
      </c>
      <c r="H294" s="17">
        <f t="shared" si="37"/>
        <v>-7.1647901740020462E-3</v>
      </c>
    </row>
    <row r="295" spans="1:8" x14ac:dyDescent="0.2">
      <c r="A295" s="14"/>
      <c r="B295" s="15" t="s">
        <v>276</v>
      </c>
      <c r="C295" s="16">
        <v>0</v>
      </c>
      <c r="D295" s="16">
        <v>30</v>
      </c>
      <c r="E295" s="17" t="str">
        <f t="shared" si="35"/>
        <v/>
      </c>
      <c r="F295" s="17">
        <f t="shared" si="36"/>
        <v>2.9702970297029702E-2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0</v>
      </c>
      <c r="E296" s="17">
        <f t="shared" si="35"/>
        <v>5.1177072671443195E-4</v>
      </c>
      <c r="F296" s="17" t="str">
        <f t="shared" si="36"/>
        <v/>
      </c>
      <c r="G296" s="17">
        <f t="shared" si="38"/>
        <v>-1</v>
      </c>
      <c r="H296" s="17">
        <f t="shared" si="37"/>
        <v>-5.1177072671443195E-4</v>
      </c>
    </row>
    <row r="297" spans="1:8" x14ac:dyDescent="0.2">
      <c r="A297" s="14"/>
      <c r="B297" s="15" t="s">
        <v>278</v>
      </c>
      <c r="C297" s="16">
        <v>3</v>
      </c>
      <c r="D297" s="16">
        <v>1</v>
      </c>
      <c r="E297" s="17">
        <f t="shared" si="35"/>
        <v>1.5353121801432957E-3</v>
      </c>
      <c r="F297" s="17">
        <f t="shared" si="36"/>
        <v>9.9009900990099011E-4</v>
      </c>
      <c r="G297" s="17">
        <f t="shared" si="38"/>
        <v>-0.66666666666666663</v>
      </c>
      <c r="H297" s="17">
        <f t="shared" si="37"/>
        <v>-1.0235414534288637E-3</v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</v>
      </c>
      <c r="D300" s="16">
        <v>0</v>
      </c>
      <c r="E300" s="17">
        <f t="shared" si="35"/>
        <v>5.1177072671443195E-4</v>
      </c>
      <c r="F300" s="17" t="str">
        <f t="shared" si="36"/>
        <v/>
      </c>
      <c r="G300" s="17">
        <f t="shared" si="38"/>
        <v>-1</v>
      </c>
      <c r="H300" s="17">
        <f t="shared" si="37"/>
        <v>-5.1177072671443195E-4</v>
      </c>
    </row>
    <row r="301" spans="1:8" x14ac:dyDescent="0.2">
      <c r="A301" s="14"/>
      <c r="B301" s="15" t="s">
        <v>282</v>
      </c>
      <c r="C301" s="16">
        <v>2</v>
      </c>
      <c r="D301" s="16">
        <v>8</v>
      </c>
      <c r="E301" s="17">
        <f t="shared" ref="E301:E332" si="39">+IF(C301=0,"",C301/C$173)</f>
        <v>1.0235414534288639E-3</v>
      </c>
      <c r="F301" s="17">
        <f t="shared" ref="F301:F332" si="40">+IF(D301=0,"",D301/D$173)</f>
        <v>7.9207920792079209E-3</v>
      </c>
      <c r="G301" s="17">
        <f t="shared" si="38"/>
        <v>3</v>
      </c>
      <c r="H301" s="17">
        <f t="shared" ref="H301:H332" si="41">+IF(OR(AND(E301=""),(G301="")),"",E301*G301)</f>
        <v>3.0706243602865915E-3</v>
      </c>
    </row>
    <row r="302" spans="1:8" ht="25.5" x14ac:dyDescent="0.2">
      <c r="A302" s="14"/>
      <c r="B302" s="15" t="s">
        <v>643</v>
      </c>
      <c r="C302" s="16">
        <v>40</v>
      </c>
      <c r="D302" s="16">
        <v>11</v>
      </c>
      <c r="E302" s="17">
        <f t="shared" si="39"/>
        <v>2.0470829068577279E-2</v>
      </c>
      <c r="F302" s="17">
        <f t="shared" si="40"/>
        <v>1.089108910891089E-2</v>
      </c>
      <c r="G302" s="17">
        <f t="shared" ref="G302:G333" si="42">+IF(AND(C302=0,D302=0)," ",IF(C302=0,1,IF(D302=0,-1,(D302-C302)/C302)))</f>
        <v>-0.72499999999999998</v>
      </c>
      <c r="H302" s="17">
        <f t="shared" si="41"/>
        <v>-1.4841351074718527E-2</v>
      </c>
    </row>
    <row r="303" spans="1:8" x14ac:dyDescent="0.2">
      <c r="A303" s="14"/>
      <c r="B303" s="15" t="s">
        <v>283</v>
      </c>
      <c r="C303" s="16">
        <v>1</v>
      </c>
      <c r="D303" s="16">
        <v>6</v>
      </c>
      <c r="E303" s="17">
        <f t="shared" si="39"/>
        <v>5.1177072671443195E-4</v>
      </c>
      <c r="F303" s="17">
        <f t="shared" si="40"/>
        <v>5.9405940594059407E-3</v>
      </c>
      <c r="G303" s="17">
        <f t="shared" si="42"/>
        <v>5</v>
      </c>
      <c r="H303" s="17">
        <f t="shared" si="41"/>
        <v>2.5588536335721598E-3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</v>
      </c>
      <c r="D305" s="16">
        <v>4</v>
      </c>
      <c r="E305" s="17">
        <f t="shared" si="39"/>
        <v>5.1177072671443195E-4</v>
      </c>
      <c r="F305" s="17">
        <f t="shared" si="40"/>
        <v>3.9603960396039604E-3</v>
      </c>
      <c r="G305" s="17">
        <f t="shared" si="42"/>
        <v>3</v>
      </c>
      <c r="H305" s="17">
        <f t="shared" si="41"/>
        <v>1.5353121801432957E-3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2</v>
      </c>
      <c r="D307" s="16">
        <v>0</v>
      </c>
      <c r="E307" s="17">
        <f t="shared" si="39"/>
        <v>1.0235414534288639E-3</v>
      </c>
      <c r="F307" s="17" t="str">
        <f t="shared" si="40"/>
        <v/>
      </c>
      <c r="G307" s="17">
        <f t="shared" si="42"/>
        <v>-1</v>
      </c>
      <c r="H307" s="17">
        <f t="shared" si="41"/>
        <v>-1.0235414534288639E-3</v>
      </c>
    </row>
    <row r="308" spans="1:8" x14ac:dyDescent="0.2">
      <c r="A308" s="14"/>
      <c r="B308" s="15" t="s">
        <v>288</v>
      </c>
      <c r="C308" s="16">
        <v>4</v>
      </c>
      <c r="D308" s="16">
        <v>0</v>
      </c>
      <c r="E308" s="17">
        <f t="shared" si="39"/>
        <v>2.0470829068577278E-3</v>
      </c>
      <c r="F308" s="17" t="str">
        <f t="shared" si="40"/>
        <v/>
      </c>
      <c r="G308" s="17">
        <f t="shared" si="42"/>
        <v>-1</v>
      </c>
      <c r="H308" s="17">
        <f t="shared" si="41"/>
        <v>-2.0470829068577278E-3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1</v>
      </c>
      <c r="D312" s="16">
        <v>0</v>
      </c>
      <c r="E312" s="17">
        <f t="shared" si="39"/>
        <v>5.1177072671443195E-4</v>
      </c>
      <c r="F312" s="17" t="str">
        <f t="shared" si="40"/>
        <v/>
      </c>
      <c r="G312" s="17">
        <f t="shared" si="42"/>
        <v>-1</v>
      </c>
      <c r="H312" s="17">
        <f t="shared" si="41"/>
        <v>-5.1177072671443195E-4</v>
      </c>
    </row>
    <row r="313" spans="1:8" ht="25.5" x14ac:dyDescent="0.2">
      <c r="A313" s="14"/>
      <c r="B313" s="15" t="s">
        <v>293</v>
      </c>
      <c r="C313" s="16">
        <v>6</v>
      </c>
      <c r="D313" s="16">
        <v>2</v>
      </c>
      <c r="E313" s="17">
        <f t="shared" si="39"/>
        <v>3.0706243602865915E-3</v>
      </c>
      <c r="F313" s="17">
        <f t="shared" si="40"/>
        <v>1.9801980198019802E-3</v>
      </c>
      <c r="G313" s="17">
        <f t="shared" si="42"/>
        <v>-0.66666666666666663</v>
      </c>
      <c r="H313" s="17">
        <f t="shared" si="41"/>
        <v>-2.0470829068577273E-3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5.1177072671443195E-4</v>
      </c>
      <c r="F315" s="17" t="str">
        <f t="shared" si="40"/>
        <v/>
      </c>
      <c r="G315" s="17">
        <f t="shared" si="42"/>
        <v>-1</v>
      </c>
      <c r="H315" s="17">
        <f t="shared" si="41"/>
        <v>-5.1177072671443195E-4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11</v>
      </c>
      <c r="D317" s="16">
        <v>2</v>
      </c>
      <c r="E317" s="17">
        <f t="shared" si="39"/>
        <v>5.6294779938587513E-3</v>
      </c>
      <c r="F317" s="17">
        <f t="shared" si="40"/>
        <v>1.9801980198019802E-3</v>
      </c>
      <c r="G317" s="17">
        <f t="shared" si="42"/>
        <v>-0.81818181818181823</v>
      </c>
      <c r="H317" s="17">
        <f t="shared" si="41"/>
        <v>-4.6059365404298881E-3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88</v>
      </c>
      <c r="D319" s="16">
        <v>32</v>
      </c>
      <c r="E319" s="17">
        <f t="shared" si="39"/>
        <v>4.503582395087001E-2</v>
      </c>
      <c r="F319" s="17">
        <f t="shared" si="40"/>
        <v>3.1683168316831684E-2</v>
      </c>
      <c r="G319" s="17">
        <f t="shared" si="42"/>
        <v>-0.63636363636363635</v>
      </c>
      <c r="H319" s="17">
        <f t="shared" si="41"/>
        <v>-2.8659160696008188E-2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1</v>
      </c>
      <c r="E321" s="17">
        <f t="shared" si="39"/>
        <v>5.1177072671443195E-4</v>
      </c>
      <c r="F321" s="17">
        <f t="shared" si="40"/>
        <v>9.9009900990099011E-4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1</v>
      </c>
      <c r="D322" s="16">
        <v>1</v>
      </c>
      <c r="E322" s="17">
        <f t="shared" si="39"/>
        <v>5.1177072671443195E-4</v>
      </c>
      <c r="F322" s="17">
        <f t="shared" si="40"/>
        <v>9.9009900990099011E-4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4</v>
      </c>
      <c r="D324" s="16">
        <v>0</v>
      </c>
      <c r="E324" s="17">
        <f t="shared" si="39"/>
        <v>2.0470829068577278E-3</v>
      </c>
      <c r="F324" s="17" t="str">
        <f t="shared" si="40"/>
        <v/>
      </c>
      <c r="G324" s="17">
        <f t="shared" si="42"/>
        <v>-1</v>
      </c>
      <c r="H324" s="17">
        <f t="shared" si="41"/>
        <v>-2.0470829068577278E-3</v>
      </c>
    </row>
    <row r="325" spans="1:8" ht="25.5" x14ac:dyDescent="0.2">
      <c r="A325" s="14"/>
      <c r="B325" s="15" t="s">
        <v>305</v>
      </c>
      <c r="C325" s="16">
        <v>0</v>
      </c>
      <c r="D325" s="16">
        <v>2</v>
      </c>
      <c r="E325" s="17" t="str">
        <f t="shared" si="39"/>
        <v/>
      </c>
      <c r="F325" s="17">
        <f t="shared" si="40"/>
        <v>1.9801980198019802E-3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6</v>
      </c>
      <c r="D328" s="16">
        <v>4</v>
      </c>
      <c r="E328" s="17">
        <f t="shared" si="39"/>
        <v>3.0706243602865915E-3</v>
      </c>
      <c r="F328" s="17">
        <f t="shared" si="40"/>
        <v>3.9603960396039604E-3</v>
      </c>
      <c r="G328" s="17">
        <f t="shared" si="42"/>
        <v>-0.33333333333333331</v>
      </c>
      <c r="H328" s="17">
        <f t="shared" si="41"/>
        <v>-1.0235414534288637E-3</v>
      </c>
    </row>
    <row r="329" spans="1:8" x14ac:dyDescent="0.2">
      <c r="A329" s="14"/>
      <c r="B329" s="15" t="s">
        <v>309</v>
      </c>
      <c r="C329" s="16">
        <v>1</v>
      </c>
      <c r="D329" s="16">
        <v>0</v>
      </c>
      <c r="E329" s="17">
        <f t="shared" si="39"/>
        <v>5.1177072671443195E-4</v>
      </c>
      <c r="F329" s="17" t="str">
        <f t="shared" si="40"/>
        <v/>
      </c>
      <c r="G329" s="17">
        <f t="shared" si="42"/>
        <v>-1</v>
      </c>
      <c r="H329" s="17">
        <f t="shared" si="41"/>
        <v>-5.1177072671443195E-4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3</v>
      </c>
      <c r="D333" s="16">
        <v>5</v>
      </c>
      <c r="E333" s="17">
        <f t="shared" ref="E333:E343" si="43">+IF(C333=0,"",C333/C$173)</f>
        <v>1.5353121801432957E-3</v>
      </c>
      <c r="F333" s="17">
        <f t="shared" ref="F333:F343" si="44">+IF(D333=0,"",D333/D$173)</f>
        <v>4.9504950495049506E-3</v>
      </c>
      <c r="G333" s="17">
        <f t="shared" si="42"/>
        <v>0.66666666666666663</v>
      </c>
      <c r="H333" s="17">
        <f t="shared" ref="H333:H343" si="45">+IF(OR(AND(E333=""),(G333="")),"",E333*G333)</f>
        <v>1.0235414534288637E-3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8</v>
      </c>
      <c r="D335" s="16">
        <v>1</v>
      </c>
      <c r="E335" s="17">
        <f t="shared" si="43"/>
        <v>4.0941658137154556E-3</v>
      </c>
      <c r="F335" s="17">
        <f t="shared" si="44"/>
        <v>9.9009900990099011E-4</v>
      </c>
      <c r="G335" s="17">
        <f t="shared" si="46"/>
        <v>-0.875</v>
      </c>
      <c r="H335" s="17">
        <f t="shared" si="45"/>
        <v>-3.5823950870010235E-3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</v>
      </c>
      <c r="D341" s="16">
        <v>3</v>
      </c>
      <c r="E341" s="17">
        <f t="shared" si="43"/>
        <v>5.1177072671443195E-4</v>
      </c>
      <c r="F341" s="17">
        <f t="shared" si="44"/>
        <v>2.9702970297029703E-3</v>
      </c>
      <c r="G341" s="17">
        <f t="shared" si="46"/>
        <v>2</v>
      </c>
      <c r="H341" s="17">
        <f t="shared" si="45"/>
        <v>1.0235414534288639E-3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8684</v>
      </c>
      <c r="D349" s="19">
        <f>SUM(D350:D576)</f>
        <v>5236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-0.39705204974666053</v>
      </c>
      <c r="H349" s="20">
        <f t="shared" ref="H349:H412" si="49">+IF(OR(AND(E349=""),(G349="")),"",E349*G349)</f>
        <v>-0.39705204974666053</v>
      </c>
    </row>
    <row r="350" spans="1:8" x14ac:dyDescent="0.2">
      <c r="A350" s="14"/>
      <c r="B350" s="15" t="s">
        <v>324</v>
      </c>
      <c r="C350" s="16">
        <v>99</v>
      </c>
      <c r="D350" s="16">
        <v>44</v>
      </c>
      <c r="E350" s="17">
        <f t="shared" si="47"/>
        <v>1.140027637033625E-2</v>
      </c>
      <c r="F350" s="17">
        <f t="shared" si="48"/>
        <v>8.4033613445378148E-3</v>
      </c>
      <c r="G350" s="17">
        <f t="shared" ref="G350:G413" si="50">+IF(AND(C350=0,D350=0)," ",IF(C350=0,1,IF(D350=0,-1,(D350-C350)/C350)))</f>
        <v>-0.55555555555555558</v>
      </c>
      <c r="H350" s="17">
        <f t="shared" si="49"/>
        <v>-6.333486872409028E-3</v>
      </c>
    </row>
    <row r="351" spans="1:8" x14ac:dyDescent="0.2">
      <c r="A351" s="14"/>
      <c r="B351" s="15" t="s">
        <v>325</v>
      </c>
      <c r="C351" s="16">
        <v>281</v>
      </c>
      <c r="D351" s="16">
        <v>6</v>
      </c>
      <c r="E351" s="17">
        <f t="shared" si="47"/>
        <v>3.2358360202671577E-2</v>
      </c>
      <c r="F351" s="17">
        <f t="shared" si="48"/>
        <v>1.1459129106187931E-3</v>
      </c>
      <c r="G351" s="17">
        <f t="shared" si="50"/>
        <v>-0.97864768683274017</v>
      </c>
      <c r="H351" s="17">
        <f t="shared" si="49"/>
        <v>-3.1667434362045138E-2</v>
      </c>
    </row>
    <row r="352" spans="1:8" x14ac:dyDescent="0.2">
      <c r="A352" s="14"/>
      <c r="B352" s="15" t="s">
        <v>326</v>
      </c>
      <c r="C352" s="16">
        <v>4</v>
      </c>
      <c r="D352" s="16">
        <v>6</v>
      </c>
      <c r="E352" s="17">
        <f t="shared" si="47"/>
        <v>4.6061722708429296E-4</v>
      </c>
      <c r="F352" s="17">
        <f t="shared" si="48"/>
        <v>1.1459129106187931E-3</v>
      </c>
      <c r="G352" s="17">
        <f t="shared" si="50"/>
        <v>0.5</v>
      </c>
      <c r="H352" s="17">
        <f t="shared" si="49"/>
        <v>2.3030861354214648E-4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4</v>
      </c>
      <c r="D354" s="16">
        <v>0</v>
      </c>
      <c r="E354" s="17">
        <f t="shared" si="47"/>
        <v>4.6061722708429296E-4</v>
      </c>
      <c r="F354" s="17" t="str">
        <f t="shared" si="48"/>
        <v/>
      </c>
      <c r="G354" s="17">
        <f t="shared" si="50"/>
        <v>-1</v>
      </c>
      <c r="H354" s="17">
        <f t="shared" si="49"/>
        <v>-4.6061722708429296E-4</v>
      </c>
    </row>
    <row r="355" spans="1:8" x14ac:dyDescent="0.2">
      <c r="A355" s="14"/>
      <c r="B355" s="15" t="s">
        <v>329</v>
      </c>
      <c r="C355" s="16">
        <v>448</v>
      </c>
      <c r="D355" s="16">
        <v>256</v>
      </c>
      <c r="E355" s="17">
        <f t="shared" si="47"/>
        <v>5.1589129433440808E-2</v>
      </c>
      <c r="F355" s="17">
        <f t="shared" si="48"/>
        <v>4.8892284186401833E-2</v>
      </c>
      <c r="G355" s="17">
        <f t="shared" si="50"/>
        <v>-0.42857142857142855</v>
      </c>
      <c r="H355" s="17">
        <f t="shared" si="49"/>
        <v>-2.2109626900046059E-2</v>
      </c>
    </row>
    <row r="356" spans="1:8" x14ac:dyDescent="0.2">
      <c r="A356" s="14"/>
      <c r="B356" s="15" t="s">
        <v>330</v>
      </c>
      <c r="C356" s="16">
        <v>103</v>
      </c>
      <c r="D356" s="16">
        <v>16</v>
      </c>
      <c r="E356" s="17">
        <f t="shared" si="47"/>
        <v>1.1860893597420543E-2</v>
      </c>
      <c r="F356" s="17">
        <f t="shared" si="48"/>
        <v>3.0557677616501145E-3</v>
      </c>
      <c r="G356" s="17">
        <f t="shared" si="50"/>
        <v>-0.84466019417475724</v>
      </c>
      <c r="H356" s="17">
        <f t="shared" si="49"/>
        <v>-1.001842468908337E-2</v>
      </c>
    </row>
    <row r="357" spans="1:8" x14ac:dyDescent="0.2">
      <c r="A357" s="14"/>
      <c r="B357" s="15" t="s">
        <v>331</v>
      </c>
      <c r="C357" s="16">
        <v>0</v>
      </c>
      <c r="D357" s="16">
        <v>3</v>
      </c>
      <c r="E357" s="17" t="str">
        <f t="shared" si="47"/>
        <v/>
      </c>
      <c r="F357" s="17">
        <f t="shared" si="48"/>
        <v>5.7295645530939653E-4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62</v>
      </c>
      <c r="D358" s="16">
        <v>152</v>
      </c>
      <c r="E358" s="17">
        <f t="shared" si="47"/>
        <v>7.1395670198065404E-3</v>
      </c>
      <c r="F358" s="17">
        <f t="shared" si="48"/>
        <v>2.9029793735676088E-2</v>
      </c>
      <c r="G358" s="17">
        <f t="shared" si="50"/>
        <v>1.4516129032258065</v>
      </c>
      <c r="H358" s="17">
        <f t="shared" si="49"/>
        <v>1.0363887609396591E-2</v>
      </c>
    </row>
    <row r="359" spans="1:8" x14ac:dyDescent="0.2">
      <c r="A359" s="14"/>
      <c r="B359" s="15" t="s">
        <v>333</v>
      </c>
      <c r="C359" s="16">
        <v>6</v>
      </c>
      <c r="D359" s="16">
        <v>6</v>
      </c>
      <c r="E359" s="17">
        <f t="shared" si="47"/>
        <v>6.9092584062643945E-4</v>
      </c>
      <c r="F359" s="17">
        <f t="shared" si="48"/>
        <v>1.1459129106187931E-3</v>
      </c>
      <c r="G359" s="17">
        <f t="shared" si="50"/>
        <v>0</v>
      </c>
      <c r="H359" s="17">
        <f t="shared" si="49"/>
        <v>0</v>
      </c>
    </row>
    <row r="360" spans="1:8" x14ac:dyDescent="0.2">
      <c r="A360" s="14"/>
      <c r="B360" s="15" t="s">
        <v>334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1.9098548510313216E-4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212</v>
      </c>
      <c r="D361" s="16">
        <v>74</v>
      </c>
      <c r="E361" s="17">
        <f t="shared" si="47"/>
        <v>2.4412713035467527E-2</v>
      </c>
      <c r="F361" s="17">
        <f t="shared" si="48"/>
        <v>1.4132925897631781E-2</v>
      </c>
      <c r="G361" s="17">
        <f t="shared" si="50"/>
        <v>-0.65094339622641506</v>
      </c>
      <c r="H361" s="17">
        <f t="shared" si="49"/>
        <v>-1.5891294334408106E-2</v>
      </c>
    </row>
    <row r="362" spans="1:8" x14ac:dyDescent="0.2">
      <c r="A362" s="14"/>
      <c r="B362" s="15" t="s">
        <v>336</v>
      </c>
      <c r="C362" s="16">
        <v>28</v>
      </c>
      <c r="D362" s="16">
        <v>11</v>
      </c>
      <c r="E362" s="17">
        <f t="shared" si="47"/>
        <v>3.2243205895900505E-3</v>
      </c>
      <c r="F362" s="17">
        <f t="shared" si="48"/>
        <v>2.1008403361344537E-3</v>
      </c>
      <c r="G362" s="17">
        <f t="shared" si="50"/>
        <v>-0.6071428571428571</v>
      </c>
      <c r="H362" s="17">
        <f t="shared" si="49"/>
        <v>-1.9576232151082449E-3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21</v>
      </c>
      <c r="D364" s="16">
        <v>9</v>
      </c>
      <c r="E364" s="17">
        <f t="shared" si="47"/>
        <v>2.4182404421925381E-3</v>
      </c>
      <c r="F364" s="17">
        <f t="shared" si="48"/>
        <v>1.7188693659281895E-3</v>
      </c>
      <c r="G364" s="17">
        <f t="shared" si="50"/>
        <v>-0.5714285714285714</v>
      </c>
      <c r="H364" s="17">
        <f t="shared" si="49"/>
        <v>-1.3818516812528789E-3</v>
      </c>
    </row>
    <row r="365" spans="1:8" x14ac:dyDescent="0.2">
      <c r="A365" s="14"/>
      <c r="B365" s="15" t="s">
        <v>339</v>
      </c>
      <c r="C365" s="16">
        <v>13</v>
      </c>
      <c r="D365" s="16">
        <v>7</v>
      </c>
      <c r="E365" s="17">
        <f t="shared" si="47"/>
        <v>1.4970059880239522E-3</v>
      </c>
      <c r="F365" s="17">
        <f t="shared" si="48"/>
        <v>1.3368983957219251E-3</v>
      </c>
      <c r="G365" s="17">
        <f t="shared" si="50"/>
        <v>-0.46153846153846156</v>
      </c>
      <c r="H365" s="17">
        <f t="shared" si="49"/>
        <v>-6.9092584062643955E-4</v>
      </c>
    </row>
    <row r="366" spans="1:8" x14ac:dyDescent="0.2">
      <c r="A366" s="14"/>
      <c r="B366" s="15" t="s">
        <v>340</v>
      </c>
      <c r="C366" s="16">
        <v>3</v>
      </c>
      <c r="D366" s="16">
        <v>0</v>
      </c>
      <c r="E366" s="17">
        <f t="shared" si="47"/>
        <v>3.4546292031321972E-4</v>
      </c>
      <c r="F366" s="17" t="str">
        <f t="shared" si="48"/>
        <v/>
      </c>
      <c r="G366" s="17">
        <f t="shared" si="50"/>
        <v>-1</v>
      </c>
      <c r="H366" s="17">
        <f t="shared" si="49"/>
        <v>-3.4546292031321972E-4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3</v>
      </c>
      <c r="D368" s="16">
        <v>1</v>
      </c>
      <c r="E368" s="17">
        <f t="shared" si="47"/>
        <v>3.4546292031321972E-4</v>
      </c>
      <c r="F368" s="17">
        <f t="shared" si="48"/>
        <v>1.9098548510313216E-4</v>
      </c>
      <c r="G368" s="17">
        <f t="shared" si="50"/>
        <v>-0.66666666666666663</v>
      </c>
      <c r="H368" s="17">
        <f t="shared" si="49"/>
        <v>-2.3030861354214648E-4</v>
      </c>
    </row>
    <row r="369" spans="1:8" x14ac:dyDescent="0.2">
      <c r="A369" s="14"/>
      <c r="B369" s="15" t="s">
        <v>343</v>
      </c>
      <c r="C369" s="16">
        <v>155</v>
      </c>
      <c r="D369" s="16">
        <v>170</v>
      </c>
      <c r="E369" s="17">
        <f t="shared" si="47"/>
        <v>1.7848917549516351E-2</v>
      </c>
      <c r="F369" s="17">
        <f t="shared" si="48"/>
        <v>3.2467532467532464E-2</v>
      </c>
      <c r="G369" s="17">
        <f t="shared" si="50"/>
        <v>9.6774193548387094E-2</v>
      </c>
      <c r="H369" s="17">
        <f t="shared" si="49"/>
        <v>1.7273146015660986E-3</v>
      </c>
    </row>
    <row r="370" spans="1:8" x14ac:dyDescent="0.2">
      <c r="A370" s="14"/>
      <c r="B370" s="15" t="s">
        <v>344</v>
      </c>
      <c r="C370" s="16">
        <v>237</v>
      </c>
      <c r="D370" s="16">
        <v>81</v>
      </c>
      <c r="E370" s="17">
        <f t="shared" si="47"/>
        <v>2.7291570704744358E-2</v>
      </c>
      <c r="F370" s="17">
        <f t="shared" si="48"/>
        <v>1.5469824293353706E-2</v>
      </c>
      <c r="G370" s="17">
        <f t="shared" si="50"/>
        <v>-0.65822784810126578</v>
      </c>
      <c r="H370" s="17">
        <f t="shared" si="49"/>
        <v>-1.7964071856287425E-2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18</v>
      </c>
      <c r="D372" s="16">
        <v>22</v>
      </c>
      <c r="E372" s="17">
        <f t="shared" si="47"/>
        <v>2.0727775218793184E-3</v>
      </c>
      <c r="F372" s="17">
        <f t="shared" si="48"/>
        <v>4.2016806722689074E-3</v>
      </c>
      <c r="G372" s="17">
        <f t="shared" si="50"/>
        <v>0.22222222222222221</v>
      </c>
      <c r="H372" s="17">
        <f t="shared" si="49"/>
        <v>4.6061722708429296E-4</v>
      </c>
    </row>
    <row r="373" spans="1:8" x14ac:dyDescent="0.2">
      <c r="A373" s="14"/>
      <c r="B373" s="15" t="s">
        <v>347</v>
      </c>
      <c r="C373" s="16">
        <v>170</v>
      </c>
      <c r="D373" s="16">
        <v>137</v>
      </c>
      <c r="E373" s="17">
        <f t="shared" si="47"/>
        <v>1.9576232151082451E-2</v>
      </c>
      <c r="F373" s="17">
        <f t="shared" si="48"/>
        <v>2.6165011459129105E-2</v>
      </c>
      <c r="G373" s="17">
        <f t="shared" si="50"/>
        <v>-0.19411764705882353</v>
      </c>
      <c r="H373" s="17">
        <f t="shared" si="49"/>
        <v>-3.8000921234454172E-3</v>
      </c>
    </row>
    <row r="374" spans="1:8" x14ac:dyDescent="0.2">
      <c r="A374" s="14"/>
      <c r="B374" s="15" t="s">
        <v>348</v>
      </c>
      <c r="C374" s="16">
        <v>267</v>
      </c>
      <c r="D374" s="16">
        <v>21</v>
      </c>
      <c r="E374" s="17">
        <f t="shared" si="47"/>
        <v>3.0746199907876554E-2</v>
      </c>
      <c r="F374" s="17">
        <f t="shared" si="48"/>
        <v>4.0106951871657758E-3</v>
      </c>
      <c r="G374" s="17">
        <f t="shared" si="50"/>
        <v>-0.9213483146067416</v>
      </c>
      <c r="H374" s="17">
        <f t="shared" si="49"/>
        <v>-2.8327959465684015E-2</v>
      </c>
    </row>
    <row r="375" spans="1:8" x14ac:dyDescent="0.2">
      <c r="A375" s="14"/>
      <c r="B375" s="15" t="s">
        <v>349</v>
      </c>
      <c r="C375" s="16">
        <v>3</v>
      </c>
      <c r="D375" s="16">
        <v>1</v>
      </c>
      <c r="E375" s="17">
        <f t="shared" si="47"/>
        <v>3.4546292031321972E-4</v>
      </c>
      <c r="F375" s="17">
        <f t="shared" si="48"/>
        <v>1.9098548510313216E-4</v>
      </c>
      <c r="G375" s="17">
        <f t="shared" si="50"/>
        <v>-0.66666666666666663</v>
      </c>
      <c r="H375" s="17">
        <f t="shared" si="49"/>
        <v>-2.3030861354214648E-4</v>
      </c>
    </row>
    <row r="376" spans="1:8" x14ac:dyDescent="0.2">
      <c r="A376" s="14"/>
      <c r="B376" s="15" t="s">
        <v>350</v>
      </c>
      <c r="C376" s="16">
        <v>1</v>
      </c>
      <c r="D376" s="16">
        <v>0</v>
      </c>
      <c r="E376" s="17">
        <f t="shared" si="47"/>
        <v>1.1515430677107324E-4</v>
      </c>
      <c r="F376" s="17" t="str">
        <f t="shared" si="48"/>
        <v/>
      </c>
      <c r="G376" s="17">
        <f t="shared" si="50"/>
        <v>-1</v>
      </c>
      <c r="H376" s="17">
        <f t="shared" si="49"/>
        <v>-1.1515430677107324E-4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6</v>
      </c>
      <c r="D379" s="16">
        <v>0</v>
      </c>
      <c r="E379" s="17">
        <f t="shared" si="47"/>
        <v>6.9092584062643945E-4</v>
      </c>
      <c r="F379" s="17" t="str">
        <f t="shared" si="48"/>
        <v/>
      </c>
      <c r="G379" s="17">
        <f t="shared" si="50"/>
        <v>-1</v>
      </c>
      <c r="H379" s="17">
        <f t="shared" si="49"/>
        <v>-6.9092584062643945E-4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15</v>
      </c>
      <c r="E380" s="17" t="str">
        <f t="shared" si="47"/>
        <v/>
      </c>
      <c r="F380" s="17">
        <f t="shared" si="48"/>
        <v>2.8647822765469825E-3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23</v>
      </c>
      <c r="D382" s="16">
        <v>4</v>
      </c>
      <c r="E382" s="17">
        <f t="shared" si="47"/>
        <v>2.6485490557346843E-3</v>
      </c>
      <c r="F382" s="17">
        <f t="shared" si="48"/>
        <v>7.6394194041252863E-4</v>
      </c>
      <c r="G382" s="17">
        <f t="shared" si="50"/>
        <v>-0.82608695652173914</v>
      </c>
      <c r="H382" s="17">
        <f t="shared" si="49"/>
        <v>-2.1879318286503915E-3</v>
      </c>
    </row>
    <row r="383" spans="1:8" ht="25.5" x14ac:dyDescent="0.2">
      <c r="A383" s="14"/>
      <c r="B383" s="15" t="s">
        <v>357</v>
      </c>
      <c r="C383" s="16">
        <v>122</v>
      </c>
      <c r="D383" s="16">
        <v>8</v>
      </c>
      <c r="E383" s="17">
        <f t="shared" si="47"/>
        <v>1.4048825426070935E-2</v>
      </c>
      <c r="F383" s="17">
        <f t="shared" si="48"/>
        <v>1.5278838808250573E-3</v>
      </c>
      <c r="G383" s="17">
        <f t="shared" si="50"/>
        <v>-0.93442622950819676</v>
      </c>
      <c r="H383" s="17">
        <f t="shared" si="49"/>
        <v>-1.312759097190235E-2</v>
      </c>
    </row>
    <row r="384" spans="1:8" x14ac:dyDescent="0.2">
      <c r="A384" s="14"/>
      <c r="B384" s="15" t="s">
        <v>358</v>
      </c>
      <c r="C384" s="16">
        <v>141</v>
      </c>
      <c r="D384" s="16">
        <v>179</v>
      </c>
      <c r="E384" s="17">
        <f t="shared" si="47"/>
        <v>1.6236757254721325E-2</v>
      </c>
      <c r="F384" s="17">
        <f t="shared" si="48"/>
        <v>3.418640183346066E-2</v>
      </c>
      <c r="G384" s="17">
        <f t="shared" si="50"/>
        <v>0.26950354609929078</v>
      </c>
      <c r="H384" s="17">
        <f t="shared" si="49"/>
        <v>4.3758636573007822E-3</v>
      </c>
    </row>
    <row r="385" spans="1:8" x14ac:dyDescent="0.2">
      <c r="A385" s="14"/>
      <c r="B385" s="15" t="s">
        <v>359</v>
      </c>
      <c r="C385" s="16">
        <v>2</v>
      </c>
      <c r="D385" s="16">
        <v>3</v>
      </c>
      <c r="E385" s="17">
        <f t="shared" si="47"/>
        <v>2.3030861354214648E-4</v>
      </c>
      <c r="F385" s="17">
        <f t="shared" si="48"/>
        <v>5.7295645530939653E-4</v>
      </c>
      <c r="G385" s="17">
        <f t="shared" si="50"/>
        <v>0.5</v>
      </c>
      <c r="H385" s="17">
        <f t="shared" si="49"/>
        <v>1.1515430677107324E-4</v>
      </c>
    </row>
    <row r="386" spans="1:8" x14ac:dyDescent="0.2">
      <c r="A386" s="14"/>
      <c r="B386" s="15" t="s">
        <v>360</v>
      </c>
      <c r="C386" s="16">
        <v>4</v>
      </c>
      <c r="D386" s="16">
        <v>13</v>
      </c>
      <c r="E386" s="17">
        <f t="shared" si="47"/>
        <v>4.6061722708429296E-4</v>
      </c>
      <c r="F386" s="17">
        <f t="shared" si="48"/>
        <v>2.4828113063407181E-3</v>
      </c>
      <c r="G386" s="17">
        <f t="shared" si="50"/>
        <v>2.25</v>
      </c>
      <c r="H386" s="17">
        <f t="shared" si="49"/>
        <v>1.0363887609396592E-3</v>
      </c>
    </row>
    <row r="387" spans="1:8" x14ac:dyDescent="0.2">
      <c r="A387" s="14"/>
      <c r="B387" s="15" t="s">
        <v>361</v>
      </c>
      <c r="C387" s="16">
        <v>4</v>
      </c>
      <c r="D387" s="16">
        <v>6</v>
      </c>
      <c r="E387" s="17">
        <f t="shared" si="47"/>
        <v>4.6061722708429296E-4</v>
      </c>
      <c r="F387" s="17">
        <f t="shared" si="48"/>
        <v>1.1459129106187931E-3</v>
      </c>
      <c r="G387" s="17">
        <f t="shared" si="50"/>
        <v>0.5</v>
      </c>
      <c r="H387" s="17">
        <f t="shared" si="49"/>
        <v>2.3030861354214648E-4</v>
      </c>
    </row>
    <row r="388" spans="1:8" x14ac:dyDescent="0.2">
      <c r="A388" s="14"/>
      <c r="B388" s="15" t="s">
        <v>362</v>
      </c>
      <c r="C388" s="16">
        <v>59</v>
      </c>
      <c r="D388" s="16">
        <v>27</v>
      </c>
      <c r="E388" s="17">
        <f t="shared" si="47"/>
        <v>6.7941040994933212E-3</v>
      </c>
      <c r="F388" s="17">
        <f t="shared" si="48"/>
        <v>5.1566080977845687E-3</v>
      </c>
      <c r="G388" s="17">
        <f t="shared" si="50"/>
        <v>-0.5423728813559322</v>
      </c>
      <c r="H388" s="17">
        <f t="shared" si="49"/>
        <v>-3.6849378166743437E-3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13</v>
      </c>
      <c r="D391" s="16">
        <v>9</v>
      </c>
      <c r="E391" s="17">
        <f t="shared" si="47"/>
        <v>1.4970059880239522E-3</v>
      </c>
      <c r="F391" s="17">
        <f t="shared" si="48"/>
        <v>1.7188693659281895E-3</v>
      </c>
      <c r="G391" s="17">
        <f t="shared" si="50"/>
        <v>-0.30769230769230771</v>
      </c>
      <c r="H391" s="17">
        <f t="shared" si="49"/>
        <v>-4.6061722708429302E-4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1200</v>
      </c>
      <c r="D395" s="16">
        <v>671</v>
      </c>
      <c r="E395" s="17">
        <f t="shared" si="47"/>
        <v>0.13818516812528789</v>
      </c>
      <c r="F395" s="17">
        <f t="shared" si="48"/>
        <v>0.12815126050420167</v>
      </c>
      <c r="G395" s="17">
        <f t="shared" si="50"/>
        <v>-0.44083333333333335</v>
      </c>
      <c r="H395" s="17">
        <f t="shared" si="49"/>
        <v>-6.0916628281897749E-2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129</v>
      </c>
      <c r="D397" s="16">
        <v>153</v>
      </c>
      <c r="E397" s="17">
        <f t="shared" si="47"/>
        <v>1.4854905573468448E-2</v>
      </c>
      <c r="F397" s="17">
        <f t="shared" si="48"/>
        <v>2.922077922077922E-2</v>
      </c>
      <c r="G397" s="17">
        <f t="shared" si="50"/>
        <v>0.18604651162790697</v>
      </c>
      <c r="H397" s="17">
        <f t="shared" si="49"/>
        <v>2.7637033625057578E-3</v>
      </c>
    </row>
    <row r="398" spans="1:8" x14ac:dyDescent="0.2">
      <c r="A398" s="14"/>
      <c r="B398" s="15" t="s">
        <v>372</v>
      </c>
      <c r="C398" s="16">
        <v>513</v>
      </c>
      <c r="D398" s="16">
        <v>344</v>
      </c>
      <c r="E398" s="17">
        <f t="shared" si="47"/>
        <v>5.9074159373560572E-2</v>
      </c>
      <c r="F398" s="17">
        <f t="shared" si="48"/>
        <v>6.5699006875477459E-2</v>
      </c>
      <c r="G398" s="17">
        <f t="shared" si="50"/>
        <v>-0.32943469785575047</v>
      </c>
      <c r="H398" s="17">
        <f t="shared" si="49"/>
        <v>-1.9461077844311378E-2</v>
      </c>
    </row>
    <row r="399" spans="1:8" x14ac:dyDescent="0.2">
      <c r="A399" s="14"/>
      <c r="B399" s="15" t="s">
        <v>373</v>
      </c>
      <c r="C399" s="16">
        <v>197</v>
      </c>
      <c r="D399" s="16">
        <v>64</v>
      </c>
      <c r="E399" s="17">
        <f t="shared" si="47"/>
        <v>2.2685398433901428E-2</v>
      </c>
      <c r="F399" s="17">
        <f t="shared" si="48"/>
        <v>1.2223071046600458E-2</v>
      </c>
      <c r="G399" s="17">
        <f t="shared" si="50"/>
        <v>-0.67512690355329952</v>
      </c>
      <c r="H399" s="17">
        <f t="shared" si="49"/>
        <v>-1.531552280055274E-2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1</v>
      </c>
      <c r="E401" s="17" t="str">
        <f t="shared" si="47"/>
        <v/>
      </c>
      <c r="F401" s="17">
        <f t="shared" si="48"/>
        <v>1.9098548510313216E-4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1.1515430677107324E-4</v>
      </c>
      <c r="F402" s="17" t="str">
        <f t="shared" si="48"/>
        <v/>
      </c>
      <c r="G402" s="17">
        <f t="shared" si="50"/>
        <v>-1</v>
      </c>
      <c r="H402" s="17">
        <f t="shared" si="49"/>
        <v>-1.1515430677107324E-4</v>
      </c>
    </row>
    <row r="403" spans="1:8" x14ac:dyDescent="0.2">
      <c r="A403" s="14"/>
      <c r="B403" s="15" t="s">
        <v>377</v>
      </c>
      <c r="C403" s="16">
        <v>12</v>
      </c>
      <c r="D403" s="16">
        <v>7</v>
      </c>
      <c r="E403" s="17">
        <f t="shared" si="47"/>
        <v>1.3818516812528789E-3</v>
      </c>
      <c r="F403" s="17">
        <f t="shared" si="48"/>
        <v>1.3368983957219251E-3</v>
      </c>
      <c r="G403" s="17">
        <f t="shared" si="50"/>
        <v>-0.41666666666666669</v>
      </c>
      <c r="H403" s="17">
        <f t="shared" si="49"/>
        <v>-5.7577153385536626E-4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9</v>
      </c>
      <c r="D406" s="16">
        <v>0</v>
      </c>
      <c r="E406" s="17">
        <f t="shared" si="47"/>
        <v>1.0363887609396592E-3</v>
      </c>
      <c r="F406" s="17" t="str">
        <f t="shared" si="48"/>
        <v/>
      </c>
      <c r="G406" s="17">
        <f t="shared" si="50"/>
        <v>-1</v>
      </c>
      <c r="H406" s="17">
        <f t="shared" si="49"/>
        <v>-1.0363887609396592E-3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53</v>
      </c>
      <c r="D408" s="16">
        <v>12</v>
      </c>
      <c r="E408" s="17">
        <f t="shared" si="47"/>
        <v>6.1031782588668818E-3</v>
      </c>
      <c r="F408" s="17">
        <f t="shared" si="48"/>
        <v>2.2918258212375861E-3</v>
      </c>
      <c r="G408" s="17">
        <f t="shared" si="50"/>
        <v>-0.77358490566037741</v>
      </c>
      <c r="H408" s="17">
        <f t="shared" si="49"/>
        <v>-4.7213265776140032E-3</v>
      </c>
    </row>
    <row r="409" spans="1:8" x14ac:dyDescent="0.2">
      <c r="A409" s="14"/>
      <c r="B409" s="15" t="s">
        <v>383</v>
      </c>
      <c r="C409" s="16">
        <v>61</v>
      </c>
      <c r="D409" s="16">
        <v>29</v>
      </c>
      <c r="E409" s="17">
        <f t="shared" si="47"/>
        <v>7.0244127130354673E-3</v>
      </c>
      <c r="F409" s="17">
        <f t="shared" si="48"/>
        <v>5.5385790679908327E-3</v>
      </c>
      <c r="G409" s="17">
        <f t="shared" si="50"/>
        <v>-0.52459016393442626</v>
      </c>
      <c r="H409" s="17">
        <f t="shared" si="49"/>
        <v>-3.6849378166743437E-3</v>
      </c>
    </row>
    <row r="410" spans="1:8" x14ac:dyDescent="0.2">
      <c r="A410" s="14"/>
      <c r="B410" s="15" t="s">
        <v>384</v>
      </c>
      <c r="C410" s="16">
        <v>156</v>
      </c>
      <c r="D410" s="16">
        <v>54</v>
      </c>
      <c r="E410" s="17">
        <f t="shared" si="47"/>
        <v>1.7964071856287425E-2</v>
      </c>
      <c r="F410" s="17">
        <f t="shared" si="48"/>
        <v>1.0313216195569137E-2</v>
      </c>
      <c r="G410" s="17">
        <f t="shared" si="50"/>
        <v>-0.65384615384615385</v>
      </c>
      <c r="H410" s="17">
        <f t="shared" si="49"/>
        <v>-1.174573929064947E-2</v>
      </c>
    </row>
    <row r="411" spans="1:8" x14ac:dyDescent="0.2">
      <c r="A411" s="14"/>
      <c r="B411" s="15" t="s">
        <v>385</v>
      </c>
      <c r="C411" s="16">
        <v>26</v>
      </c>
      <c r="D411" s="16">
        <v>14</v>
      </c>
      <c r="E411" s="17">
        <f t="shared" si="47"/>
        <v>2.9940119760479044E-3</v>
      </c>
      <c r="F411" s="17">
        <f t="shared" si="48"/>
        <v>2.6737967914438501E-3</v>
      </c>
      <c r="G411" s="17">
        <f t="shared" si="50"/>
        <v>-0.46153846153846156</v>
      </c>
      <c r="H411" s="17">
        <f t="shared" si="49"/>
        <v>-1.3818516812528791E-3</v>
      </c>
    </row>
    <row r="412" spans="1:8" x14ac:dyDescent="0.2">
      <c r="A412" s="14"/>
      <c r="B412" s="15" t="s">
        <v>386</v>
      </c>
      <c r="C412" s="16">
        <v>66</v>
      </c>
      <c r="D412" s="16">
        <v>24</v>
      </c>
      <c r="E412" s="17">
        <f t="shared" si="47"/>
        <v>7.6001842468908336E-3</v>
      </c>
      <c r="F412" s="17">
        <f t="shared" si="48"/>
        <v>4.5836516424751722E-3</v>
      </c>
      <c r="G412" s="17">
        <f t="shared" si="50"/>
        <v>-0.63636363636363635</v>
      </c>
      <c r="H412" s="17">
        <f t="shared" si="49"/>
        <v>-4.8364808843850762E-3</v>
      </c>
    </row>
    <row r="413" spans="1:8" x14ac:dyDescent="0.2">
      <c r="A413" s="14"/>
      <c r="B413" s="15" t="s">
        <v>387</v>
      </c>
      <c r="C413" s="16">
        <v>8</v>
      </c>
      <c r="D413" s="16">
        <v>8</v>
      </c>
      <c r="E413" s="17">
        <f t="shared" ref="E413:E476" si="51">+IF(C413=0,"",C413/C$349)</f>
        <v>9.2123445416858593E-4</v>
      </c>
      <c r="F413" s="17">
        <f t="shared" ref="F413:F476" si="52">+IF(D413=0,"",D413/D$349)</f>
        <v>1.5278838808250573E-3</v>
      </c>
      <c r="G413" s="17">
        <f t="shared" si="50"/>
        <v>0</v>
      </c>
      <c r="H413" s="17">
        <f t="shared" ref="H413:H476" si="53">+IF(OR(AND(E413=""),(G413="")),"",E413*G413)</f>
        <v>0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6</v>
      </c>
      <c r="D416" s="16">
        <v>2</v>
      </c>
      <c r="E416" s="17">
        <f t="shared" si="51"/>
        <v>6.9092584062643945E-4</v>
      </c>
      <c r="F416" s="17">
        <f t="shared" si="52"/>
        <v>3.8197097020626432E-4</v>
      </c>
      <c r="G416" s="17">
        <f t="shared" si="54"/>
        <v>-0.66666666666666663</v>
      </c>
      <c r="H416" s="17">
        <f t="shared" si="53"/>
        <v>-4.6061722708429296E-4</v>
      </c>
    </row>
    <row r="417" spans="1:8" x14ac:dyDescent="0.2">
      <c r="A417" s="14"/>
      <c r="B417" s="15" t="s">
        <v>391</v>
      </c>
      <c r="C417" s="16">
        <v>2</v>
      </c>
      <c r="D417" s="16">
        <v>0</v>
      </c>
      <c r="E417" s="17">
        <f t="shared" si="51"/>
        <v>2.3030861354214648E-4</v>
      </c>
      <c r="F417" s="17" t="str">
        <f t="shared" si="52"/>
        <v/>
      </c>
      <c r="G417" s="17">
        <f t="shared" si="54"/>
        <v>-1</v>
      </c>
      <c r="H417" s="17">
        <f t="shared" si="53"/>
        <v>-2.3030861354214648E-4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258</v>
      </c>
      <c r="D420" s="16">
        <v>442</v>
      </c>
      <c r="E420" s="17">
        <f t="shared" si="51"/>
        <v>2.9709811146936896E-2</v>
      </c>
      <c r="F420" s="17">
        <f t="shared" si="52"/>
        <v>8.4415584415584416E-2</v>
      </c>
      <c r="G420" s="17">
        <f t="shared" si="54"/>
        <v>0.71317829457364346</v>
      </c>
      <c r="H420" s="17">
        <f t="shared" si="53"/>
        <v>2.1188392445877478E-2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4</v>
      </c>
      <c r="E422" s="17" t="str">
        <f t="shared" si="51"/>
        <v/>
      </c>
      <c r="F422" s="17">
        <f t="shared" si="52"/>
        <v>7.6394194041252863E-4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2</v>
      </c>
      <c r="D423" s="16">
        <v>27</v>
      </c>
      <c r="E423" s="17">
        <f t="shared" si="51"/>
        <v>2.3030861354214648E-4</v>
      </c>
      <c r="F423" s="17">
        <f t="shared" si="52"/>
        <v>5.1566080977845687E-3</v>
      </c>
      <c r="G423" s="17">
        <f t="shared" si="54"/>
        <v>12.5</v>
      </c>
      <c r="H423" s="17">
        <f t="shared" si="53"/>
        <v>2.8788576692768309E-3</v>
      </c>
    </row>
    <row r="424" spans="1:8" x14ac:dyDescent="0.2">
      <c r="A424" s="14"/>
      <c r="B424" s="15" t="s">
        <v>398</v>
      </c>
      <c r="C424" s="16">
        <v>10</v>
      </c>
      <c r="D424" s="16">
        <v>9</v>
      </c>
      <c r="E424" s="17">
        <f t="shared" si="51"/>
        <v>1.1515430677107323E-3</v>
      </c>
      <c r="F424" s="17">
        <f t="shared" si="52"/>
        <v>1.7188693659281895E-3</v>
      </c>
      <c r="G424" s="17">
        <f t="shared" si="54"/>
        <v>-0.1</v>
      </c>
      <c r="H424" s="17">
        <f t="shared" si="53"/>
        <v>-1.1515430677107324E-4</v>
      </c>
    </row>
    <row r="425" spans="1:8" x14ac:dyDescent="0.2">
      <c r="A425" s="14"/>
      <c r="B425" s="15" t="s">
        <v>399</v>
      </c>
      <c r="C425" s="16">
        <v>12</v>
      </c>
      <c r="D425" s="16">
        <v>6</v>
      </c>
      <c r="E425" s="17">
        <f t="shared" si="51"/>
        <v>1.3818516812528789E-3</v>
      </c>
      <c r="F425" s="17">
        <f t="shared" si="52"/>
        <v>1.1459129106187931E-3</v>
      </c>
      <c r="G425" s="17">
        <f t="shared" si="54"/>
        <v>-0.5</v>
      </c>
      <c r="H425" s="17">
        <f t="shared" si="53"/>
        <v>-6.9092584062643945E-4</v>
      </c>
    </row>
    <row r="426" spans="1:8" x14ac:dyDescent="0.2">
      <c r="A426" s="14"/>
      <c r="B426" s="15" t="s">
        <v>400</v>
      </c>
      <c r="C426" s="16">
        <v>1</v>
      </c>
      <c r="D426" s="16">
        <v>0</v>
      </c>
      <c r="E426" s="17">
        <f t="shared" si="51"/>
        <v>1.1515430677107324E-4</v>
      </c>
      <c r="F426" s="17" t="str">
        <f t="shared" si="52"/>
        <v/>
      </c>
      <c r="G426" s="17">
        <f t="shared" si="54"/>
        <v>-1</v>
      </c>
      <c r="H426" s="17">
        <f t="shared" si="53"/>
        <v>-1.1515430677107324E-4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37</v>
      </c>
      <c r="D428" s="16">
        <v>8</v>
      </c>
      <c r="E428" s="17">
        <f t="shared" si="51"/>
        <v>4.26070935052971E-3</v>
      </c>
      <c r="F428" s="17">
        <f t="shared" si="52"/>
        <v>1.5278838808250573E-3</v>
      </c>
      <c r="G428" s="17">
        <f t="shared" si="54"/>
        <v>-0.78378378378378377</v>
      </c>
      <c r="H428" s="17">
        <f t="shared" si="53"/>
        <v>-3.339474896361124E-3</v>
      </c>
    </row>
    <row r="429" spans="1:8" x14ac:dyDescent="0.2">
      <c r="A429" s="14"/>
      <c r="B429" s="15" t="s">
        <v>403</v>
      </c>
      <c r="C429" s="16">
        <v>8</v>
      </c>
      <c r="D429" s="16">
        <v>2</v>
      </c>
      <c r="E429" s="17">
        <f t="shared" si="51"/>
        <v>9.2123445416858593E-4</v>
      </c>
      <c r="F429" s="17">
        <f t="shared" si="52"/>
        <v>3.8197097020626432E-4</v>
      </c>
      <c r="G429" s="17">
        <f t="shared" si="54"/>
        <v>-0.75</v>
      </c>
      <c r="H429" s="17">
        <f t="shared" si="53"/>
        <v>-6.9092584062643945E-4</v>
      </c>
    </row>
    <row r="430" spans="1:8" x14ac:dyDescent="0.2">
      <c r="A430" s="14"/>
      <c r="B430" s="15" t="s">
        <v>404</v>
      </c>
      <c r="C430" s="16">
        <v>1</v>
      </c>
      <c r="D430" s="16">
        <v>1</v>
      </c>
      <c r="E430" s="17">
        <f t="shared" si="51"/>
        <v>1.1515430677107324E-4</v>
      </c>
      <c r="F430" s="17">
        <f t="shared" si="52"/>
        <v>1.9098548510313216E-4</v>
      </c>
      <c r="G430" s="17">
        <f t="shared" si="54"/>
        <v>0</v>
      </c>
      <c r="H430" s="17">
        <f t="shared" si="53"/>
        <v>0</v>
      </c>
    </row>
    <row r="431" spans="1:8" ht="25.5" x14ac:dyDescent="0.2">
      <c r="A431" s="14"/>
      <c r="B431" s="15" t="s">
        <v>405</v>
      </c>
      <c r="C431" s="16">
        <v>4</v>
      </c>
      <c r="D431" s="16">
        <v>5</v>
      </c>
      <c r="E431" s="17">
        <f t="shared" si="51"/>
        <v>4.6061722708429296E-4</v>
      </c>
      <c r="F431" s="17">
        <f t="shared" si="52"/>
        <v>9.5492742551566085E-4</v>
      </c>
      <c r="G431" s="17">
        <f t="shared" si="54"/>
        <v>0.25</v>
      </c>
      <c r="H431" s="17">
        <f t="shared" si="53"/>
        <v>1.1515430677107324E-4</v>
      </c>
    </row>
    <row r="432" spans="1:8" ht="25.5" x14ac:dyDescent="0.2">
      <c r="A432" s="14"/>
      <c r="B432" s="15" t="s">
        <v>406</v>
      </c>
      <c r="C432" s="16">
        <v>12</v>
      </c>
      <c r="D432" s="16">
        <v>23</v>
      </c>
      <c r="E432" s="17">
        <f t="shared" si="51"/>
        <v>1.3818516812528789E-3</v>
      </c>
      <c r="F432" s="17">
        <f t="shared" si="52"/>
        <v>4.3926661573720398E-3</v>
      </c>
      <c r="G432" s="17">
        <f t="shared" si="54"/>
        <v>0.91666666666666663</v>
      </c>
      <c r="H432" s="17">
        <f t="shared" si="53"/>
        <v>1.2666973744818056E-3</v>
      </c>
    </row>
    <row r="433" spans="1:8" x14ac:dyDescent="0.2">
      <c r="A433" s="14"/>
      <c r="B433" s="15" t="s">
        <v>407</v>
      </c>
      <c r="C433" s="16">
        <v>298</v>
      </c>
      <c r="D433" s="16">
        <v>140</v>
      </c>
      <c r="E433" s="17">
        <f t="shared" si="51"/>
        <v>3.4315983417779826E-2</v>
      </c>
      <c r="F433" s="17">
        <f t="shared" si="52"/>
        <v>2.6737967914438502E-2</v>
      </c>
      <c r="G433" s="17">
        <f t="shared" si="54"/>
        <v>-0.53020134228187921</v>
      </c>
      <c r="H433" s="17">
        <f t="shared" si="53"/>
        <v>-1.8194380469829574E-2</v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1.9098548510313216E-4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2</v>
      </c>
      <c r="D436" s="16">
        <v>1</v>
      </c>
      <c r="E436" s="17">
        <f t="shared" si="51"/>
        <v>2.3030861354214648E-4</v>
      </c>
      <c r="F436" s="17">
        <f t="shared" si="52"/>
        <v>1.9098548510313216E-4</v>
      </c>
      <c r="G436" s="17">
        <f t="shared" si="54"/>
        <v>-0.5</v>
      </c>
      <c r="H436" s="17">
        <f t="shared" si="53"/>
        <v>-1.1515430677107324E-4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1</v>
      </c>
      <c r="D440" s="16">
        <v>6</v>
      </c>
      <c r="E440" s="17">
        <f t="shared" si="51"/>
        <v>1.1515430677107324E-4</v>
      </c>
      <c r="F440" s="17">
        <f t="shared" si="52"/>
        <v>1.1459129106187931E-3</v>
      </c>
      <c r="G440" s="17">
        <f t="shared" si="54"/>
        <v>5</v>
      </c>
      <c r="H440" s="17">
        <f t="shared" si="53"/>
        <v>5.7577153385536626E-4</v>
      </c>
    </row>
    <row r="441" spans="1:8" x14ac:dyDescent="0.2">
      <c r="A441" s="14"/>
      <c r="B441" s="15" t="s">
        <v>415</v>
      </c>
      <c r="C441" s="16">
        <v>24</v>
      </c>
      <c r="D441" s="16">
        <v>15</v>
      </c>
      <c r="E441" s="17">
        <f t="shared" si="51"/>
        <v>2.7637033625057578E-3</v>
      </c>
      <c r="F441" s="17">
        <f t="shared" si="52"/>
        <v>2.8647822765469825E-3</v>
      </c>
      <c r="G441" s="17">
        <f t="shared" si="54"/>
        <v>-0.375</v>
      </c>
      <c r="H441" s="17">
        <f t="shared" si="53"/>
        <v>-1.0363887609396592E-3</v>
      </c>
    </row>
    <row r="442" spans="1:8" x14ac:dyDescent="0.2">
      <c r="A442" s="14"/>
      <c r="B442" s="15" t="s">
        <v>416</v>
      </c>
      <c r="C442" s="16">
        <v>0</v>
      </c>
      <c r="D442" s="16">
        <v>1</v>
      </c>
      <c r="E442" s="17" t="str">
        <f t="shared" si="51"/>
        <v/>
      </c>
      <c r="F442" s="17">
        <f t="shared" si="52"/>
        <v>1.9098548510313216E-4</v>
      </c>
      <c r="G442" s="17">
        <f t="shared" si="54"/>
        <v>1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2</v>
      </c>
      <c r="D443" s="16">
        <v>0</v>
      </c>
      <c r="E443" s="17">
        <f t="shared" si="51"/>
        <v>2.3030861354214648E-4</v>
      </c>
      <c r="F443" s="17" t="str">
        <f t="shared" si="52"/>
        <v/>
      </c>
      <c r="G443" s="17">
        <f t="shared" si="54"/>
        <v>-1</v>
      </c>
      <c r="H443" s="17">
        <f t="shared" si="53"/>
        <v>-2.3030861354214648E-4</v>
      </c>
    </row>
    <row r="444" spans="1:8" x14ac:dyDescent="0.2">
      <c r="A444" s="14"/>
      <c r="B444" s="15" t="s">
        <v>418</v>
      </c>
      <c r="C444" s="16">
        <v>805</v>
      </c>
      <c r="D444" s="16">
        <v>100</v>
      </c>
      <c r="E444" s="17">
        <f t="shared" si="51"/>
        <v>9.2699216950713953E-2</v>
      </c>
      <c r="F444" s="17">
        <f t="shared" si="52"/>
        <v>1.9098548510313215E-2</v>
      </c>
      <c r="G444" s="17">
        <f t="shared" si="54"/>
        <v>-0.87577639751552794</v>
      </c>
      <c r="H444" s="17">
        <f t="shared" si="53"/>
        <v>-8.1183786273606631E-2</v>
      </c>
    </row>
    <row r="445" spans="1:8" x14ac:dyDescent="0.2">
      <c r="A445" s="14"/>
      <c r="B445" s="15" t="s">
        <v>419</v>
      </c>
      <c r="C445" s="16">
        <v>10</v>
      </c>
      <c r="D445" s="16">
        <v>2</v>
      </c>
      <c r="E445" s="17">
        <f t="shared" si="51"/>
        <v>1.1515430677107323E-3</v>
      </c>
      <c r="F445" s="17">
        <f t="shared" si="52"/>
        <v>3.8197097020626432E-4</v>
      </c>
      <c r="G445" s="17">
        <f t="shared" si="54"/>
        <v>-0.8</v>
      </c>
      <c r="H445" s="17">
        <f t="shared" si="53"/>
        <v>-9.2123445416858593E-4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5</v>
      </c>
      <c r="D447" s="16">
        <v>0</v>
      </c>
      <c r="E447" s="17">
        <f t="shared" si="51"/>
        <v>5.7577153385536615E-4</v>
      </c>
      <c r="F447" s="17" t="str">
        <f t="shared" si="52"/>
        <v/>
      </c>
      <c r="G447" s="17">
        <f t="shared" si="54"/>
        <v>-1</v>
      </c>
      <c r="H447" s="17">
        <f t="shared" si="53"/>
        <v>-5.7577153385536615E-4</v>
      </c>
    </row>
    <row r="448" spans="1:8" x14ac:dyDescent="0.2">
      <c r="A448" s="14"/>
      <c r="B448" s="15" t="s">
        <v>422</v>
      </c>
      <c r="C448" s="16">
        <v>1</v>
      </c>
      <c r="D448" s="16">
        <v>0</v>
      </c>
      <c r="E448" s="17">
        <f t="shared" si="51"/>
        <v>1.1515430677107324E-4</v>
      </c>
      <c r="F448" s="17" t="str">
        <f t="shared" si="52"/>
        <v/>
      </c>
      <c r="G448" s="17">
        <f t="shared" si="54"/>
        <v>-1</v>
      </c>
      <c r="H448" s="17">
        <f t="shared" si="53"/>
        <v>-1.1515430677107324E-4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31</v>
      </c>
      <c r="D453" s="16">
        <v>2</v>
      </c>
      <c r="E453" s="17">
        <f t="shared" si="51"/>
        <v>3.5697835099032702E-3</v>
      </c>
      <c r="F453" s="17">
        <f t="shared" si="52"/>
        <v>3.8197097020626432E-4</v>
      </c>
      <c r="G453" s="17">
        <f t="shared" si="54"/>
        <v>-0.93548387096774188</v>
      </c>
      <c r="H453" s="17">
        <f t="shared" si="53"/>
        <v>-3.3394748963611236E-3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17</v>
      </c>
      <c r="D455" s="16">
        <v>36</v>
      </c>
      <c r="E455" s="17">
        <f t="shared" si="51"/>
        <v>1.9576232151082449E-3</v>
      </c>
      <c r="F455" s="17">
        <f t="shared" si="52"/>
        <v>6.8754774637127579E-3</v>
      </c>
      <c r="G455" s="17">
        <f t="shared" si="54"/>
        <v>1.1176470588235294</v>
      </c>
      <c r="H455" s="17">
        <f t="shared" si="53"/>
        <v>2.1879318286503915E-3</v>
      </c>
    </row>
    <row r="456" spans="1:8" x14ac:dyDescent="0.2">
      <c r="A456" s="14"/>
      <c r="B456" s="15" t="s">
        <v>430</v>
      </c>
      <c r="C456" s="16">
        <v>21</v>
      </c>
      <c r="D456" s="16">
        <v>15</v>
      </c>
      <c r="E456" s="17">
        <f t="shared" si="51"/>
        <v>2.4182404421925381E-3</v>
      </c>
      <c r="F456" s="17">
        <f t="shared" si="52"/>
        <v>2.8647822765469825E-3</v>
      </c>
      <c r="G456" s="17">
        <f t="shared" si="54"/>
        <v>-0.2857142857142857</v>
      </c>
      <c r="H456" s="17">
        <f t="shared" si="53"/>
        <v>-6.9092584062643945E-4</v>
      </c>
    </row>
    <row r="457" spans="1:8" x14ac:dyDescent="0.2">
      <c r="A457" s="14"/>
      <c r="B457" s="15" t="s">
        <v>431</v>
      </c>
      <c r="C457" s="16">
        <v>10</v>
      </c>
      <c r="D457" s="16">
        <v>14</v>
      </c>
      <c r="E457" s="17">
        <f t="shared" si="51"/>
        <v>1.1515430677107323E-3</v>
      </c>
      <c r="F457" s="17">
        <f t="shared" si="52"/>
        <v>2.6737967914438501E-3</v>
      </c>
      <c r="G457" s="17">
        <f t="shared" si="54"/>
        <v>0.4</v>
      </c>
      <c r="H457" s="17">
        <f t="shared" si="53"/>
        <v>4.6061722708429296E-4</v>
      </c>
    </row>
    <row r="458" spans="1:8" ht="25.5" x14ac:dyDescent="0.2">
      <c r="A458" s="14"/>
      <c r="B458" s="15" t="s">
        <v>432</v>
      </c>
      <c r="C458" s="16">
        <v>5</v>
      </c>
      <c r="D458" s="16">
        <v>6</v>
      </c>
      <c r="E458" s="17">
        <f t="shared" si="51"/>
        <v>5.7577153385536615E-4</v>
      </c>
      <c r="F458" s="17">
        <f t="shared" si="52"/>
        <v>1.1459129106187931E-3</v>
      </c>
      <c r="G458" s="17">
        <f t="shared" si="54"/>
        <v>0.2</v>
      </c>
      <c r="H458" s="17">
        <f t="shared" si="53"/>
        <v>1.1515430677107324E-4</v>
      </c>
    </row>
    <row r="459" spans="1:8" ht="25.5" x14ac:dyDescent="0.2">
      <c r="A459" s="14"/>
      <c r="B459" s="15" t="s">
        <v>433</v>
      </c>
      <c r="C459" s="16">
        <v>13</v>
      </c>
      <c r="D459" s="16">
        <v>6</v>
      </c>
      <c r="E459" s="17">
        <f t="shared" si="51"/>
        <v>1.4970059880239522E-3</v>
      </c>
      <c r="F459" s="17">
        <f t="shared" si="52"/>
        <v>1.1459129106187931E-3</v>
      </c>
      <c r="G459" s="17">
        <f t="shared" si="54"/>
        <v>-0.53846153846153844</v>
      </c>
      <c r="H459" s="17">
        <f t="shared" si="53"/>
        <v>-8.0608014739751263E-4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3</v>
      </c>
      <c r="D461" s="16">
        <v>33</v>
      </c>
      <c r="E461" s="17">
        <f t="shared" si="51"/>
        <v>3.4546292031321972E-4</v>
      </c>
      <c r="F461" s="17">
        <f t="shared" si="52"/>
        <v>6.3025210084033615E-3</v>
      </c>
      <c r="G461" s="17">
        <f t="shared" si="54"/>
        <v>10</v>
      </c>
      <c r="H461" s="17">
        <f t="shared" si="53"/>
        <v>3.4546292031321971E-3</v>
      </c>
    </row>
    <row r="462" spans="1:8" ht="25.5" x14ac:dyDescent="0.2">
      <c r="A462" s="14"/>
      <c r="B462" s="15" t="s">
        <v>436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1.9098548510313216E-4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25</v>
      </c>
      <c r="D463" s="16">
        <v>6</v>
      </c>
      <c r="E463" s="17">
        <f t="shared" si="51"/>
        <v>2.8788576692768309E-3</v>
      </c>
      <c r="F463" s="17">
        <f t="shared" si="52"/>
        <v>1.1459129106187931E-3</v>
      </c>
      <c r="G463" s="17">
        <f t="shared" si="54"/>
        <v>-0.76</v>
      </c>
      <c r="H463" s="17">
        <f t="shared" si="53"/>
        <v>-2.1879318286503915E-3</v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107</v>
      </c>
      <c r="D465" s="16">
        <v>76</v>
      </c>
      <c r="E465" s="17">
        <f t="shared" si="51"/>
        <v>1.2321510824504837E-2</v>
      </c>
      <c r="F465" s="17">
        <f t="shared" si="52"/>
        <v>1.4514896867838044E-2</v>
      </c>
      <c r="G465" s="17">
        <f t="shared" si="54"/>
        <v>-0.28971962616822428</v>
      </c>
      <c r="H465" s="17">
        <f t="shared" si="53"/>
        <v>-3.5697835099032702E-3</v>
      </c>
    </row>
    <row r="466" spans="1:8" x14ac:dyDescent="0.2">
      <c r="A466" s="14"/>
      <c r="B466" s="15" t="s">
        <v>440</v>
      </c>
      <c r="C466" s="16">
        <v>30</v>
      </c>
      <c r="D466" s="16">
        <v>11</v>
      </c>
      <c r="E466" s="17">
        <f t="shared" si="51"/>
        <v>3.4546292031321971E-3</v>
      </c>
      <c r="F466" s="17">
        <f t="shared" si="52"/>
        <v>2.1008403361344537E-3</v>
      </c>
      <c r="G466" s="17">
        <f t="shared" si="54"/>
        <v>-0.6333333333333333</v>
      </c>
      <c r="H466" s="17">
        <f t="shared" si="53"/>
        <v>-2.1879318286503915E-3</v>
      </c>
    </row>
    <row r="467" spans="1:8" x14ac:dyDescent="0.2">
      <c r="A467" s="14"/>
      <c r="B467" s="15" t="s">
        <v>441</v>
      </c>
      <c r="C467" s="16">
        <v>67</v>
      </c>
      <c r="D467" s="16">
        <v>6</v>
      </c>
      <c r="E467" s="17">
        <f t="shared" si="51"/>
        <v>7.7153385536619067E-3</v>
      </c>
      <c r="F467" s="17">
        <f t="shared" si="52"/>
        <v>1.1459129106187931E-3</v>
      </c>
      <c r="G467" s="17">
        <f t="shared" si="54"/>
        <v>-0.91044776119402981</v>
      </c>
      <c r="H467" s="17">
        <f t="shared" si="53"/>
        <v>-7.0244127130354673E-3</v>
      </c>
    </row>
    <row r="468" spans="1:8" x14ac:dyDescent="0.2">
      <c r="A468" s="14"/>
      <c r="B468" s="15" t="s">
        <v>442</v>
      </c>
      <c r="C468" s="16">
        <v>4</v>
      </c>
      <c r="D468" s="16">
        <v>10</v>
      </c>
      <c r="E468" s="17">
        <f t="shared" si="51"/>
        <v>4.6061722708429296E-4</v>
      </c>
      <c r="F468" s="17">
        <f t="shared" si="52"/>
        <v>1.9098548510313217E-3</v>
      </c>
      <c r="G468" s="17">
        <f t="shared" si="54"/>
        <v>1.5</v>
      </c>
      <c r="H468" s="17">
        <f t="shared" si="53"/>
        <v>6.9092584062643945E-4</v>
      </c>
    </row>
    <row r="469" spans="1:8" x14ac:dyDescent="0.2">
      <c r="A469" s="14"/>
      <c r="B469" s="15" t="s">
        <v>443</v>
      </c>
      <c r="C469" s="16">
        <v>36</v>
      </c>
      <c r="D469" s="16">
        <v>5</v>
      </c>
      <c r="E469" s="17">
        <f t="shared" si="51"/>
        <v>4.1455550437586369E-3</v>
      </c>
      <c r="F469" s="17">
        <f t="shared" si="52"/>
        <v>9.5492742551566085E-4</v>
      </c>
      <c r="G469" s="17">
        <f t="shared" si="54"/>
        <v>-0.86111111111111116</v>
      </c>
      <c r="H469" s="17">
        <f t="shared" si="53"/>
        <v>-3.5697835099032711E-3</v>
      </c>
    </row>
    <row r="470" spans="1:8" x14ac:dyDescent="0.2">
      <c r="A470" s="14"/>
      <c r="B470" s="15" t="s">
        <v>444</v>
      </c>
      <c r="C470" s="16">
        <v>1</v>
      </c>
      <c r="D470" s="16">
        <v>1</v>
      </c>
      <c r="E470" s="17">
        <f t="shared" si="51"/>
        <v>1.1515430677107324E-4</v>
      </c>
      <c r="F470" s="17">
        <f t="shared" si="52"/>
        <v>1.9098548510313216E-4</v>
      </c>
      <c r="G470" s="17">
        <f t="shared" si="54"/>
        <v>0</v>
      </c>
      <c r="H470" s="17">
        <f t="shared" si="53"/>
        <v>0</v>
      </c>
    </row>
    <row r="471" spans="1:8" x14ac:dyDescent="0.2">
      <c r="A471" s="14"/>
      <c r="B471" s="15" t="s">
        <v>445</v>
      </c>
      <c r="C471" s="16">
        <v>566</v>
      </c>
      <c r="D471" s="16">
        <v>366</v>
      </c>
      <c r="E471" s="17">
        <f t="shared" si="51"/>
        <v>6.5177337632427459E-2</v>
      </c>
      <c r="F471" s="17">
        <f t="shared" si="52"/>
        <v>6.9900687547746365E-2</v>
      </c>
      <c r="G471" s="17">
        <f t="shared" si="54"/>
        <v>-0.35335689045936397</v>
      </c>
      <c r="H471" s="17">
        <f t="shared" si="53"/>
        <v>-2.303086135421465E-2</v>
      </c>
    </row>
    <row r="472" spans="1:8" x14ac:dyDescent="0.2">
      <c r="A472" s="14"/>
      <c r="B472" s="15" t="s">
        <v>446</v>
      </c>
      <c r="C472" s="16">
        <v>1</v>
      </c>
      <c r="D472" s="16">
        <v>0</v>
      </c>
      <c r="E472" s="17">
        <f t="shared" si="51"/>
        <v>1.1515430677107324E-4</v>
      </c>
      <c r="F472" s="17" t="str">
        <f t="shared" si="52"/>
        <v/>
      </c>
      <c r="G472" s="17">
        <f t="shared" si="54"/>
        <v>-1</v>
      </c>
      <c r="H472" s="17">
        <f t="shared" si="53"/>
        <v>-1.1515430677107324E-4</v>
      </c>
    </row>
    <row r="473" spans="1:8" x14ac:dyDescent="0.2">
      <c r="A473" s="14"/>
      <c r="B473" s="15" t="s">
        <v>447</v>
      </c>
      <c r="C473" s="16">
        <v>4</v>
      </c>
      <c r="D473" s="16">
        <v>0</v>
      </c>
      <c r="E473" s="17">
        <f t="shared" si="51"/>
        <v>4.6061722708429296E-4</v>
      </c>
      <c r="F473" s="17" t="str">
        <f t="shared" si="52"/>
        <v/>
      </c>
      <c r="G473" s="17">
        <f t="shared" si="54"/>
        <v>-1</v>
      </c>
      <c r="H473" s="17">
        <f t="shared" si="53"/>
        <v>-4.6061722708429296E-4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2</v>
      </c>
      <c r="D475" s="16">
        <v>0</v>
      </c>
      <c r="E475" s="17">
        <f t="shared" si="51"/>
        <v>2.3030861354214648E-4</v>
      </c>
      <c r="F475" s="17" t="str">
        <f t="shared" si="52"/>
        <v/>
      </c>
      <c r="G475" s="17">
        <f t="shared" si="54"/>
        <v>-1</v>
      </c>
      <c r="H475" s="17">
        <f t="shared" si="53"/>
        <v>-2.3030861354214648E-4</v>
      </c>
    </row>
    <row r="476" spans="1:8" x14ac:dyDescent="0.2">
      <c r="A476" s="14"/>
      <c r="B476" s="15" t="s">
        <v>450</v>
      </c>
      <c r="C476" s="16">
        <v>4</v>
      </c>
      <c r="D476" s="16">
        <v>5</v>
      </c>
      <c r="E476" s="17">
        <f t="shared" si="51"/>
        <v>4.6061722708429296E-4</v>
      </c>
      <c r="F476" s="17">
        <f t="shared" si="52"/>
        <v>9.5492742551566085E-4</v>
      </c>
      <c r="G476" s="17">
        <f t="shared" si="54"/>
        <v>0.25</v>
      </c>
      <c r="H476" s="17">
        <f t="shared" si="53"/>
        <v>1.1515430677107324E-4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1</v>
      </c>
      <c r="D478" s="16">
        <v>0</v>
      </c>
      <c r="E478" s="17">
        <f t="shared" si="55"/>
        <v>1.1515430677107324E-4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-1.1515430677107324E-4</v>
      </c>
    </row>
    <row r="479" spans="1:8" x14ac:dyDescent="0.2">
      <c r="A479" s="14"/>
      <c r="B479" s="15" t="s">
        <v>453</v>
      </c>
      <c r="C479" s="16">
        <v>105</v>
      </c>
      <c r="D479" s="16">
        <v>65</v>
      </c>
      <c r="E479" s="17">
        <f t="shared" si="55"/>
        <v>1.2091202210962691E-2</v>
      </c>
      <c r="F479" s="17">
        <f t="shared" si="56"/>
        <v>1.2414056531703591E-2</v>
      </c>
      <c r="G479" s="17">
        <f t="shared" si="58"/>
        <v>-0.38095238095238093</v>
      </c>
      <c r="H479" s="17">
        <f t="shared" si="57"/>
        <v>-4.6061722708429292E-3</v>
      </c>
    </row>
    <row r="480" spans="1:8" ht="25.5" x14ac:dyDescent="0.2">
      <c r="A480" s="14"/>
      <c r="B480" s="15" t="s">
        <v>454</v>
      </c>
      <c r="C480" s="16">
        <v>3</v>
      </c>
      <c r="D480" s="16">
        <v>2</v>
      </c>
      <c r="E480" s="17">
        <f t="shared" si="55"/>
        <v>3.4546292031321972E-4</v>
      </c>
      <c r="F480" s="17">
        <f t="shared" si="56"/>
        <v>3.8197097020626432E-4</v>
      </c>
      <c r="G480" s="17">
        <f t="shared" si="58"/>
        <v>-0.33333333333333331</v>
      </c>
      <c r="H480" s="17">
        <f t="shared" si="57"/>
        <v>-1.1515430677107324E-4</v>
      </c>
    </row>
    <row r="481" spans="1:8" x14ac:dyDescent="0.2">
      <c r="A481" s="14"/>
      <c r="B481" s="15" t="s">
        <v>455</v>
      </c>
      <c r="C481" s="16">
        <v>4</v>
      </c>
      <c r="D481" s="16">
        <v>4</v>
      </c>
      <c r="E481" s="17">
        <f t="shared" si="55"/>
        <v>4.6061722708429296E-4</v>
      </c>
      <c r="F481" s="17">
        <f t="shared" si="56"/>
        <v>7.6394194041252863E-4</v>
      </c>
      <c r="G481" s="17">
        <f t="shared" si="58"/>
        <v>0</v>
      </c>
      <c r="H481" s="17">
        <f t="shared" si="57"/>
        <v>0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43</v>
      </c>
      <c r="D483" s="16">
        <v>12</v>
      </c>
      <c r="E483" s="17">
        <f t="shared" si="55"/>
        <v>4.9516351911561493E-3</v>
      </c>
      <c r="F483" s="17">
        <f t="shared" si="56"/>
        <v>2.2918258212375861E-3</v>
      </c>
      <c r="G483" s="17">
        <f t="shared" si="58"/>
        <v>-0.72093023255813948</v>
      </c>
      <c r="H483" s="17">
        <f t="shared" si="57"/>
        <v>-3.5697835099032702E-3</v>
      </c>
    </row>
    <row r="484" spans="1:8" x14ac:dyDescent="0.2">
      <c r="A484" s="14"/>
      <c r="B484" s="15" t="s">
        <v>458</v>
      </c>
      <c r="C484" s="16">
        <v>58</v>
      </c>
      <c r="D484" s="16">
        <v>30</v>
      </c>
      <c r="E484" s="17">
        <f t="shared" si="55"/>
        <v>6.6789497927222481E-3</v>
      </c>
      <c r="F484" s="17">
        <f t="shared" si="56"/>
        <v>5.7295645530939651E-3</v>
      </c>
      <c r="G484" s="17">
        <f t="shared" si="58"/>
        <v>-0.48275862068965519</v>
      </c>
      <c r="H484" s="17">
        <f t="shared" si="57"/>
        <v>-3.224320589590051E-3</v>
      </c>
    </row>
    <row r="485" spans="1:8" x14ac:dyDescent="0.2">
      <c r="A485" s="14"/>
      <c r="B485" s="15" t="s">
        <v>459</v>
      </c>
      <c r="C485" s="16">
        <v>6</v>
      </c>
      <c r="D485" s="16">
        <v>4</v>
      </c>
      <c r="E485" s="17">
        <f t="shared" si="55"/>
        <v>6.9092584062643945E-4</v>
      </c>
      <c r="F485" s="17">
        <f t="shared" si="56"/>
        <v>7.6394194041252863E-4</v>
      </c>
      <c r="G485" s="17">
        <f t="shared" si="58"/>
        <v>-0.33333333333333331</v>
      </c>
      <c r="H485" s="17">
        <f t="shared" si="57"/>
        <v>-2.3030861354214648E-4</v>
      </c>
    </row>
    <row r="486" spans="1:8" x14ac:dyDescent="0.2">
      <c r="A486" s="14"/>
      <c r="B486" s="15" t="s">
        <v>460</v>
      </c>
      <c r="C486" s="16">
        <v>18</v>
      </c>
      <c r="D486" s="16">
        <v>10</v>
      </c>
      <c r="E486" s="17">
        <f t="shared" si="55"/>
        <v>2.0727775218793184E-3</v>
      </c>
      <c r="F486" s="17">
        <f t="shared" si="56"/>
        <v>1.9098548510313217E-3</v>
      </c>
      <c r="G486" s="17">
        <f t="shared" si="58"/>
        <v>-0.44444444444444442</v>
      </c>
      <c r="H486" s="17">
        <f t="shared" si="57"/>
        <v>-9.2123445416858593E-4</v>
      </c>
    </row>
    <row r="487" spans="1:8" x14ac:dyDescent="0.2">
      <c r="A487" s="14"/>
      <c r="B487" s="15" t="s">
        <v>461</v>
      </c>
      <c r="C487" s="16">
        <v>4</v>
      </c>
      <c r="D487" s="16">
        <v>1</v>
      </c>
      <c r="E487" s="17">
        <f t="shared" si="55"/>
        <v>4.6061722708429296E-4</v>
      </c>
      <c r="F487" s="17">
        <f t="shared" si="56"/>
        <v>1.9098548510313216E-4</v>
      </c>
      <c r="G487" s="17">
        <f t="shared" si="58"/>
        <v>-0.75</v>
      </c>
      <c r="H487" s="17">
        <f t="shared" si="57"/>
        <v>-3.4546292031321972E-4</v>
      </c>
    </row>
    <row r="488" spans="1:8" x14ac:dyDescent="0.2">
      <c r="A488" s="14"/>
      <c r="B488" s="15" t="s">
        <v>462</v>
      </c>
      <c r="C488" s="16">
        <v>4</v>
      </c>
      <c r="D488" s="16">
        <v>2</v>
      </c>
      <c r="E488" s="17">
        <f t="shared" si="55"/>
        <v>4.6061722708429296E-4</v>
      </c>
      <c r="F488" s="17">
        <f t="shared" si="56"/>
        <v>3.8197097020626432E-4</v>
      </c>
      <c r="G488" s="17">
        <f t="shared" si="58"/>
        <v>-0.5</v>
      </c>
      <c r="H488" s="17">
        <f t="shared" si="57"/>
        <v>-2.3030861354214648E-4</v>
      </c>
    </row>
    <row r="489" spans="1:8" x14ac:dyDescent="0.2">
      <c r="A489" s="14"/>
      <c r="B489" s="15" t="s">
        <v>463</v>
      </c>
      <c r="C489" s="16">
        <v>9</v>
      </c>
      <c r="D489" s="16">
        <v>18</v>
      </c>
      <c r="E489" s="17">
        <f t="shared" si="55"/>
        <v>1.0363887609396592E-3</v>
      </c>
      <c r="F489" s="17">
        <f t="shared" si="56"/>
        <v>3.437738731856379E-3</v>
      </c>
      <c r="G489" s="17">
        <f t="shared" si="58"/>
        <v>1</v>
      </c>
      <c r="H489" s="17">
        <f t="shared" si="57"/>
        <v>1.0363887609396592E-3</v>
      </c>
    </row>
    <row r="490" spans="1:8" x14ac:dyDescent="0.2">
      <c r="A490" s="14"/>
      <c r="B490" s="15" t="s">
        <v>464</v>
      </c>
      <c r="C490" s="16">
        <v>25</v>
      </c>
      <c r="D490" s="16">
        <v>7</v>
      </c>
      <c r="E490" s="17">
        <f t="shared" si="55"/>
        <v>2.8788576692768309E-3</v>
      </c>
      <c r="F490" s="17">
        <f t="shared" si="56"/>
        <v>1.3368983957219251E-3</v>
      </c>
      <c r="G490" s="17">
        <f t="shared" si="58"/>
        <v>-0.72</v>
      </c>
      <c r="H490" s="17">
        <f t="shared" si="57"/>
        <v>-2.072777521879318E-3</v>
      </c>
    </row>
    <row r="491" spans="1:8" x14ac:dyDescent="0.2">
      <c r="A491" s="14"/>
      <c r="B491" s="15" t="s">
        <v>465</v>
      </c>
      <c r="C491" s="16">
        <v>3</v>
      </c>
      <c r="D491" s="16">
        <v>1</v>
      </c>
      <c r="E491" s="17">
        <f t="shared" si="55"/>
        <v>3.4546292031321972E-4</v>
      </c>
      <c r="F491" s="17">
        <f t="shared" si="56"/>
        <v>1.9098548510313216E-4</v>
      </c>
      <c r="G491" s="17">
        <f t="shared" si="58"/>
        <v>-0.66666666666666663</v>
      </c>
      <c r="H491" s="17">
        <f t="shared" si="57"/>
        <v>-2.3030861354214648E-4</v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1</v>
      </c>
      <c r="D494" s="16">
        <v>0</v>
      </c>
      <c r="E494" s="17">
        <f t="shared" si="55"/>
        <v>1.1515430677107324E-4</v>
      </c>
      <c r="F494" s="17" t="str">
        <f t="shared" si="56"/>
        <v/>
      </c>
      <c r="G494" s="17">
        <f t="shared" si="58"/>
        <v>-1</v>
      </c>
      <c r="H494" s="17">
        <f t="shared" si="57"/>
        <v>-1.1515430677107324E-4</v>
      </c>
    </row>
    <row r="495" spans="1:8" x14ac:dyDescent="0.2">
      <c r="A495" s="14"/>
      <c r="B495" s="15" t="s">
        <v>469</v>
      </c>
      <c r="C495" s="16">
        <v>13</v>
      </c>
      <c r="D495" s="16">
        <v>37</v>
      </c>
      <c r="E495" s="17">
        <f t="shared" si="55"/>
        <v>1.4970059880239522E-3</v>
      </c>
      <c r="F495" s="17">
        <f t="shared" si="56"/>
        <v>7.0664629488158904E-3</v>
      </c>
      <c r="G495" s="17">
        <f t="shared" si="58"/>
        <v>1.8461538461538463</v>
      </c>
      <c r="H495" s="17">
        <f t="shared" si="57"/>
        <v>2.7637033625057582E-3</v>
      </c>
    </row>
    <row r="496" spans="1:8" ht="25.5" x14ac:dyDescent="0.2">
      <c r="A496" s="14"/>
      <c r="B496" s="15" t="s">
        <v>470</v>
      </c>
      <c r="C496" s="16">
        <v>1</v>
      </c>
      <c r="D496" s="16">
        <v>4</v>
      </c>
      <c r="E496" s="17">
        <f t="shared" si="55"/>
        <v>1.1515430677107324E-4</v>
      </c>
      <c r="F496" s="17">
        <f t="shared" si="56"/>
        <v>7.6394194041252863E-4</v>
      </c>
      <c r="G496" s="17">
        <f t="shared" si="58"/>
        <v>3</v>
      </c>
      <c r="H496" s="17">
        <f t="shared" si="57"/>
        <v>3.4546292031321972E-4</v>
      </c>
    </row>
    <row r="497" spans="1:8" x14ac:dyDescent="0.2">
      <c r="A497" s="14"/>
      <c r="B497" s="15" t="s">
        <v>471</v>
      </c>
      <c r="C497" s="16">
        <v>1</v>
      </c>
      <c r="D497" s="16">
        <v>27</v>
      </c>
      <c r="E497" s="17">
        <f t="shared" si="55"/>
        <v>1.1515430677107324E-4</v>
      </c>
      <c r="F497" s="17">
        <f t="shared" si="56"/>
        <v>5.1566080977845687E-3</v>
      </c>
      <c r="G497" s="17">
        <f t="shared" si="58"/>
        <v>26</v>
      </c>
      <c r="H497" s="17">
        <f t="shared" si="57"/>
        <v>2.9940119760479044E-3</v>
      </c>
    </row>
    <row r="498" spans="1:8" ht="25.5" x14ac:dyDescent="0.2">
      <c r="A498" s="14"/>
      <c r="B498" s="15" t="s">
        <v>472</v>
      </c>
      <c r="C498" s="16">
        <v>20</v>
      </c>
      <c r="D498" s="16">
        <v>5</v>
      </c>
      <c r="E498" s="17">
        <f t="shared" si="55"/>
        <v>2.3030861354214646E-3</v>
      </c>
      <c r="F498" s="17">
        <f t="shared" si="56"/>
        <v>9.5492742551566085E-4</v>
      </c>
      <c r="G498" s="17">
        <f t="shared" si="58"/>
        <v>-0.75</v>
      </c>
      <c r="H498" s="17">
        <f t="shared" si="57"/>
        <v>-1.7273146015660983E-3</v>
      </c>
    </row>
    <row r="499" spans="1:8" ht="25.5" x14ac:dyDescent="0.2">
      <c r="A499" s="14"/>
      <c r="B499" s="15" t="s">
        <v>473</v>
      </c>
      <c r="C499" s="16">
        <v>3</v>
      </c>
      <c r="D499" s="16">
        <v>0</v>
      </c>
      <c r="E499" s="17">
        <f t="shared" si="55"/>
        <v>3.4546292031321972E-4</v>
      </c>
      <c r="F499" s="17" t="str">
        <f t="shared" si="56"/>
        <v/>
      </c>
      <c r="G499" s="17">
        <f t="shared" si="58"/>
        <v>-1</v>
      </c>
      <c r="H499" s="17">
        <f t="shared" si="57"/>
        <v>-3.4546292031321972E-4</v>
      </c>
    </row>
    <row r="500" spans="1:8" ht="25.5" x14ac:dyDescent="0.2">
      <c r="A500" s="14"/>
      <c r="B500" s="15" t="s">
        <v>474</v>
      </c>
      <c r="C500" s="16">
        <v>3</v>
      </c>
      <c r="D500" s="16">
        <v>2</v>
      </c>
      <c r="E500" s="17">
        <f t="shared" si="55"/>
        <v>3.4546292031321972E-4</v>
      </c>
      <c r="F500" s="17">
        <f t="shared" si="56"/>
        <v>3.8197097020626432E-4</v>
      </c>
      <c r="G500" s="17">
        <f t="shared" si="58"/>
        <v>-0.33333333333333331</v>
      </c>
      <c r="H500" s="17">
        <f t="shared" si="57"/>
        <v>-1.1515430677107324E-4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1</v>
      </c>
      <c r="D502" s="16">
        <v>0</v>
      </c>
      <c r="E502" s="17">
        <f t="shared" si="55"/>
        <v>1.1515430677107324E-4</v>
      </c>
      <c r="F502" s="17" t="str">
        <f t="shared" si="56"/>
        <v/>
      </c>
      <c r="G502" s="17">
        <f t="shared" si="58"/>
        <v>-1</v>
      </c>
      <c r="H502" s="17">
        <f t="shared" si="57"/>
        <v>-1.1515430677107324E-4</v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1</v>
      </c>
      <c r="D504" s="16">
        <v>0</v>
      </c>
      <c r="E504" s="17">
        <f t="shared" si="55"/>
        <v>1.1515430677107324E-4</v>
      </c>
      <c r="F504" s="17" t="str">
        <f t="shared" si="56"/>
        <v/>
      </c>
      <c r="G504" s="17">
        <f t="shared" si="58"/>
        <v>-1</v>
      </c>
      <c r="H504" s="17">
        <f t="shared" si="57"/>
        <v>-1.1515430677107324E-4</v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2</v>
      </c>
      <c r="D508" s="16">
        <v>14</v>
      </c>
      <c r="E508" s="17">
        <f t="shared" si="55"/>
        <v>2.3030861354214648E-4</v>
      </c>
      <c r="F508" s="17">
        <f t="shared" si="56"/>
        <v>2.6737967914438501E-3</v>
      </c>
      <c r="G508" s="17">
        <f t="shared" si="58"/>
        <v>6</v>
      </c>
      <c r="H508" s="17">
        <f t="shared" si="57"/>
        <v>1.3818516812528789E-3</v>
      </c>
    </row>
    <row r="509" spans="1:8" x14ac:dyDescent="0.2">
      <c r="A509" s="14"/>
      <c r="B509" s="15" t="s">
        <v>483</v>
      </c>
      <c r="C509" s="16">
        <v>3</v>
      </c>
      <c r="D509" s="16">
        <v>0</v>
      </c>
      <c r="E509" s="17">
        <f t="shared" si="55"/>
        <v>3.4546292031321972E-4</v>
      </c>
      <c r="F509" s="17" t="str">
        <f t="shared" si="56"/>
        <v/>
      </c>
      <c r="G509" s="17">
        <f t="shared" si="58"/>
        <v>-1</v>
      </c>
      <c r="H509" s="17">
        <f t="shared" si="57"/>
        <v>-3.4546292031321972E-4</v>
      </c>
    </row>
    <row r="510" spans="1:8" x14ac:dyDescent="0.2">
      <c r="A510" s="14"/>
      <c r="B510" s="15" t="s">
        <v>484</v>
      </c>
      <c r="C510" s="16">
        <v>243</v>
      </c>
      <c r="D510" s="16">
        <v>182</v>
      </c>
      <c r="E510" s="17">
        <f t="shared" si="55"/>
        <v>2.7982496545370796E-2</v>
      </c>
      <c r="F510" s="17">
        <f t="shared" si="56"/>
        <v>3.4759358288770054E-2</v>
      </c>
      <c r="G510" s="17">
        <f t="shared" si="58"/>
        <v>-0.25102880658436216</v>
      </c>
      <c r="H510" s="17">
        <f t="shared" si="57"/>
        <v>-7.0244127130354682E-3</v>
      </c>
    </row>
    <row r="511" spans="1:8" x14ac:dyDescent="0.2">
      <c r="A511" s="14"/>
      <c r="B511" s="15" t="s">
        <v>485</v>
      </c>
      <c r="C511" s="16">
        <v>9</v>
      </c>
      <c r="D511" s="16">
        <v>127</v>
      </c>
      <c r="E511" s="17">
        <f t="shared" si="55"/>
        <v>1.0363887609396592E-3</v>
      </c>
      <c r="F511" s="17">
        <f t="shared" si="56"/>
        <v>2.4255156608097784E-2</v>
      </c>
      <c r="G511" s="17">
        <f t="shared" si="58"/>
        <v>13.111111111111111</v>
      </c>
      <c r="H511" s="17">
        <f t="shared" si="57"/>
        <v>1.3588208198986642E-2</v>
      </c>
    </row>
    <row r="512" spans="1:8" ht="38.25" x14ac:dyDescent="0.2">
      <c r="A512" s="14"/>
      <c r="B512" s="15" t="s">
        <v>486</v>
      </c>
      <c r="C512" s="16">
        <v>21</v>
      </c>
      <c r="D512" s="16">
        <v>10</v>
      </c>
      <c r="E512" s="17">
        <f t="shared" si="55"/>
        <v>2.4182404421925381E-3</v>
      </c>
      <c r="F512" s="17">
        <f t="shared" si="56"/>
        <v>1.9098548510313217E-3</v>
      </c>
      <c r="G512" s="17">
        <f t="shared" si="58"/>
        <v>-0.52380952380952384</v>
      </c>
      <c r="H512" s="17">
        <f t="shared" si="57"/>
        <v>-1.2666973744818058E-3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1.9098548510313216E-4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46</v>
      </c>
      <c r="D515" s="16">
        <v>11</v>
      </c>
      <c r="E515" s="17">
        <f t="shared" si="55"/>
        <v>5.2970981114693685E-3</v>
      </c>
      <c r="F515" s="17">
        <f t="shared" si="56"/>
        <v>2.1008403361344537E-3</v>
      </c>
      <c r="G515" s="17">
        <f t="shared" si="58"/>
        <v>-0.76086956521739135</v>
      </c>
      <c r="H515" s="17">
        <f t="shared" si="57"/>
        <v>-4.0304007369875629E-3</v>
      </c>
    </row>
    <row r="516" spans="1:8" x14ac:dyDescent="0.2">
      <c r="A516" s="14"/>
      <c r="B516" s="15" t="s">
        <v>490</v>
      </c>
      <c r="C516" s="16">
        <v>1</v>
      </c>
      <c r="D516" s="16">
        <v>1</v>
      </c>
      <c r="E516" s="17">
        <f t="shared" si="55"/>
        <v>1.1515430677107324E-4</v>
      </c>
      <c r="F516" s="17">
        <f t="shared" si="56"/>
        <v>1.9098548510313216E-4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491</v>
      </c>
      <c r="C517" s="16">
        <v>2</v>
      </c>
      <c r="D517" s="16">
        <v>1</v>
      </c>
      <c r="E517" s="17">
        <f t="shared" si="55"/>
        <v>2.3030861354214648E-4</v>
      </c>
      <c r="F517" s="17">
        <f t="shared" si="56"/>
        <v>1.9098548510313216E-4</v>
      </c>
      <c r="G517" s="17">
        <f t="shared" si="58"/>
        <v>-0.5</v>
      </c>
      <c r="H517" s="17">
        <f t="shared" si="57"/>
        <v>-1.1515430677107324E-4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1.9098548510313216E-4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0</v>
      </c>
      <c r="E524" s="17">
        <f t="shared" si="55"/>
        <v>1.1515430677107324E-4</v>
      </c>
      <c r="F524" s="17" t="str">
        <f t="shared" si="56"/>
        <v/>
      </c>
      <c r="G524" s="17">
        <f t="shared" si="58"/>
        <v>-1</v>
      </c>
      <c r="H524" s="17">
        <f t="shared" si="57"/>
        <v>-1.1515430677107324E-4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2</v>
      </c>
      <c r="D528" s="16">
        <v>0</v>
      </c>
      <c r="E528" s="17">
        <f t="shared" si="55"/>
        <v>2.3030861354214648E-4</v>
      </c>
      <c r="F528" s="17" t="str">
        <f t="shared" si="56"/>
        <v/>
      </c>
      <c r="G528" s="17">
        <f t="shared" si="58"/>
        <v>-1</v>
      </c>
      <c r="H528" s="17">
        <f t="shared" si="57"/>
        <v>-2.3030861354214648E-4</v>
      </c>
    </row>
    <row r="529" spans="1:8" x14ac:dyDescent="0.2">
      <c r="A529" s="14"/>
      <c r="B529" s="15" t="s">
        <v>503</v>
      </c>
      <c r="C529" s="16">
        <v>1</v>
      </c>
      <c r="D529" s="16">
        <v>3</v>
      </c>
      <c r="E529" s="17">
        <f t="shared" si="55"/>
        <v>1.1515430677107324E-4</v>
      </c>
      <c r="F529" s="17">
        <f t="shared" si="56"/>
        <v>5.7295645530939653E-4</v>
      </c>
      <c r="G529" s="17">
        <f t="shared" si="58"/>
        <v>2</v>
      </c>
      <c r="H529" s="17">
        <f t="shared" si="57"/>
        <v>2.3030861354214648E-4</v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5</v>
      </c>
      <c r="D532" s="16">
        <v>5</v>
      </c>
      <c r="E532" s="17">
        <f t="shared" si="55"/>
        <v>5.7577153385536615E-4</v>
      </c>
      <c r="F532" s="17">
        <f t="shared" si="56"/>
        <v>9.5492742551566085E-4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507</v>
      </c>
      <c r="C533" s="16">
        <v>1</v>
      </c>
      <c r="D533" s="16">
        <v>0</v>
      </c>
      <c r="E533" s="17">
        <f t="shared" si="55"/>
        <v>1.1515430677107324E-4</v>
      </c>
      <c r="F533" s="17" t="str">
        <f t="shared" si="56"/>
        <v/>
      </c>
      <c r="G533" s="17">
        <f t="shared" si="58"/>
        <v>-1</v>
      </c>
      <c r="H533" s="17">
        <f t="shared" si="57"/>
        <v>-1.1515430677107324E-4</v>
      </c>
    </row>
    <row r="534" spans="1:8" x14ac:dyDescent="0.2">
      <c r="A534" s="14"/>
      <c r="B534" s="15" t="s">
        <v>508</v>
      </c>
      <c r="C534" s="16">
        <v>3</v>
      </c>
      <c r="D534" s="16">
        <v>1</v>
      </c>
      <c r="E534" s="17">
        <f t="shared" si="55"/>
        <v>3.4546292031321972E-4</v>
      </c>
      <c r="F534" s="17">
        <f t="shared" si="56"/>
        <v>1.9098548510313216E-4</v>
      </c>
      <c r="G534" s="17">
        <f t="shared" si="58"/>
        <v>-0.66666666666666663</v>
      </c>
      <c r="H534" s="17">
        <f t="shared" si="57"/>
        <v>-2.3030861354214648E-4</v>
      </c>
    </row>
    <row r="535" spans="1:8" x14ac:dyDescent="0.2">
      <c r="A535" s="14"/>
      <c r="B535" s="15" t="s">
        <v>509</v>
      </c>
      <c r="C535" s="16">
        <v>5</v>
      </c>
      <c r="D535" s="16">
        <v>11</v>
      </c>
      <c r="E535" s="17">
        <f t="shared" si="55"/>
        <v>5.7577153385536615E-4</v>
      </c>
      <c r="F535" s="17">
        <f t="shared" si="56"/>
        <v>2.1008403361344537E-3</v>
      </c>
      <c r="G535" s="17">
        <f t="shared" si="58"/>
        <v>1.2</v>
      </c>
      <c r="H535" s="17">
        <f t="shared" si="57"/>
        <v>6.9092584062643934E-4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4</v>
      </c>
      <c r="E537" s="17" t="str">
        <f t="shared" si="55"/>
        <v/>
      </c>
      <c r="F537" s="17">
        <f t="shared" si="56"/>
        <v>7.6394194041252863E-4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12</v>
      </c>
      <c r="D538" s="16">
        <v>10</v>
      </c>
      <c r="E538" s="17">
        <f t="shared" si="55"/>
        <v>1.3818516812528789E-3</v>
      </c>
      <c r="F538" s="17">
        <f t="shared" si="56"/>
        <v>1.9098548510313217E-3</v>
      </c>
      <c r="G538" s="17">
        <f t="shared" si="58"/>
        <v>-0.16666666666666666</v>
      </c>
      <c r="H538" s="17">
        <f t="shared" si="57"/>
        <v>-2.3030861354214648E-4</v>
      </c>
    </row>
    <row r="539" spans="1:8" x14ac:dyDescent="0.2">
      <c r="A539" s="14"/>
      <c r="B539" s="15" t="s">
        <v>513</v>
      </c>
      <c r="C539" s="16">
        <v>10</v>
      </c>
      <c r="D539" s="16">
        <v>4</v>
      </c>
      <c r="E539" s="17">
        <f t="shared" si="55"/>
        <v>1.1515430677107323E-3</v>
      </c>
      <c r="F539" s="17">
        <f t="shared" si="56"/>
        <v>7.6394194041252863E-4</v>
      </c>
      <c r="G539" s="17">
        <f t="shared" si="58"/>
        <v>-0.6</v>
      </c>
      <c r="H539" s="17">
        <f t="shared" si="57"/>
        <v>-6.9092584062643934E-4</v>
      </c>
    </row>
    <row r="540" spans="1:8" x14ac:dyDescent="0.2">
      <c r="A540" s="14"/>
      <c r="B540" s="15" t="s">
        <v>644</v>
      </c>
      <c r="C540" s="16">
        <v>0</v>
      </c>
      <c r="D540" s="16">
        <v>1</v>
      </c>
      <c r="E540" s="17" t="str">
        <f t="shared" si="55"/>
        <v/>
      </c>
      <c r="F540" s="17">
        <f t="shared" si="56"/>
        <v>1.9098548510313216E-4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2</v>
      </c>
      <c r="E541" s="17" t="str">
        <f t="shared" ref="E541:E576" si="59">+IF(C541=0,"",C541/C$349)</f>
        <v/>
      </c>
      <c r="F541" s="17">
        <f t="shared" ref="F541:F576" si="60">+IF(D541=0,"",D541/D$349)</f>
        <v>3.8197097020626432E-4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5</v>
      </c>
      <c r="D542" s="16">
        <v>6</v>
      </c>
      <c r="E542" s="17">
        <f t="shared" si="59"/>
        <v>5.7577153385536615E-4</v>
      </c>
      <c r="F542" s="17">
        <f t="shared" si="60"/>
        <v>1.1459129106187931E-3</v>
      </c>
      <c r="G542" s="17">
        <f t="shared" ref="G542:G576" si="62">+IF(AND(C542=0,D542=0)," ",IF(C542=0,1,IF(D542=0,-1,(D542-C542)/C542)))</f>
        <v>0.2</v>
      </c>
      <c r="H542" s="17">
        <f t="shared" si="61"/>
        <v>1.1515430677107324E-4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3</v>
      </c>
      <c r="D548" s="16">
        <v>0</v>
      </c>
      <c r="E548" s="17">
        <f t="shared" si="59"/>
        <v>3.4546292031321972E-4</v>
      </c>
      <c r="F548" s="17" t="str">
        <f t="shared" si="60"/>
        <v/>
      </c>
      <c r="G548" s="17">
        <f t="shared" si="62"/>
        <v>-1</v>
      </c>
      <c r="H548" s="17">
        <f t="shared" si="61"/>
        <v>-3.4546292031321972E-4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1.9098548510313216E-4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18</v>
      </c>
      <c r="D551" s="16">
        <v>10</v>
      </c>
      <c r="E551" s="17">
        <f t="shared" si="59"/>
        <v>2.0727775218793184E-3</v>
      </c>
      <c r="F551" s="17">
        <f t="shared" si="60"/>
        <v>1.9098548510313217E-3</v>
      </c>
      <c r="G551" s="17">
        <f t="shared" si="62"/>
        <v>-0.44444444444444442</v>
      </c>
      <c r="H551" s="17">
        <f t="shared" si="61"/>
        <v>-9.2123445416858593E-4</v>
      </c>
    </row>
    <row r="552" spans="1:8" ht="25.5" x14ac:dyDescent="0.2">
      <c r="A552" s="14"/>
      <c r="B552" s="15" t="s">
        <v>525</v>
      </c>
      <c r="C552" s="16">
        <v>14</v>
      </c>
      <c r="D552" s="16">
        <v>0</v>
      </c>
      <c r="E552" s="17">
        <f t="shared" si="59"/>
        <v>1.6121602947950253E-3</v>
      </c>
      <c r="F552" s="17" t="str">
        <f t="shared" si="60"/>
        <v/>
      </c>
      <c r="G552" s="17">
        <f t="shared" si="62"/>
        <v>-1</v>
      </c>
      <c r="H552" s="17">
        <f t="shared" si="61"/>
        <v>-1.6121602947950253E-3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61</v>
      </c>
      <c r="D554" s="16">
        <v>64</v>
      </c>
      <c r="E554" s="17">
        <f t="shared" si="59"/>
        <v>7.0244127130354673E-3</v>
      </c>
      <c r="F554" s="17">
        <f t="shared" si="60"/>
        <v>1.2223071046600458E-2</v>
      </c>
      <c r="G554" s="17">
        <f t="shared" si="62"/>
        <v>4.9180327868852458E-2</v>
      </c>
      <c r="H554" s="17">
        <f t="shared" si="61"/>
        <v>3.4546292031321972E-4</v>
      </c>
    </row>
    <row r="555" spans="1:8" ht="25.5" x14ac:dyDescent="0.2">
      <c r="A555" s="14"/>
      <c r="B555" s="15" t="s">
        <v>528</v>
      </c>
      <c r="C555" s="16">
        <v>1</v>
      </c>
      <c r="D555" s="16">
        <v>0</v>
      </c>
      <c r="E555" s="17">
        <f t="shared" si="59"/>
        <v>1.1515430677107324E-4</v>
      </c>
      <c r="F555" s="17" t="str">
        <f t="shared" si="60"/>
        <v/>
      </c>
      <c r="G555" s="17">
        <f t="shared" si="62"/>
        <v>-1</v>
      </c>
      <c r="H555" s="17">
        <f t="shared" si="61"/>
        <v>-1.1515430677107324E-4</v>
      </c>
    </row>
    <row r="556" spans="1:8" x14ac:dyDescent="0.2">
      <c r="A556" s="14"/>
      <c r="B556" s="15" t="s">
        <v>529</v>
      </c>
      <c r="C556" s="16">
        <v>3</v>
      </c>
      <c r="D556" s="16">
        <v>0</v>
      </c>
      <c r="E556" s="17">
        <f t="shared" si="59"/>
        <v>3.4546292031321972E-4</v>
      </c>
      <c r="F556" s="17" t="str">
        <f t="shared" si="60"/>
        <v/>
      </c>
      <c r="G556" s="17">
        <f t="shared" si="62"/>
        <v>-1</v>
      </c>
      <c r="H556" s="17">
        <f t="shared" si="61"/>
        <v>-3.4546292031321972E-4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191</v>
      </c>
      <c r="D559" s="16">
        <v>232</v>
      </c>
      <c r="E559" s="17">
        <f t="shared" si="59"/>
        <v>2.1994472593274989E-2</v>
      </c>
      <c r="F559" s="17">
        <f t="shared" si="60"/>
        <v>4.4308632543926661E-2</v>
      </c>
      <c r="G559" s="17">
        <f t="shared" si="62"/>
        <v>0.21465968586387435</v>
      </c>
      <c r="H559" s="17">
        <f t="shared" si="61"/>
        <v>4.7213265776140032E-3</v>
      </c>
    </row>
    <row r="560" spans="1:8" ht="25.5" x14ac:dyDescent="0.2">
      <c r="A560" s="14"/>
      <c r="B560" s="15" t="s">
        <v>533</v>
      </c>
      <c r="C560" s="16">
        <v>17</v>
      </c>
      <c r="D560" s="16">
        <v>53</v>
      </c>
      <c r="E560" s="17">
        <f t="shared" si="59"/>
        <v>1.9576232151082449E-3</v>
      </c>
      <c r="F560" s="17">
        <f t="shared" si="60"/>
        <v>1.0122230710466005E-2</v>
      </c>
      <c r="G560" s="17">
        <f t="shared" si="62"/>
        <v>2.1176470588235294</v>
      </c>
      <c r="H560" s="17">
        <f t="shared" si="61"/>
        <v>4.145555043758636E-3</v>
      </c>
    </row>
    <row r="561" spans="1:8" x14ac:dyDescent="0.2">
      <c r="A561" s="14"/>
      <c r="B561" s="15" t="s">
        <v>534</v>
      </c>
      <c r="C561" s="16">
        <v>154</v>
      </c>
      <c r="D561" s="16">
        <v>115</v>
      </c>
      <c r="E561" s="17">
        <f t="shared" si="59"/>
        <v>1.7733763242745278E-2</v>
      </c>
      <c r="F561" s="17">
        <f t="shared" si="60"/>
        <v>2.1963330786860198E-2</v>
      </c>
      <c r="G561" s="17">
        <f t="shared" si="62"/>
        <v>-0.25324675324675322</v>
      </c>
      <c r="H561" s="17">
        <f t="shared" si="61"/>
        <v>-4.4910179640718561E-3</v>
      </c>
    </row>
    <row r="562" spans="1:8" x14ac:dyDescent="0.2">
      <c r="A562" s="14"/>
      <c r="B562" s="15" t="s">
        <v>535</v>
      </c>
      <c r="C562" s="16">
        <v>22</v>
      </c>
      <c r="D562" s="16">
        <v>19</v>
      </c>
      <c r="E562" s="17">
        <f t="shared" si="59"/>
        <v>2.5333947489636112E-3</v>
      </c>
      <c r="F562" s="17">
        <f t="shared" si="60"/>
        <v>3.628724216959511E-3</v>
      </c>
      <c r="G562" s="17">
        <f t="shared" si="62"/>
        <v>-0.13636363636363635</v>
      </c>
      <c r="H562" s="17">
        <f t="shared" si="61"/>
        <v>-3.4546292031321967E-4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76</v>
      </c>
      <c r="D568" s="16">
        <v>20</v>
      </c>
      <c r="E568" s="17">
        <f t="shared" si="59"/>
        <v>8.7517273146015661E-3</v>
      </c>
      <c r="F568" s="17">
        <f t="shared" si="60"/>
        <v>3.8197097020626434E-3</v>
      </c>
      <c r="G568" s="17">
        <f t="shared" si="62"/>
        <v>-0.73684210526315785</v>
      </c>
      <c r="H568" s="17">
        <f t="shared" si="61"/>
        <v>-6.4486411791801011E-3</v>
      </c>
    </row>
    <row r="569" spans="1:8" x14ac:dyDescent="0.2">
      <c r="A569" s="14"/>
      <c r="B569" s="15" t="s">
        <v>542</v>
      </c>
      <c r="C569" s="16">
        <v>8</v>
      </c>
      <c r="D569" s="16">
        <v>9</v>
      </c>
      <c r="E569" s="17">
        <f t="shared" si="59"/>
        <v>9.2123445416858593E-4</v>
      </c>
      <c r="F569" s="17">
        <f t="shared" si="60"/>
        <v>1.7188693659281895E-3</v>
      </c>
      <c r="G569" s="17">
        <f t="shared" si="62"/>
        <v>0.125</v>
      </c>
      <c r="H569" s="17">
        <f t="shared" si="61"/>
        <v>1.1515430677107324E-4</v>
      </c>
    </row>
    <row r="570" spans="1:8" x14ac:dyDescent="0.2">
      <c r="A570" s="14"/>
      <c r="B570" s="15" t="s">
        <v>543</v>
      </c>
      <c r="C570" s="16">
        <v>21</v>
      </c>
      <c r="D570" s="16">
        <v>23</v>
      </c>
      <c r="E570" s="17">
        <f t="shared" si="59"/>
        <v>2.4182404421925381E-3</v>
      </c>
      <c r="F570" s="17">
        <f t="shared" si="60"/>
        <v>4.3926661573720398E-3</v>
      </c>
      <c r="G570" s="17">
        <f t="shared" si="62"/>
        <v>9.5238095238095233E-2</v>
      </c>
      <c r="H570" s="17">
        <f t="shared" si="61"/>
        <v>2.3030861354214648E-4</v>
      </c>
    </row>
    <row r="571" spans="1:8" ht="25.5" x14ac:dyDescent="0.2">
      <c r="A571" s="14"/>
      <c r="B571" s="15" t="s">
        <v>544</v>
      </c>
      <c r="C571" s="16">
        <v>1</v>
      </c>
      <c r="D571" s="16">
        <v>0</v>
      </c>
      <c r="E571" s="17">
        <f t="shared" si="59"/>
        <v>1.1515430677107324E-4</v>
      </c>
      <c r="F571" s="17" t="str">
        <f t="shared" si="60"/>
        <v/>
      </c>
      <c r="G571" s="17">
        <f t="shared" si="62"/>
        <v>-1</v>
      </c>
      <c r="H571" s="17">
        <f t="shared" si="61"/>
        <v>-1.1515430677107324E-4</v>
      </c>
    </row>
    <row r="572" spans="1:8" x14ac:dyDescent="0.2">
      <c r="A572" s="14"/>
      <c r="B572" s="15" t="s">
        <v>545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1.9098548510313216E-4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4</v>
      </c>
      <c r="D574" s="16">
        <v>0</v>
      </c>
      <c r="E574" s="17">
        <f t="shared" si="59"/>
        <v>4.6061722708429296E-4</v>
      </c>
      <c r="F574" s="17" t="str">
        <f t="shared" si="60"/>
        <v/>
      </c>
      <c r="G574" s="17">
        <f t="shared" si="62"/>
        <v>-1</v>
      </c>
      <c r="H574" s="17">
        <f t="shared" si="61"/>
        <v>-4.6061722708429296E-4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3200</v>
      </c>
      <c r="D582" s="19">
        <f>SUM(D583:D609)</f>
        <v>1653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-0.48343750000000002</v>
      </c>
      <c r="H582" s="20">
        <f t="shared" ref="H582:H609" si="65">+IF(OR(AND(E582=""),(G582="")),"",E582*G582)</f>
        <v>-0.48343750000000002</v>
      </c>
    </row>
    <row r="583" spans="1:8" x14ac:dyDescent="0.2">
      <c r="A583" s="14"/>
      <c r="B583" s="15" t="s">
        <v>550</v>
      </c>
      <c r="C583" s="16">
        <v>13</v>
      </c>
      <c r="D583" s="16">
        <v>12</v>
      </c>
      <c r="E583" s="17">
        <f t="shared" si="63"/>
        <v>4.0625000000000001E-3</v>
      </c>
      <c r="F583" s="17">
        <f t="shared" si="64"/>
        <v>7.2595281306715061E-3</v>
      </c>
      <c r="G583" s="17">
        <f t="shared" ref="G583:G609" si="66">+IF(AND(C583=0,D583=0)," ",IF(C583=0,1,IF(D583=0,-1,(D583-C583)/C583)))</f>
        <v>-7.6923076923076927E-2</v>
      </c>
      <c r="H583" s="17">
        <f t="shared" si="65"/>
        <v>-3.1250000000000001E-4</v>
      </c>
    </row>
    <row r="584" spans="1:8" x14ac:dyDescent="0.2">
      <c r="A584" s="14"/>
      <c r="B584" s="15" t="s">
        <v>551</v>
      </c>
      <c r="C584" s="16">
        <v>85</v>
      </c>
      <c r="D584" s="16">
        <v>57</v>
      </c>
      <c r="E584" s="17">
        <f t="shared" si="63"/>
        <v>2.6562499999999999E-2</v>
      </c>
      <c r="F584" s="17">
        <f t="shared" si="64"/>
        <v>3.4482758620689655E-2</v>
      </c>
      <c r="G584" s="17">
        <f t="shared" si="66"/>
        <v>-0.32941176470588235</v>
      </c>
      <c r="H584" s="17">
        <f t="shared" si="65"/>
        <v>-8.7499999999999991E-3</v>
      </c>
    </row>
    <row r="585" spans="1:8" ht="25.5" x14ac:dyDescent="0.2">
      <c r="A585" s="14"/>
      <c r="B585" s="15" t="s">
        <v>552</v>
      </c>
      <c r="C585" s="16">
        <v>119</v>
      </c>
      <c r="D585" s="16">
        <v>71</v>
      </c>
      <c r="E585" s="17">
        <f t="shared" si="63"/>
        <v>3.7187499999999998E-2</v>
      </c>
      <c r="F585" s="17">
        <f t="shared" si="64"/>
        <v>4.2952208106473079E-2</v>
      </c>
      <c r="G585" s="17">
        <f t="shared" si="66"/>
        <v>-0.40336134453781514</v>
      </c>
      <c r="H585" s="17">
        <f t="shared" si="65"/>
        <v>-1.4999999999999999E-2</v>
      </c>
    </row>
    <row r="586" spans="1:8" x14ac:dyDescent="0.2">
      <c r="A586" s="14"/>
      <c r="B586" s="15" t="s">
        <v>553</v>
      </c>
      <c r="C586" s="16">
        <v>119</v>
      </c>
      <c r="D586" s="16">
        <v>151</v>
      </c>
      <c r="E586" s="17">
        <f t="shared" si="63"/>
        <v>3.7187499999999998E-2</v>
      </c>
      <c r="F586" s="17">
        <f t="shared" si="64"/>
        <v>9.1349062310949788E-2</v>
      </c>
      <c r="G586" s="17">
        <f t="shared" si="66"/>
        <v>0.26890756302521007</v>
      </c>
      <c r="H586" s="17">
        <f t="shared" si="65"/>
        <v>9.9999999999999985E-3</v>
      </c>
    </row>
    <row r="587" spans="1:8" x14ac:dyDescent="0.2">
      <c r="A587" s="14"/>
      <c r="B587" s="15" t="s">
        <v>554</v>
      </c>
      <c r="C587" s="16">
        <v>11</v>
      </c>
      <c r="D587" s="16">
        <v>12</v>
      </c>
      <c r="E587" s="17">
        <f t="shared" si="63"/>
        <v>3.4375E-3</v>
      </c>
      <c r="F587" s="17">
        <f t="shared" si="64"/>
        <v>7.2595281306715061E-3</v>
      </c>
      <c r="G587" s="17">
        <f t="shared" si="66"/>
        <v>9.0909090909090912E-2</v>
      </c>
      <c r="H587" s="17">
        <f t="shared" si="65"/>
        <v>3.1250000000000001E-4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</v>
      </c>
      <c r="D589" s="16">
        <v>64</v>
      </c>
      <c r="E589" s="17">
        <f t="shared" si="63"/>
        <v>9.3749999999999997E-4</v>
      </c>
      <c r="F589" s="17">
        <f t="shared" si="64"/>
        <v>3.871748336358137E-2</v>
      </c>
      <c r="G589" s="17">
        <f t="shared" si="66"/>
        <v>20.333333333333332</v>
      </c>
      <c r="H589" s="17">
        <f t="shared" si="65"/>
        <v>1.90625E-2</v>
      </c>
    </row>
    <row r="590" spans="1:8" x14ac:dyDescent="0.2">
      <c r="A590" s="14"/>
      <c r="B590" s="15" t="s">
        <v>557</v>
      </c>
      <c r="C590" s="16">
        <v>20</v>
      </c>
      <c r="D590" s="16">
        <v>0</v>
      </c>
      <c r="E590" s="17">
        <f t="shared" si="63"/>
        <v>6.2500000000000003E-3</v>
      </c>
      <c r="F590" s="17" t="str">
        <f t="shared" si="64"/>
        <v/>
      </c>
      <c r="G590" s="17">
        <f t="shared" si="66"/>
        <v>-1</v>
      </c>
      <c r="H590" s="17">
        <f t="shared" si="65"/>
        <v>-6.2500000000000003E-3</v>
      </c>
    </row>
    <row r="591" spans="1:8" x14ac:dyDescent="0.2">
      <c r="A591" s="14"/>
      <c r="B591" s="15" t="s">
        <v>558</v>
      </c>
      <c r="C591" s="16">
        <v>11</v>
      </c>
      <c r="D591" s="16">
        <v>13</v>
      </c>
      <c r="E591" s="17">
        <f t="shared" si="63"/>
        <v>3.4375E-3</v>
      </c>
      <c r="F591" s="17">
        <f t="shared" si="64"/>
        <v>7.8644888082274652E-3</v>
      </c>
      <c r="G591" s="17">
        <f t="shared" si="66"/>
        <v>0.18181818181818182</v>
      </c>
      <c r="H591" s="17">
        <f t="shared" si="65"/>
        <v>6.2500000000000001E-4</v>
      </c>
    </row>
    <row r="592" spans="1:8" ht="25.5" x14ac:dyDescent="0.2">
      <c r="A592" s="14"/>
      <c r="B592" s="15" t="s">
        <v>559</v>
      </c>
      <c r="C592" s="16">
        <v>5</v>
      </c>
      <c r="D592" s="16">
        <v>2</v>
      </c>
      <c r="E592" s="17">
        <f t="shared" si="63"/>
        <v>1.5625000000000001E-3</v>
      </c>
      <c r="F592" s="17">
        <f t="shared" si="64"/>
        <v>1.2099213551119178E-3</v>
      </c>
      <c r="G592" s="17">
        <f t="shared" si="66"/>
        <v>-0.6</v>
      </c>
      <c r="H592" s="17">
        <f t="shared" si="65"/>
        <v>-9.3749999999999997E-4</v>
      </c>
    </row>
    <row r="593" spans="1:8" x14ac:dyDescent="0.2">
      <c r="A593" s="14"/>
      <c r="B593" s="15" t="s">
        <v>560</v>
      </c>
      <c r="C593" s="16">
        <v>15</v>
      </c>
      <c r="D593" s="16">
        <v>7</v>
      </c>
      <c r="E593" s="17">
        <f t="shared" si="63"/>
        <v>4.6874999999999998E-3</v>
      </c>
      <c r="F593" s="17">
        <f t="shared" si="64"/>
        <v>4.2347247428917122E-3</v>
      </c>
      <c r="G593" s="17">
        <f t="shared" si="66"/>
        <v>-0.53333333333333333</v>
      </c>
      <c r="H593" s="17">
        <f t="shared" si="65"/>
        <v>-2.5000000000000001E-3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123</v>
      </c>
      <c r="D596" s="16">
        <v>21</v>
      </c>
      <c r="E596" s="17">
        <f t="shared" si="63"/>
        <v>3.8437499999999999E-2</v>
      </c>
      <c r="F596" s="17">
        <f t="shared" si="64"/>
        <v>1.2704174228675136E-2</v>
      </c>
      <c r="G596" s="17">
        <f t="shared" si="66"/>
        <v>-0.82926829268292679</v>
      </c>
      <c r="H596" s="17">
        <f t="shared" si="65"/>
        <v>-3.1875000000000001E-2</v>
      </c>
    </row>
    <row r="597" spans="1:8" ht="25.5" x14ac:dyDescent="0.2">
      <c r="A597" s="14"/>
      <c r="B597" s="15" t="s">
        <v>564</v>
      </c>
      <c r="C597" s="16">
        <v>312</v>
      </c>
      <c r="D597" s="16">
        <v>39</v>
      </c>
      <c r="E597" s="17">
        <f t="shared" si="63"/>
        <v>9.7500000000000003E-2</v>
      </c>
      <c r="F597" s="17">
        <f t="shared" si="64"/>
        <v>2.3593466424682397E-2</v>
      </c>
      <c r="G597" s="17">
        <f t="shared" si="66"/>
        <v>-0.875</v>
      </c>
      <c r="H597" s="17">
        <f t="shared" si="65"/>
        <v>-8.5312499999999999E-2</v>
      </c>
    </row>
    <row r="598" spans="1:8" x14ac:dyDescent="0.2">
      <c r="A598" s="14"/>
      <c r="B598" s="15" t="s">
        <v>565</v>
      </c>
      <c r="C598" s="16">
        <v>27</v>
      </c>
      <c r="D598" s="16">
        <v>9</v>
      </c>
      <c r="E598" s="17">
        <f t="shared" si="63"/>
        <v>8.4375000000000006E-3</v>
      </c>
      <c r="F598" s="17">
        <f t="shared" si="64"/>
        <v>5.4446460980036296E-3</v>
      </c>
      <c r="G598" s="17">
        <f t="shared" si="66"/>
        <v>-0.66666666666666663</v>
      </c>
      <c r="H598" s="17">
        <f t="shared" si="65"/>
        <v>-5.6249999999999998E-3</v>
      </c>
    </row>
    <row r="599" spans="1:8" x14ac:dyDescent="0.2">
      <c r="A599" s="14"/>
      <c r="B599" s="15" t="s">
        <v>566</v>
      </c>
      <c r="C599" s="16">
        <v>51</v>
      </c>
      <c r="D599" s="16">
        <v>11</v>
      </c>
      <c r="E599" s="17">
        <f t="shared" si="63"/>
        <v>1.59375E-2</v>
      </c>
      <c r="F599" s="17">
        <f t="shared" si="64"/>
        <v>6.6545674531155478E-3</v>
      </c>
      <c r="G599" s="17">
        <f t="shared" si="66"/>
        <v>-0.78431372549019607</v>
      </c>
      <c r="H599" s="17">
        <f t="shared" si="65"/>
        <v>-1.2500000000000001E-2</v>
      </c>
    </row>
    <row r="600" spans="1:8" x14ac:dyDescent="0.2">
      <c r="A600" s="14"/>
      <c r="B600" s="15" t="s">
        <v>567</v>
      </c>
      <c r="C600" s="16">
        <v>1975</v>
      </c>
      <c r="D600" s="16">
        <v>1013</v>
      </c>
      <c r="E600" s="17">
        <f t="shared" si="63"/>
        <v>0.6171875</v>
      </c>
      <c r="F600" s="17">
        <f t="shared" si="64"/>
        <v>0.61282516636418638</v>
      </c>
      <c r="G600" s="17">
        <f t="shared" si="66"/>
        <v>-0.48708860759493672</v>
      </c>
      <c r="H600" s="17">
        <f t="shared" si="65"/>
        <v>-0.30062500000000003</v>
      </c>
    </row>
    <row r="601" spans="1:8" x14ac:dyDescent="0.2">
      <c r="A601" s="14"/>
      <c r="B601" s="15" t="s">
        <v>568</v>
      </c>
      <c r="C601" s="16">
        <v>81</v>
      </c>
      <c r="D601" s="16">
        <v>28</v>
      </c>
      <c r="E601" s="17">
        <f t="shared" si="63"/>
        <v>2.5312500000000002E-2</v>
      </c>
      <c r="F601" s="17">
        <f t="shared" si="64"/>
        <v>1.6938898971566849E-2</v>
      </c>
      <c r="G601" s="17">
        <f t="shared" si="66"/>
        <v>-0.65432098765432101</v>
      </c>
      <c r="H601" s="17">
        <f t="shared" si="65"/>
        <v>-1.6562500000000001E-2</v>
      </c>
    </row>
    <row r="602" spans="1:8" x14ac:dyDescent="0.2">
      <c r="A602" s="14"/>
      <c r="B602" s="15" t="s">
        <v>569</v>
      </c>
      <c r="C602" s="16">
        <v>2</v>
      </c>
      <c r="D602" s="16">
        <v>0</v>
      </c>
      <c r="E602" s="17">
        <f t="shared" si="63"/>
        <v>6.2500000000000001E-4</v>
      </c>
      <c r="F602" s="17" t="str">
        <f t="shared" si="64"/>
        <v/>
      </c>
      <c r="G602" s="17">
        <f t="shared" si="66"/>
        <v>-1</v>
      </c>
      <c r="H602" s="17">
        <f t="shared" si="65"/>
        <v>-6.2500000000000001E-4</v>
      </c>
    </row>
    <row r="603" spans="1:8" x14ac:dyDescent="0.2">
      <c r="A603" s="14"/>
      <c r="B603" s="15" t="s">
        <v>570</v>
      </c>
      <c r="C603" s="16">
        <v>8</v>
      </c>
      <c r="D603" s="16">
        <v>8</v>
      </c>
      <c r="E603" s="17">
        <f t="shared" si="63"/>
        <v>2.5000000000000001E-3</v>
      </c>
      <c r="F603" s="17">
        <f t="shared" si="64"/>
        <v>4.8396854204476713E-3</v>
      </c>
      <c r="G603" s="17">
        <f t="shared" si="66"/>
        <v>0</v>
      </c>
      <c r="H603" s="17">
        <f t="shared" si="65"/>
        <v>0</v>
      </c>
    </row>
    <row r="604" spans="1:8" ht="25.5" x14ac:dyDescent="0.2">
      <c r="A604" s="14"/>
      <c r="B604" s="15" t="s">
        <v>571</v>
      </c>
      <c r="C604" s="16">
        <v>2</v>
      </c>
      <c r="D604" s="16">
        <v>0</v>
      </c>
      <c r="E604" s="17">
        <f t="shared" si="63"/>
        <v>6.2500000000000001E-4</v>
      </c>
      <c r="F604" s="17" t="str">
        <f t="shared" si="64"/>
        <v/>
      </c>
      <c r="G604" s="17">
        <f t="shared" si="66"/>
        <v>-1</v>
      </c>
      <c r="H604" s="17">
        <f t="shared" si="65"/>
        <v>-6.2500000000000001E-4</v>
      </c>
    </row>
    <row r="605" spans="1:8" x14ac:dyDescent="0.2">
      <c r="A605" s="14"/>
      <c r="B605" s="15" t="s">
        <v>572</v>
      </c>
      <c r="C605" s="16">
        <v>20</v>
      </c>
      <c r="D605" s="16">
        <v>10</v>
      </c>
      <c r="E605" s="17">
        <f t="shared" si="63"/>
        <v>6.2500000000000003E-3</v>
      </c>
      <c r="F605" s="17">
        <f t="shared" si="64"/>
        <v>6.0496067755595887E-3</v>
      </c>
      <c r="G605" s="17">
        <f t="shared" si="66"/>
        <v>-0.5</v>
      </c>
      <c r="H605" s="17">
        <f t="shared" si="65"/>
        <v>-3.1250000000000002E-3</v>
      </c>
    </row>
    <row r="606" spans="1:8" x14ac:dyDescent="0.2">
      <c r="A606" s="14"/>
      <c r="B606" s="15" t="s">
        <v>573</v>
      </c>
      <c r="C606" s="16">
        <v>0</v>
      </c>
      <c r="D606" s="16">
        <v>40</v>
      </c>
      <c r="E606" s="17" t="str">
        <f t="shared" si="63"/>
        <v/>
      </c>
      <c r="F606" s="17">
        <f t="shared" si="64"/>
        <v>2.4198427102238355E-2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1</v>
      </c>
      <c r="D607" s="16">
        <v>0</v>
      </c>
      <c r="E607" s="17">
        <f t="shared" si="63"/>
        <v>3.1250000000000001E-4</v>
      </c>
      <c r="F607" s="17" t="str">
        <f t="shared" si="64"/>
        <v/>
      </c>
      <c r="G607" s="17">
        <f t="shared" si="66"/>
        <v>-1</v>
      </c>
      <c r="H607" s="17">
        <f t="shared" si="65"/>
        <v>-3.1250000000000001E-4</v>
      </c>
    </row>
    <row r="608" spans="1:8" ht="25.5" x14ac:dyDescent="0.2">
      <c r="A608" s="14"/>
      <c r="B608" s="24" t="s">
        <v>575</v>
      </c>
      <c r="C608" s="25">
        <v>145</v>
      </c>
      <c r="D608" s="25">
        <v>7</v>
      </c>
      <c r="E608" s="26">
        <f t="shared" si="63"/>
        <v>4.5312499999999999E-2</v>
      </c>
      <c r="F608" s="26">
        <f t="shared" si="64"/>
        <v>4.2347247428917122E-3</v>
      </c>
      <c r="G608" s="26">
        <f t="shared" si="66"/>
        <v>-0.9517241379310345</v>
      </c>
      <c r="H608" s="26">
        <f t="shared" si="65"/>
        <v>-4.3124999999999997E-2</v>
      </c>
    </row>
    <row r="609" spans="1:8" ht="25.5" x14ac:dyDescent="0.2">
      <c r="A609" s="14"/>
      <c r="B609" s="31" t="s">
        <v>576</v>
      </c>
      <c r="C609" s="32">
        <v>52</v>
      </c>
      <c r="D609" s="32">
        <v>78</v>
      </c>
      <c r="E609" s="33">
        <f t="shared" si="63"/>
        <v>1.6250000000000001E-2</v>
      </c>
      <c r="F609" s="33">
        <f t="shared" si="64"/>
        <v>4.7186932849364795E-2</v>
      </c>
      <c r="G609" s="33">
        <f t="shared" si="66"/>
        <v>0.5</v>
      </c>
      <c r="H609" s="33">
        <f t="shared" si="65"/>
        <v>8.1250000000000003E-3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622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623</v>
      </c>
      <c r="C8" s="12">
        <f>+C19+C75+C173+C349+C582</f>
        <v>4002</v>
      </c>
      <c r="D8" s="13">
        <f>+D19+D75+D173+D349+D582</f>
        <v>4401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9.9700149925037479E-2</v>
      </c>
      <c r="H8" s="10">
        <f t="shared" ref="H8:H13" si="1">+IF(OR(AND(E8=""),(G8="")),"",E8*G8)</f>
        <v>9.9700149925037479E-2</v>
      </c>
    </row>
    <row r="9" spans="1:8" x14ac:dyDescent="0.2">
      <c r="A9" s="14"/>
      <c r="B9" s="15" t="s">
        <v>7</v>
      </c>
      <c r="C9" s="16">
        <f>+C19</f>
        <v>9</v>
      </c>
      <c r="D9" s="16">
        <f>+D19</f>
        <v>38</v>
      </c>
      <c r="E9" s="17">
        <f t="shared" ref="E9:F13" si="2">+C9/C$8</f>
        <v>2.2488755622188904E-3</v>
      </c>
      <c r="F9" s="17">
        <f t="shared" si="2"/>
        <v>8.6344012724380824E-3</v>
      </c>
      <c r="G9" s="17">
        <f t="shared" si="0"/>
        <v>3.2222222222222223</v>
      </c>
      <c r="H9" s="17">
        <f t="shared" si="1"/>
        <v>7.2463768115942021E-3</v>
      </c>
    </row>
    <row r="10" spans="1:8" x14ac:dyDescent="0.2">
      <c r="A10" s="14"/>
      <c r="B10" s="15" t="s">
        <v>8</v>
      </c>
      <c r="C10" s="16">
        <f>+C75</f>
        <v>336</v>
      </c>
      <c r="D10" s="16">
        <f>+D75</f>
        <v>569</v>
      </c>
      <c r="E10" s="17">
        <f t="shared" si="2"/>
        <v>8.395802098950525E-2</v>
      </c>
      <c r="F10" s="17">
        <f t="shared" si="2"/>
        <v>0.12928879800045445</v>
      </c>
      <c r="G10" s="17">
        <f t="shared" si="0"/>
        <v>0.69345238095238093</v>
      </c>
      <c r="H10" s="17">
        <f t="shared" si="1"/>
        <v>5.8220889555222387E-2</v>
      </c>
    </row>
    <row r="11" spans="1:8" ht="25.5" x14ac:dyDescent="0.2">
      <c r="A11" s="14"/>
      <c r="B11" s="15" t="s">
        <v>9</v>
      </c>
      <c r="C11" s="16">
        <f>+C173</f>
        <v>771</v>
      </c>
      <c r="D11" s="16">
        <f>+D173</f>
        <v>791</v>
      </c>
      <c r="E11" s="17">
        <f t="shared" si="2"/>
        <v>0.1926536731634183</v>
      </c>
      <c r="F11" s="17">
        <f t="shared" si="2"/>
        <v>0.17973187911838218</v>
      </c>
      <c r="G11" s="17">
        <f t="shared" si="0"/>
        <v>2.5940337224383919E-2</v>
      </c>
      <c r="H11" s="17">
        <f t="shared" si="1"/>
        <v>4.9975012493753126E-3</v>
      </c>
    </row>
    <row r="12" spans="1:8" x14ac:dyDescent="0.2">
      <c r="A12" s="14"/>
      <c r="B12" s="15" t="s">
        <v>10</v>
      </c>
      <c r="C12" s="16">
        <f>+C349</f>
        <v>1464</v>
      </c>
      <c r="D12" s="16">
        <f>+D349</f>
        <v>1855</v>
      </c>
      <c r="E12" s="17">
        <f t="shared" si="2"/>
        <v>0.36581709145427288</v>
      </c>
      <c r="F12" s="17">
        <f t="shared" si="2"/>
        <v>0.42149511474664847</v>
      </c>
      <c r="G12" s="17">
        <f t="shared" si="0"/>
        <v>0.26707650273224043</v>
      </c>
      <c r="H12" s="17">
        <f t="shared" si="1"/>
        <v>9.7701149425287362E-2</v>
      </c>
    </row>
    <row r="13" spans="1:8" x14ac:dyDescent="0.2">
      <c r="A13" s="14"/>
      <c r="B13" s="15" t="s">
        <v>11</v>
      </c>
      <c r="C13" s="16">
        <f>+C582</f>
        <v>1422</v>
      </c>
      <c r="D13" s="16">
        <f>+D582</f>
        <v>1148</v>
      </c>
      <c r="E13" s="17">
        <f t="shared" si="2"/>
        <v>0.35532233883058473</v>
      </c>
      <c r="F13" s="17">
        <f t="shared" si="2"/>
        <v>0.26084980686207682</v>
      </c>
      <c r="G13" s="17">
        <f t="shared" si="0"/>
        <v>-0.19268635724331926</v>
      </c>
      <c r="H13" s="17">
        <f t="shared" si="1"/>
        <v>-6.8465767116441784E-2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9</v>
      </c>
      <c r="D19" s="19">
        <f>SUM(D20:D69)</f>
        <v>38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3.2222222222222223</v>
      </c>
      <c r="H19" s="20">
        <f t="shared" ref="H19:H50" si="5">+IF(OR(AND(E19=""),(G19="")),"",E19*G19)</f>
        <v>3.2222222222222223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0.1111111111111111</v>
      </c>
      <c r="F25" s="17" t="str">
        <f t="shared" si="4"/>
        <v/>
      </c>
      <c r="G25" s="17">
        <f t="shared" si="6"/>
        <v>-1</v>
      </c>
      <c r="H25" s="17">
        <f t="shared" si="5"/>
        <v>-0.1111111111111111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1</v>
      </c>
      <c r="D27" s="16">
        <v>3</v>
      </c>
      <c r="E27" s="17">
        <f t="shared" si="3"/>
        <v>0.1111111111111111</v>
      </c>
      <c r="F27" s="17">
        <f t="shared" si="4"/>
        <v>7.8947368421052627E-2</v>
      </c>
      <c r="G27" s="17">
        <f t="shared" si="6"/>
        <v>2</v>
      </c>
      <c r="H27" s="17">
        <f t="shared" si="5"/>
        <v>0.22222222222222221</v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2</v>
      </c>
      <c r="D30" s="16">
        <v>6</v>
      </c>
      <c r="E30" s="17">
        <f t="shared" si="3"/>
        <v>0.22222222222222221</v>
      </c>
      <c r="F30" s="17">
        <f t="shared" si="4"/>
        <v>0.15789473684210525</v>
      </c>
      <c r="G30" s="17">
        <f t="shared" si="6"/>
        <v>2</v>
      </c>
      <c r="H30" s="17">
        <f t="shared" si="5"/>
        <v>0.44444444444444442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7</v>
      </c>
      <c r="E36" s="17" t="str">
        <f t="shared" si="3"/>
        <v/>
      </c>
      <c r="F36" s="17">
        <f t="shared" si="4"/>
        <v>0.18421052631578946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5</v>
      </c>
      <c r="E39" s="17" t="str">
        <f t="shared" si="3"/>
        <v/>
      </c>
      <c r="F39" s="17">
        <f t="shared" si="4"/>
        <v>0.13157894736842105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2</v>
      </c>
      <c r="E43" s="17" t="str">
        <f t="shared" si="3"/>
        <v/>
      </c>
      <c r="F43" s="17">
        <f t="shared" si="4"/>
        <v>5.2631578947368418E-2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2.6315789473684209E-2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2</v>
      </c>
      <c r="E49" s="17" t="str">
        <f t="shared" si="3"/>
        <v/>
      </c>
      <c r="F49" s="17">
        <f t="shared" si="4"/>
        <v>5.2631578947368418E-2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</v>
      </c>
      <c r="D50" s="16">
        <v>0</v>
      </c>
      <c r="E50" s="17">
        <f t="shared" si="3"/>
        <v>0.22222222222222221</v>
      </c>
      <c r="F50" s="17" t="str">
        <f t="shared" si="4"/>
        <v/>
      </c>
      <c r="G50" s="17">
        <f t="shared" si="6"/>
        <v>-1</v>
      </c>
      <c r="H50" s="17">
        <f t="shared" si="5"/>
        <v>-0.22222222222222221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1</v>
      </c>
      <c r="E61" s="17" t="str">
        <f t="shared" si="7"/>
        <v/>
      </c>
      <c r="F61" s="17">
        <f t="shared" si="8"/>
        <v>2.6315789473684209E-2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5</v>
      </c>
      <c r="E62" s="17" t="str">
        <f t="shared" si="7"/>
        <v/>
      </c>
      <c r="F62" s="17">
        <f t="shared" si="8"/>
        <v>0.13157894736842105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2</v>
      </c>
      <c r="E64" s="17">
        <f t="shared" si="7"/>
        <v>0.33333333333333331</v>
      </c>
      <c r="F64" s="17">
        <f t="shared" si="8"/>
        <v>5.2631578947368418E-2</v>
      </c>
      <c r="G64" s="17">
        <f t="shared" si="10"/>
        <v>-0.33333333333333331</v>
      </c>
      <c r="H64" s="17">
        <f t="shared" si="9"/>
        <v>-0.1111111111111111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1</v>
      </c>
      <c r="E66" s="17" t="str">
        <f t="shared" si="7"/>
        <v/>
      </c>
      <c r="F66" s="17">
        <f t="shared" si="8"/>
        <v>2.6315789473684209E-2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2</v>
      </c>
      <c r="E67" s="17" t="str">
        <f t="shared" si="7"/>
        <v/>
      </c>
      <c r="F67" s="17">
        <f t="shared" si="8"/>
        <v>5.2631578947368418E-2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2.6315789473684209E-2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336</v>
      </c>
      <c r="D75" s="19">
        <f>SUM(D76:D167)</f>
        <v>569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0.69345238095238093</v>
      </c>
      <c r="H75" s="20">
        <f t="shared" ref="H75:H106" si="13">+IF(OR(AND(E75=""),(G75="")),"",E75*G75)</f>
        <v>0.69345238095238093</v>
      </c>
    </row>
    <row r="76" spans="1:8" x14ac:dyDescent="0.2">
      <c r="A76" s="14"/>
      <c r="B76" s="15" t="s">
        <v>63</v>
      </c>
      <c r="C76" s="16">
        <v>4</v>
      </c>
      <c r="D76" s="16">
        <v>13</v>
      </c>
      <c r="E76" s="17">
        <f t="shared" si="11"/>
        <v>1.1904761904761904E-2</v>
      </c>
      <c r="F76" s="17">
        <f t="shared" si="12"/>
        <v>2.2847100175746926E-2</v>
      </c>
      <c r="G76" s="17">
        <f t="shared" ref="G76:G107" si="14">+IF(AND(C76=0,D76=0)," ",IF(C76=0,1,IF(D76=0,-1,(D76-C76)/C76)))</f>
        <v>2.25</v>
      </c>
      <c r="H76" s="17">
        <f t="shared" si="13"/>
        <v>2.6785714285714284E-2</v>
      </c>
    </row>
    <row r="77" spans="1:8" ht="25.5" x14ac:dyDescent="0.2">
      <c r="A77" s="14"/>
      <c r="B77" s="15" t="s">
        <v>64</v>
      </c>
      <c r="C77" s="16">
        <v>12</v>
      </c>
      <c r="D77" s="16">
        <v>5</v>
      </c>
      <c r="E77" s="17">
        <f t="shared" si="11"/>
        <v>3.5714285714285712E-2</v>
      </c>
      <c r="F77" s="17">
        <f t="shared" si="12"/>
        <v>8.7873462214411256E-3</v>
      </c>
      <c r="G77" s="17">
        <f t="shared" si="14"/>
        <v>-0.58333333333333337</v>
      </c>
      <c r="H77" s="17">
        <f t="shared" si="13"/>
        <v>-2.0833333333333332E-2</v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2.976190476190476E-3</v>
      </c>
      <c r="F78" s="17">
        <f t="shared" si="12"/>
        <v>1.7574692442882249E-3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7</v>
      </c>
      <c r="D79" s="16">
        <v>9</v>
      </c>
      <c r="E79" s="17">
        <f t="shared" si="11"/>
        <v>2.0833333333333332E-2</v>
      </c>
      <c r="F79" s="17">
        <f t="shared" si="12"/>
        <v>1.5817223198594025E-2</v>
      </c>
      <c r="G79" s="17">
        <f t="shared" si="14"/>
        <v>0.2857142857142857</v>
      </c>
      <c r="H79" s="17">
        <f t="shared" si="13"/>
        <v>5.9523809523809521E-3</v>
      </c>
    </row>
    <row r="80" spans="1:8" ht="25.5" x14ac:dyDescent="0.2">
      <c r="A80" s="14"/>
      <c r="B80" s="15" t="s">
        <v>67</v>
      </c>
      <c r="C80" s="16">
        <v>11</v>
      </c>
      <c r="D80" s="16">
        <v>12</v>
      </c>
      <c r="E80" s="17">
        <f t="shared" si="11"/>
        <v>3.273809523809524E-2</v>
      </c>
      <c r="F80" s="17">
        <f t="shared" si="12"/>
        <v>2.10896309314587E-2</v>
      </c>
      <c r="G80" s="17">
        <f t="shared" si="14"/>
        <v>9.0909090909090912E-2</v>
      </c>
      <c r="H80" s="17">
        <f t="shared" si="13"/>
        <v>2.9761904761904765E-3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8</v>
      </c>
      <c r="D82" s="16">
        <v>4</v>
      </c>
      <c r="E82" s="17">
        <f t="shared" si="11"/>
        <v>2.3809523809523808E-2</v>
      </c>
      <c r="F82" s="17">
        <f t="shared" si="12"/>
        <v>7.0298769771528994E-3</v>
      </c>
      <c r="G82" s="17">
        <f t="shared" si="14"/>
        <v>-0.5</v>
      </c>
      <c r="H82" s="17">
        <f t="shared" si="13"/>
        <v>-1.1904761904761904E-2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12</v>
      </c>
      <c r="E85" s="17" t="str">
        <f t="shared" si="11"/>
        <v/>
      </c>
      <c r="F85" s="17">
        <f t="shared" si="12"/>
        <v>2.10896309314587E-2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8</v>
      </c>
      <c r="E87" s="17" t="str">
        <f t="shared" si="11"/>
        <v/>
      </c>
      <c r="F87" s="17">
        <f t="shared" si="12"/>
        <v>1.4059753954305799E-2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13</v>
      </c>
      <c r="D88" s="16">
        <v>1</v>
      </c>
      <c r="E88" s="17">
        <f t="shared" si="11"/>
        <v>3.8690476190476192E-2</v>
      </c>
      <c r="F88" s="17">
        <f t="shared" si="12"/>
        <v>1.7574692442882249E-3</v>
      </c>
      <c r="G88" s="17">
        <f t="shared" si="14"/>
        <v>-0.92307692307692313</v>
      </c>
      <c r="H88" s="17">
        <f t="shared" si="13"/>
        <v>-3.5714285714285719E-2</v>
      </c>
    </row>
    <row r="89" spans="1:8" x14ac:dyDescent="0.2">
      <c r="A89" s="14"/>
      <c r="B89" s="15" t="s">
        <v>76</v>
      </c>
      <c r="C89" s="16">
        <v>121</v>
      </c>
      <c r="D89" s="16">
        <v>4</v>
      </c>
      <c r="E89" s="17">
        <f t="shared" si="11"/>
        <v>0.36011904761904762</v>
      </c>
      <c r="F89" s="17">
        <f t="shared" si="12"/>
        <v>7.0298769771528994E-3</v>
      </c>
      <c r="G89" s="17">
        <f t="shared" si="14"/>
        <v>-0.96694214876033058</v>
      </c>
      <c r="H89" s="17">
        <f t="shared" si="13"/>
        <v>-0.3482142857142857</v>
      </c>
    </row>
    <row r="90" spans="1:8" x14ac:dyDescent="0.2">
      <c r="A90" s="14"/>
      <c r="B90" s="15" t="s">
        <v>77</v>
      </c>
      <c r="C90" s="16">
        <v>0</v>
      </c>
      <c r="D90" s="16">
        <v>4</v>
      </c>
      <c r="E90" s="17" t="str">
        <f t="shared" si="11"/>
        <v/>
      </c>
      <c r="F90" s="17">
        <f t="shared" si="12"/>
        <v>7.0298769771528994E-3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15</v>
      </c>
      <c r="D91" s="16">
        <v>22</v>
      </c>
      <c r="E91" s="17">
        <f t="shared" si="11"/>
        <v>4.4642857142857144E-2</v>
      </c>
      <c r="F91" s="17">
        <f t="shared" si="12"/>
        <v>3.8664323374340948E-2</v>
      </c>
      <c r="G91" s="17">
        <f t="shared" si="14"/>
        <v>0.46666666666666667</v>
      </c>
      <c r="H91" s="17">
        <f t="shared" si="13"/>
        <v>2.0833333333333336E-2</v>
      </c>
    </row>
    <row r="92" spans="1:8" x14ac:dyDescent="0.2">
      <c r="A92" s="14"/>
      <c r="B92" s="15" t="s">
        <v>79</v>
      </c>
      <c r="C92" s="16">
        <v>5</v>
      </c>
      <c r="D92" s="16">
        <v>5</v>
      </c>
      <c r="E92" s="17">
        <f t="shared" si="11"/>
        <v>1.488095238095238E-2</v>
      </c>
      <c r="F92" s="17">
        <f t="shared" si="12"/>
        <v>8.7873462214411256E-3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80</v>
      </c>
      <c r="C93" s="16">
        <v>5</v>
      </c>
      <c r="D93" s="16">
        <v>6</v>
      </c>
      <c r="E93" s="17">
        <f t="shared" si="11"/>
        <v>1.488095238095238E-2</v>
      </c>
      <c r="F93" s="17">
        <f t="shared" si="12"/>
        <v>1.054481546572935E-2</v>
      </c>
      <c r="G93" s="17">
        <f t="shared" si="14"/>
        <v>0.2</v>
      </c>
      <c r="H93" s="17">
        <f t="shared" si="13"/>
        <v>2.976190476190476E-3</v>
      </c>
    </row>
    <row r="94" spans="1:8" x14ac:dyDescent="0.2">
      <c r="A94" s="14"/>
      <c r="B94" s="15" t="s">
        <v>81</v>
      </c>
      <c r="C94" s="16">
        <v>5</v>
      </c>
      <c r="D94" s="16">
        <v>2</v>
      </c>
      <c r="E94" s="17">
        <f t="shared" si="11"/>
        <v>1.488095238095238E-2</v>
      </c>
      <c r="F94" s="17">
        <f t="shared" si="12"/>
        <v>3.5149384885764497E-3</v>
      </c>
      <c r="G94" s="17">
        <f t="shared" si="14"/>
        <v>-0.6</v>
      </c>
      <c r="H94" s="17">
        <f t="shared" si="13"/>
        <v>-8.9285714285714281E-3</v>
      </c>
    </row>
    <row r="95" spans="1:8" x14ac:dyDescent="0.2">
      <c r="A95" s="14"/>
      <c r="B95" s="15" t="s">
        <v>82</v>
      </c>
      <c r="C95" s="16">
        <v>5</v>
      </c>
      <c r="D95" s="16">
        <v>5</v>
      </c>
      <c r="E95" s="17">
        <f t="shared" si="11"/>
        <v>1.488095238095238E-2</v>
      </c>
      <c r="F95" s="17">
        <f t="shared" si="12"/>
        <v>8.7873462214411256E-3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</v>
      </c>
      <c r="D99" s="16">
        <v>8</v>
      </c>
      <c r="E99" s="17">
        <f t="shared" si="11"/>
        <v>8.9285714285714281E-3</v>
      </c>
      <c r="F99" s="17">
        <f t="shared" si="12"/>
        <v>1.4059753954305799E-2</v>
      </c>
      <c r="G99" s="17">
        <f t="shared" si="14"/>
        <v>1.6666666666666667</v>
      </c>
      <c r="H99" s="17">
        <f t="shared" si="13"/>
        <v>1.488095238095238E-2</v>
      </c>
    </row>
    <row r="100" spans="1:8" x14ac:dyDescent="0.2">
      <c r="A100" s="14"/>
      <c r="B100" s="15" t="s">
        <v>87</v>
      </c>
      <c r="C100" s="16">
        <v>7</v>
      </c>
      <c r="D100" s="16">
        <v>5</v>
      </c>
      <c r="E100" s="17">
        <f t="shared" si="11"/>
        <v>2.0833333333333332E-2</v>
      </c>
      <c r="F100" s="17">
        <f t="shared" si="12"/>
        <v>8.7873462214411256E-3</v>
      </c>
      <c r="G100" s="17">
        <f t="shared" si="14"/>
        <v>-0.2857142857142857</v>
      </c>
      <c r="H100" s="17">
        <f t="shared" si="13"/>
        <v>-5.9523809523809521E-3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5</v>
      </c>
      <c r="D102" s="16">
        <v>1</v>
      </c>
      <c r="E102" s="17">
        <f t="shared" si="11"/>
        <v>1.488095238095238E-2</v>
      </c>
      <c r="F102" s="17">
        <f t="shared" si="12"/>
        <v>1.7574692442882249E-3</v>
      </c>
      <c r="G102" s="17">
        <f t="shared" si="14"/>
        <v>-0.8</v>
      </c>
      <c r="H102" s="17">
        <f t="shared" si="13"/>
        <v>-1.1904761904761904E-2</v>
      </c>
    </row>
    <row r="103" spans="1:8" x14ac:dyDescent="0.2">
      <c r="A103" s="14"/>
      <c r="B103" s="15" t="s">
        <v>90</v>
      </c>
      <c r="C103" s="16">
        <v>8</v>
      </c>
      <c r="D103" s="16">
        <v>7</v>
      </c>
      <c r="E103" s="17">
        <f t="shared" si="11"/>
        <v>2.3809523809523808E-2</v>
      </c>
      <c r="F103" s="17">
        <f t="shared" si="12"/>
        <v>1.2302284710017574E-2</v>
      </c>
      <c r="G103" s="17">
        <f t="shared" si="14"/>
        <v>-0.125</v>
      </c>
      <c r="H103" s="17">
        <f t="shared" si="13"/>
        <v>-2.976190476190476E-3</v>
      </c>
    </row>
    <row r="104" spans="1:8" x14ac:dyDescent="0.2">
      <c r="A104" s="14"/>
      <c r="B104" s="15" t="s">
        <v>91</v>
      </c>
      <c r="C104" s="16">
        <v>12</v>
      </c>
      <c r="D104" s="16">
        <v>9</v>
      </c>
      <c r="E104" s="17">
        <f t="shared" si="11"/>
        <v>3.5714285714285712E-2</v>
      </c>
      <c r="F104" s="17">
        <f t="shared" si="12"/>
        <v>1.5817223198594025E-2</v>
      </c>
      <c r="G104" s="17">
        <f t="shared" si="14"/>
        <v>-0.25</v>
      </c>
      <c r="H104" s="17">
        <f t="shared" si="13"/>
        <v>-8.9285714285714281E-3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</v>
      </c>
      <c r="D106" s="16">
        <v>4</v>
      </c>
      <c r="E106" s="17">
        <f t="shared" si="11"/>
        <v>2.976190476190476E-3</v>
      </c>
      <c r="F106" s="17">
        <f t="shared" si="12"/>
        <v>7.0298769771528994E-3</v>
      </c>
      <c r="G106" s="17">
        <f t="shared" si="14"/>
        <v>3</v>
      </c>
      <c r="H106" s="17">
        <f t="shared" si="13"/>
        <v>8.9285714285714281E-3</v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ref="E107:E138" si="15">+IF(C107=0,"",C107/C$75)</f>
        <v>2.976190476190476E-3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-2.976190476190476E-3</v>
      </c>
    </row>
    <row r="108" spans="1:8" x14ac:dyDescent="0.2">
      <c r="A108" s="14"/>
      <c r="B108" s="15" t="s">
        <v>96</v>
      </c>
      <c r="C108" s="16">
        <v>4</v>
      </c>
      <c r="D108" s="16">
        <v>0</v>
      </c>
      <c r="E108" s="17">
        <f t="shared" si="15"/>
        <v>1.1904761904761904E-2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-1.1904761904761904E-2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</v>
      </c>
      <c r="D111" s="16">
        <v>3</v>
      </c>
      <c r="E111" s="17">
        <f t="shared" si="15"/>
        <v>2.976190476190476E-3</v>
      </c>
      <c r="F111" s="17">
        <f t="shared" si="16"/>
        <v>5.272407732864675E-3</v>
      </c>
      <c r="G111" s="17">
        <f t="shared" si="18"/>
        <v>2</v>
      </c>
      <c r="H111" s="17">
        <f t="shared" si="17"/>
        <v>5.9523809523809521E-3</v>
      </c>
    </row>
    <row r="112" spans="1:8" ht="25.5" x14ac:dyDescent="0.2">
      <c r="A112" s="14"/>
      <c r="B112" s="15" t="s">
        <v>100</v>
      </c>
      <c r="C112" s="16">
        <v>0</v>
      </c>
      <c r="D112" s="16">
        <v>2</v>
      </c>
      <c r="E112" s="17" t="str">
        <f t="shared" si="15"/>
        <v/>
      </c>
      <c r="F112" s="17">
        <f t="shared" si="16"/>
        <v>3.5149384885764497E-3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2</v>
      </c>
      <c r="D113" s="16">
        <v>0</v>
      </c>
      <c r="E113" s="17">
        <f t="shared" si="15"/>
        <v>5.9523809523809521E-3</v>
      </c>
      <c r="F113" s="17" t="str">
        <f t="shared" si="16"/>
        <v/>
      </c>
      <c r="G113" s="17">
        <f t="shared" si="18"/>
        <v>-1</v>
      </c>
      <c r="H113" s="17">
        <f t="shared" si="17"/>
        <v>-5.9523809523809521E-3</v>
      </c>
    </row>
    <row r="114" spans="1:8" x14ac:dyDescent="0.2">
      <c r="A114" s="14"/>
      <c r="B114" s="15" t="s">
        <v>102</v>
      </c>
      <c r="C114" s="16">
        <v>3</v>
      </c>
      <c r="D114" s="16">
        <v>11</v>
      </c>
      <c r="E114" s="17">
        <f t="shared" si="15"/>
        <v>8.9285714285714281E-3</v>
      </c>
      <c r="F114" s="17">
        <f t="shared" si="16"/>
        <v>1.9332161687170474E-2</v>
      </c>
      <c r="G114" s="17">
        <f t="shared" si="18"/>
        <v>2.6666666666666665</v>
      </c>
      <c r="H114" s="17">
        <f t="shared" si="17"/>
        <v>2.3809523809523808E-2</v>
      </c>
    </row>
    <row r="115" spans="1:8" x14ac:dyDescent="0.2">
      <c r="A115" s="14"/>
      <c r="B115" s="15" t="s">
        <v>103</v>
      </c>
      <c r="C115" s="16">
        <v>8</v>
      </c>
      <c r="D115" s="16">
        <v>47</v>
      </c>
      <c r="E115" s="17">
        <f t="shared" si="15"/>
        <v>2.3809523809523808E-2</v>
      </c>
      <c r="F115" s="17">
        <f t="shared" si="16"/>
        <v>8.2601054481546574E-2</v>
      </c>
      <c r="G115" s="17">
        <f t="shared" si="18"/>
        <v>4.875</v>
      </c>
      <c r="H115" s="17">
        <f t="shared" si="17"/>
        <v>0.11607142857142856</v>
      </c>
    </row>
    <row r="116" spans="1:8" x14ac:dyDescent="0.2">
      <c r="A116" s="14"/>
      <c r="B116" s="15" t="s">
        <v>104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5.272407732864675E-3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1.7574692442882249E-3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</v>
      </c>
      <c r="D120" s="16">
        <v>1</v>
      </c>
      <c r="E120" s="17">
        <f t="shared" si="15"/>
        <v>8.9285714285714281E-3</v>
      </c>
      <c r="F120" s="17">
        <f t="shared" si="16"/>
        <v>1.7574692442882249E-3</v>
      </c>
      <c r="G120" s="17">
        <f t="shared" si="18"/>
        <v>-0.66666666666666663</v>
      </c>
      <c r="H120" s="17">
        <f t="shared" si="17"/>
        <v>-5.9523809523809521E-3</v>
      </c>
    </row>
    <row r="121" spans="1:8" x14ac:dyDescent="0.2">
      <c r="A121" s="14"/>
      <c r="B121" s="15" t="s">
        <v>109</v>
      </c>
      <c r="C121" s="16">
        <v>4</v>
      </c>
      <c r="D121" s="16">
        <v>7</v>
      </c>
      <c r="E121" s="17">
        <f t="shared" si="15"/>
        <v>1.1904761904761904E-2</v>
      </c>
      <c r="F121" s="17">
        <f t="shared" si="16"/>
        <v>1.2302284710017574E-2</v>
      </c>
      <c r="G121" s="17">
        <f t="shared" si="18"/>
        <v>0.75</v>
      </c>
      <c r="H121" s="17">
        <f t="shared" si="17"/>
        <v>8.9285714285714281E-3</v>
      </c>
    </row>
    <row r="122" spans="1:8" x14ac:dyDescent="0.2">
      <c r="A122" s="14"/>
      <c r="B122" s="15" t="s">
        <v>110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1.7574692442882249E-3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6</v>
      </c>
      <c r="E123" s="17" t="str">
        <f t="shared" si="15"/>
        <v/>
      </c>
      <c r="F123" s="17">
        <f t="shared" si="16"/>
        <v>1.054481546572935E-2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7</v>
      </c>
      <c r="D125" s="16">
        <v>36</v>
      </c>
      <c r="E125" s="17">
        <f t="shared" si="15"/>
        <v>2.0833333333333332E-2</v>
      </c>
      <c r="F125" s="17">
        <f t="shared" si="16"/>
        <v>6.32688927943761E-2</v>
      </c>
      <c r="G125" s="17">
        <f t="shared" si="18"/>
        <v>4.1428571428571432</v>
      </c>
      <c r="H125" s="17">
        <f t="shared" si="17"/>
        <v>8.6309523809523808E-2</v>
      </c>
    </row>
    <row r="126" spans="1:8" x14ac:dyDescent="0.2">
      <c r="A126" s="14"/>
      <c r="B126" s="15" t="s">
        <v>114</v>
      </c>
      <c r="C126" s="16">
        <v>1</v>
      </c>
      <c r="D126" s="16">
        <v>15</v>
      </c>
      <c r="E126" s="17">
        <f t="shared" si="15"/>
        <v>2.976190476190476E-3</v>
      </c>
      <c r="F126" s="17">
        <f t="shared" si="16"/>
        <v>2.6362038664323375E-2</v>
      </c>
      <c r="G126" s="17">
        <f t="shared" si="18"/>
        <v>14</v>
      </c>
      <c r="H126" s="17">
        <f t="shared" si="17"/>
        <v>4.1666666666666664E-2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</v>
      </c>
      <c r="D128" s="16">
        <v>18</v>
      </c>
      <c r="E128" s="17">
        <f t="shared" si="15"/>
        <v>5.9523809523809521E-3</v>
      </c>
      <c r="F128" s="17">
        <f t="shared" si="16"/>
        <v>3.163444639718805E-2</v>
      </c>
      <c r="G128" s="17">
        <f t="shared" si="18"/>
        <v>8</v>
      </c>
      <c r="H128" s="17">
        <f t="shared" si="17"/>
        <v>4.7619047619047616E-2</v>
      </c>
    </row>
    <row r="129" spans="1:8" x14ac:dyDescent="0.2">
      <c r="A129" s="14"/>
      <c r="B129" s="15" t="s">
        <v>117</v>
      </c>
      <c r="C129" s="16">
        <v>6</v>
      </c>
      <c r="D129" s="16">
        <v>15</v>
      </c>
      <c r="E129" s="17">
        <f t="shared" si="15"/>
        <v>1.7857142857142856E-2</v>
      </c>
      <c r="F129" s="17">
        <f t="shared" si="16"/>
        <v>2.6362038664323375E-2</v>
      </c>
      <c r="G129" s="17">
        <f t="shared" si="18"/>
        <v>1.5</v>
      </c>
      <c r="H129" s="17">
        <f t="shared" si="17"/>
        <v>2.6785714285714284E-2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17</v>
      </c>
      <c r="D131" s="16">
        <v>221</v>
      </c>
      <c r="E131" s="17">
        <f t="shared" si="15"/>
        <v>5.0595238095238096E-2</v>
      </c>
      <c r="F131" s="17">
        <f t="shared" si="16"/>
        <v>0.38840070298769769</v>
      </c>
      <c r="G131" s="17">
        <f t="shared" si="18"/>
        <v>12</v>
      </c>
      <c r="H131" s="17">
        <f t="shared" si="17"/>
        <v>0.60714285714285721</v>
      </c>
    </row>
    <row r="132" spans="1:8" ht="25.5" x14ac:dyDescent="0.2">
      <c r="A132" s="14"/>
      <c r="B132" s="15" t="s">
        <v>120</v>
      </c>
      <c r="C132" s="16">
        <v>2</v>
      </c>
      <c r="D132" s="16">
        <v>0</v>
      </c>
      <c r="E132" s="17">
        <f t="shared" si="15"/>
        <v>5.9523809523809521E-3</v>
      </c>
      <c r="F132" s="17" t="str">
        <f t="shared" si="16"/>
        <v/>
      </c>
      <c r="G132" s="17">
        <f t="shared" si="18"/>
        <v>-1</v>
      </c>
      <c r="H132" s="17">
        <f t="shared" si="17"/>
        <v>-5.9523809523809521E-3</v>
      </c>
    </row>
    <row r="133" spans="1:8" x14ac:dyDescent="0.2">
      <c r="A133" s="14"/>
      <c r="B133" s="15" t="s">
        <v>121</v>
      </c>
      <c r="C133" s="16">
        <v>0</v>
      </c>
      <c r="D133" s="16">
        <v>3</v>
      </c>
      <c r="E133" s="17" t="str">
        <f t="shared" si="15"/>
        <v/>
      </c>
      <c r="F133" s="17">
        <f t="shared" si="16"/>
        <v>5.272407732864675E-3</v>
      </c>
      <c r="G133" s="17">
        <f t="shared" si="18"/>
        <v>1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3</v>
      </c>
      <c r="E135" s="17" t="str">
        <f t="shared" si="15"/>
        <v/>
      </c>
      <c r="F135" s="17">
        <f t="shared" si="16"/>
        <v>5.272407732864675E-3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2.976190476190476E-3</v>
      </c>
      <c r="F136" s="17" t="str">
        <f t="shared" si="16"/>
        <v/>
      </c>
      <c r="G136" s="17">
        <f t="shared" si="18"/>
        <v>-1</v>
      </c>
      <c r="H136" s="17">
        <f t="shared" si="17"/>
        <v>-2.976190476190476E-3</v>
      </c>
    </row>
    <row r="137" spans="1:8" x14ac:dyDescent="0.2">
      <c r="A137" s="14"/>
      <c r="B137" s="15" t="s">
        <v>125</v>
      </c>
      <c r="C137" s="16">
        <v>1</v>
      </c>
      <c r="D137" s="16">
        <v>8</v>
      </c>
      <c r="E137" s="17">
        <f t="shared" si="15"/>
        <v>2.976190476190476E-3</v>
      </c>
      <c r="F137" s="17">
        <f t="shared" si="16"/>
        <v>1.4059753954305799E-2</v>
      </c>
      <c r="G137" s="17">
        <f t="shared" si="18"/>
        <v>7</v>
      </c>
      <c r="H137" s="17">
        <f t="shared" si="17"/>
        <v>2.0833333333333332E-2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2</v>
      </c>
      <c r="E139" s="17">
        <f t="shared" ref="E139:E167" si="19">+IF(C139=0,"",C139/C$75)</f>
        <v>2.976190476190476E-3</v>
      </c>
      <c r="F139" s="17">
        <f t="shared" ref="F139:F167" si="20">+IF(D139=0,"",D139/D$75)</f>
        <v>3.5149384885764497E-3</v>
      </c>
      <c r="G139" s="17">
        <f t="shared" si="18"/>
        <v>1</v>
      </c>
      <c r="H139" s="17">
        <f t="shared" ref="H139:H167" si="21">+IF(OR(AND(E139=""),(G139="")),"",E139*G139)</f>
        <v>2.976190476190476E-3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5.9523809523809521E-3</v>
      </c>
      <c r="F143" s="17" t="str">
        <f t="shared" si="20"/>
        <v/>
      </c>
      <c r="G143" s="17">
        <f t="shared" si="22"/>
        <v>-1</v>
      </c>
      <c r="H143" s="17">
        <f t="shared" si="21"/>
        <v>-5.9523809523809521E-3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1.7574692442882249E-3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3</v>
      </c>
      <c r="E153" s="17" t="str">
        <f t="shared" si="19"/>
        <v/>
      </c>
      <c r="F153" s="17">
        <f t="shared" si="20"/>
        <v>5.272407732864675E-3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20</v>
      </c>
      <c r="D155" s="16">
        <v>11</v>
      </c>
      <c r="E155" s="17">
        <f t="shared" si="19"/>
        <v>5.9523809523809521E-2</v>
      </c>
      <c r="F155" s="17">
        <f t="shared" si="20"/>
        <v>1.9332161687170474E-2</v>
      </c>
      <c r="G155" s="17">
        <f t="shared" si="22"/>
        <v>-0.45</v>
      </c>
      <c r="H155" s="17">
        <f t="shared" si="21"/>
        <v>-2.6785714285714284E-2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4</v>
      </c>
      <c r="E164" s="17">
        <f t="shared" si="19"/>
        <v>5.9523809523809521E-3</v>
      </c>
      <c r="F164" s="17">
        <f t="shared" si="20"/>
        <v>7.0298769771528994E-3</v>
      </c>
      <c r="G164" s="17">
        <f t="shared" si="22"/>
        <v>1</v>
      </c>
      <c r="H164" s="17">
        <f t="shared" si="21"/>
        <v>5.9523809523809521E-3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771</v>
      </c>
      <c r="D173" s="19">
        <f>SUM(D174:D343)</f>
        <v>791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2.5940337224383919E-2</v>
      </c>
      <c r="H173" s="20">
        <f t="shared" ref="H173:H204" si="25">+IF(OR(AND(E173=""),(G173="")),"",E173*G173)</f>
        <v>2.5940337224383919E-2</v>
      </c>
    </row>
    <row r="174" spans="1:8" x14ac:dyDescent="0.2">
      <c r="A174" s="14"/>
      <c r="B174" s="15" t="s">
        <v>156</v>
      </c>
      <c r="C174" s="16">
        <v>7</v>
      </c>
      <c r="D174" s="16">
        <v>16</v>
      </c>
      <c r="E174" s="17">
        <f t="shared" si="23"/>
        <v>9.0791180285343717E-3</v>
      </c>
      <c r="F174" s="17">
        <f t="shared" si="24"/>
        <v>2.0227560050568902E-2</v>
      </c>
      <c r="G174" s="17">
        <f t="shared" ref="G174:G205" si="26">+IF(AND(C174=0,D174=0)," ",IF(C174=0,1,IF(D174=0,-1,(D174-C174)/C174)))</f>
        <v>1.2857142857142858</v>
      </c>
      <c r="H174" s="17">
        <f t="shared" si="25"/>
        <v>1.1673151750972765E-2</v>
      </c>
    </row>
    <row r="175" spans="1:8" x14ac:dyDescent="0.2">
      <c r="A175" s="14"/>
      <c r="B175" s="15" t="s">
        <v>157</v>
      </c>
      <c r="C175" s="16">
        <v>0</v>
      </c>
      <c r="D175" s="16">
        <v>2</v>
      </c>
      <c r="E175" s="17" t="str">
        <f t="shared" si="23"/>
        <v/>
      </c>
      <c r="F175" s="17">
        <f t="shared" si="24"/>
        <v>2.5284450063211127E-3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6</v>
      </c>
      <c r="D176" s="16">
        <v>2</v>
      </c>
      <c r="E176" s="17">
        <f t="shared" si="23"/>
        <v>7.7821011673151752E-3</v>
      </c>
      <c r="F176" s="17">
        <f t="shared" si="24"/>
        <v>2.5284450063211127E-3</v>
      </c>
      <c r="G176" s="17">
        <f t="shared" si="26"/>
        <v>-0.66666666666666663</v>
      </c>
      <c r="H176" s="17">
        <f t="shared" si="25"/>
        <v>-5.1880674448767832E-3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</v>
      </c>
      <c r="D178" s="16">
        <v>4</v>
      </c>
      <c r="E178" s="17">
        <f t="shared" si="23"/>
        <v>2.5940337224383916E-3</v>
      </c>
      <c r="F178" s="17">
        <f t="shared" si="24"/>
        <v>5.0568900126422255E-3</v>
      </c>
      <c r="G178" s="17">
        <f t="shared" si="26"/>
        <v>1</v>
      </c>
      <c r="H178" s="17">
        <f t="shared" si="25"/>
        <v>2.5940337224383916E-3</v>
      </c>
    </row>
    <row r="179" spans="1:8" x14ac:dyDescent="0.2">
      <c r="A179" s="14"/>
      <c r="B179" s="15" t="s">
        <v>161</v>
      </c>
      <c r="C179" s="16">
        <v>100</v>
      </c>
      <c r="D179" s="16">
        <v>120</v>
      </c>
      <c r="E179" s="17">
        <f t="shared" si="23"/>
        <v>0.1297016861219196</v>
      </c>
      <c r="F179" s="17">
        <f t="shared" si="24"/>
        <v>0.15170670037926676</v>
      </c>
      <c r="G179" s="17">
        <f t="shared" si="26"/>
        <v>0.2</v>
      </c>
      <c r="H179" s="17">
        <f t="shared" si="25"/>
        <v>2.5940337224383922E-2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10</v>
      </c>
      <c r="D181" s="16">
        <v>9</v>
      </c>
      <c r="E181" s="17">
        <f t="shared" si="23"/>
        <v>1.2970168612191959E-2</v>
      </c>
      <c r="F181" s="17">
        <f t="shared" si="24"/>
        <v>1.1378002528445006E-2</v>
      </c>
      <c r="G181" s="17">
        <f t="shared" si="26"/>
        <v>-0.1</v>
      </c>
      <c r="H181" s="17">
        <f t="shared" si="25"/>
        <v>-1.297016861219196E-3</v>
      </c>
    </row>
    <row r="182" spans="1:8" x14ac:dyDescent="0.2">
      <c r="A182" s="14"/>
      <c r="B182" s="15" t="s">
        <v>164</v>
      </c>
      <c r="C182" s="16">
        <v>1</v>
      </c>
      <c r="D182" s="16">
        <v>0</v>
      </c>
      <c r="E182" s="17">
        <f t="shared" si="23"/>
        <v>1.2970168612191958E-3</v>
      </c>
      <c r="F182" s="17" t="str">
        <f t="shared" si="24"/>
        <v/>
      </c>
      <c r="G182" s="17">
        <f t="shared" si="26"/>
        <v>-1</v>
      </c>
      <c r="H182" s="17">
        <f t="shared" si="25"/>
        <v>-1.2970168612191958E-3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1.2642225031605564E-3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26</v>
      </c>
      <c r="D186" s="16">
        <v>17</v>
      </c>
      <c r="E186" s="17">
        <f t="shared" si="23"/>
        <v>3.372243839169909E-2</v>
      </c>
      <c r="F186" s="17">
        <f t="shared" si="24"/>
        <v>2.1491782553729456E-2</v>
      </c>
      <c r="G186" s="17">
        <f t="shared" si="26"/>
        <v>-0.34615384615384615</v>
      </c>
      <c r="H186" s="17">
        <f t="shared" si="25"/>
        <v>-1.1673151750972761E-2</v>
      </c>
    </row>
    <row r="187" spans="1:8" x14ac:dyDescent="0.2">
      <c r="A187" s="14"/>
      <c r="B187" s="15" t="s">
        <v>169</v>
      </c>
      <c r="C187" s="16">
        <v>15</v>
      </c>
      <c r="D187" s="16">
        <v>25</v>
      </c>
      <c r="E187" s="17">
        <f t="shared" si="23"/>
        <v>1.9455252918287938E-2</v>
      </c>
      <c r="F187" s="17">
        <f t="shared" si="24"/>
        <v>3.1605562579013903E-2</v>
      </c>
      <c r="G187" s="17">
        <f t="shared" si="26"/>
        <v>0.66666666666666663</v>
      </c>
      <c r="H187" s="17">
        <f t="shared" si="25"/>
        <v>1.2970168612191958E-2</v>
      </c>
    </row>
    <row r="188" spans="1:8" ht="25.5" x14ac:dyDescent="0.2">
      <c r="A188" s="14"/>
      <c r="B188" s="15" t="s">
        <v>170</v>
      </c>
      <c r="C188" s="16">
        <v>2</v>
      </c>
      <c r="D188" s="16">
        <v>20</v>
      </c>
      <c r="E188" s="17">
        <f t="shared" si="23"/>
        <v>2.5940337224383916E-3</v>
      </c>
      <c r="F188" s="17">
        <f t="shared" si="24"/>
        <v>2.5284450063211124E-2</v>
      </c>
      <c r="G188" s="17">
        <f t="shared" si="26"/>
        <v>9</v>
      </c>
      <c r="H188" s="17">
        <f t="shared" si="25"/>
        <v>2.3346303501945526E-2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3</v>
      </c>
      <c r="E191" s="17" t="str">
        <f t="shared" si="23"/>
        <v/>
      </c>
      <c r="F191" s="17">
        <f t="shared" si="24"/>
        <v>3.7926675094816687E-3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3.7926675094816687E-3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7</v>
      </c>
      <c r="D194" s="16">
        <v>7</v>
      </c>
      <c r="E194" s="17">
        <f t="shared" si="23"/>
        <v>9.0791180285343717E-3</v>
      </c>
      <c r="F194" s="17">
        <f t="shared" si="24"/>
        <v>8.8495575221238937E-3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2</v>
      </c>
      <c r="D197" s="16">
        <v>0</v>
      </c>
      <c r="E197" s="17">
        <f t="shared" si="23"/>
        <v>2.5940337224383916E-3</v>
      </c>
      <c r="F197" s="17" t="str">
        <f t="shared" si="24"/>
        <v/>
      </c>
      <c r="G197" s="17">
        <f t="shared" si="26"/>
        <v>-1</v>
      </c>
      <c r="H197" s="17">
        <f t="shared" si="25"/>
        <v>-2.5940337224383916E-3</v>
      </c>
    </row>
    <row r="198" spans="1:8" x14ac:dyDescent="0.2">
      <c r="A198" s="14"/>
      <c r="B198" s="15" t="s">
        <v>180</v>
      </c>
      <c r="C198" s="16">
        <v>3</v>
      </c>
      <c r="D198" s="16">
        <v>0</v>
      </c>
      <c r="E198" s="17">
        <f t="shared" si="23"/>
        <v>3.8910505836575876E-3</v>
      </c>
      <c r="F198" s="17" t="str">
        <f t="shared" si="24"/>
        <v/>
      </c>
      <c r="G198" s="17">
        <f t="shared" si="26"/>
        <v>-1</v>
      </c>
      <c r="H198" s="17">
        <f t="shared" si="25"/>
        <v>-3.8910505836575876E-3</v>
      </c>
    </row>
    <row r="199" spans="1:8" x14ac:dyDescent="0.2">
      <c r="A199" s="14"/>
      <c r="B199" s="15" t="s">
        <v>181</v>
      </c>
      <c r="C199" s="16">
        <v>26</v>
      </c>
      <c r="D199" s="16">
        <v>27</v>
      </c>
      <c r="E199" s="17">
        <f t="shared" si="23"/>
        <v>3.372243839169909E-2</v>
      </c>
      <c r="F199" s="17">
        <f t="shared" si="24"/>
        <v>3.4134007585335017E-2</v>
      </c>
      <c r="G199" s="17">
        <f t="shared" si="26"/>
        <v>3.8461538461538464E-2</v>
      </c>
      <c r="H199" s="17">
        <f t="shared" si="25"/>
        <v>1.2970168612191958E-3</v>
      </c>
    </row>
    <row r="200" spans="1:8" ht="25.5" x14ac:dyDescent="0.2">
      <c r="A200" s="14"/>
      <c r="B200" s="15" t="s">
        <v>182</v>
      </c>
      <c r="C200" s="16">
        <v>9</v>
      </c>
      <c r="D200" s="16">
        <v>30</v>
      </c>
      <c r="E200" s="17">
        <f t="shared" si="23"/>
        <v>1.1673151750972763E-2</v>
      </c>
      <c r="F200" s="17">
        <f t="shared" si="24"/>
        <v>3.7926675094816689E-2</v>
      </c>
      <c r="G200" s="17">
        <f t="shared" si="26"/>
        <v>2.3333333333333335</v>
      </c>
      <c r="H200" s="17">
        <f t="shared" si="25"/>
        <v>2.7237354085603113E-2</v>
      </c>
    </row>
    <row r="201" spans="1:8" x14ac:dyDescent="0.2">
      <c r="A201" s="14"/>
      <c r="B201" s="15" t="s">
        <v>183</v>
      </c>
      <c r="C201" s="16">
        <v>16</v>
      </c>
      <c r="D201" s="16">
        <v>31</v>
      </c>
      <c r="E201" s="17">
        <f t="shared" si="23"/>
        <v>2.0752269779507133E-2</v>
      </c>
      <c r="F201" s="17">
        <f t="shared" si="24"/>
        <v>3.9190897597977246E-2</v>
      </c>
      <c r="G201" s="17">
        <f t="shared" si="26"/>
        <v>0.9375</v>
      </c>
      <c r="H201" s="17">
        <f t="shared" si="25"/>
        <v>1.9455252918287938E-2</v>
      </c>
    </row>
    <row r="202" spans="1:8" x14ac:dyDescent="0.2">
      <c r="A202" s="14"/>
      <c r="B202" s="15" t="s">
        <v>184</v>
      </c>
      <c r="C202" s="16">
        <v>7</v>
      </c>
      <c r="D202" s="16">
        <v>13</v>
      </c>
      <c r="E202" s="17">
        <f t="shared" si="23"/>
        <v>9.0791180285343717E-3</v>
      </c>
      <c r="F202" s="17">
        <f t="shared" si="24"/>
        <v>1.643489254108723E-2</v>
      </c>
      <c r="G202" s="17">
        <f t="shared" si="26"/>
        <v>0.8571428571428571</v>
      </c>
      <c r="H202" s="17">
        <f t="shared" si="25"/>
        <v>7.7821011673151752E-3</v>
      </c>
    </row>
    <row r="203" spans="1:8" x14ac:dyDescent="0.2">
      <c r="A203" s="14"/>
      <c r="B203" s="15" t="s">
        <v>185</v>
      </c>
      <c r="C203" s="16">
        <v>17</v>
      </c>
      <c r="D203" s="16">
        <v>38</v>
      </c>
      <c r="E203" s="17">
        <f t="shared" si="23"/>
        <v>2.2049286640726331E-2</v>
      </c>
      <c r="F203" s="17">
        <f t="shared" si="24"/>
        <v>4.804045512010114E-2</v>
      </c>
      <c r="G203" s="17">
        <f t="shared" si="26"/>
        <v>1.2352941176470589</v>
      </c>
      <c r="H203" s="17">
        <f t="shared" si="25"/>
        <v>2.7237354085603117E-2</v>
      </c>
    </row>
    <row r="204" spans="1:8" x14ac:dyDescent="0.2">
      <c r="A204" s="14"/>
      <c r="B204" s="15" t="s">
        <v>186</v>
      </c>
      <c r="C204" s="16">
        <v>28</v>
      </c>
      <c r="D204" s="16">
        <v>22</v>
      </c>
      <c r="E204" s="17">
        <f t="shared" si="23"/>
        <v>3.6316472114137487E-2</v>
      </c>
      <c r="F204" s="17">
        <f t="shared" si="24"/>
        <v>2.7812895069532238E-2</v>
      </c>
      <c r="G204" s="17">
        <f t="shared" si="26"/>
        <v>-0.21428571428571427</v>
      </c>
      <c r="H204" s="17">
        <f t="shared" si="25"/>
        <v>-7.7821011673151752E-3</v>
      </c>
    </row>
    <row r="205" spans="1:8" x14ac:dyDescent="0.2">
      <c r="A205" s="14"/>
      <c r="B205" s="15" t="s">
        <v>187</v>
      </c>
      <c r="C205" s="16">
        <v>3</v>
      </c>
      <c r="D205" s="16">
        <v>0</v>
      </c>
      <c r="E205" s="17">
        <f t="shared" ref="E205:E236" si="27">+IF(C205=0,"",C205/C$173)</f>
        <v>3.8910505836575876E-3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-3.8910505836575876E-3</v>
      </c>
    </row>
    <row r="206" spans="1:8" x14ac:dyDescent="0.2">
      <c r="A206" s="14"/>
      <c r="B206" s="15" t="s">
        <v>188</v>
      </c>
      <c r="C206" s="16">
        <v>5</v>
      </c>
      <c r="D206" s="16">
        <v>3</v>
      </c>
      <c r="E206" s="17">
        <f t="shared" si="27"/>
        <v>6.4850843060959796E-3</v>
      </c>
      <c r="F206" s="17">
        <f t="shared" si="28"/>
        <v>3.7926675094816687E-3</v>
      </c>
      <c r="G206" s="17">
        <f t="shared" ref="G206:G237" si="30">+IF(AND(C206=0,D206=0)," ",IF(C206=0,1,IF(D206=0,-1,(D206-C206)/C206)))</f>
        <v>-0.4</v>
      </c>
      <c r="H206" s="17">
        <f t="shared" si="29"/>
        <v>-2.594033722438392E-3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</v>
      </c>
      <c r="D208" s="16">
        <v>1</v>
      </c>
      <c r="E208" s="17">
        <f t="shared" si="27"/>
        <v>2.5940337224383916E-3</v>
      </c>
      <c r="F208" s="17">
        <f t="shared" si="28"/>
        <v>1.2642225031605564E-3</v>
      </c>
      <c r="G208" s="17">
        <f t="shared" si="30"/>
        <v>-0.5</v>
      </c>
      <c r="H208" s="17">
        <f t="shared" si="29"/>
        <v>-1.2970168612191958E-3</v>
      </c>
    </row>
    <row r="209" spans="1:8" x14ac:dyDescent="0.2">
      <c r="A209" s="14"/>
      <c r="B209" s="15" t="s">
        <v>191</v>
      </c>
      <c r="C209" s="16">
        <v>1</v>
      </c>
      <c r="D209" s="16">
        <v>3</v>
      </c>
      <c r="E209" s="17">
        <f t="shared" si="27"/>
        <v>1.2970168612191958E-3</v>
      </c>
      <c r="F209" s="17">
        <f t="shared" si="28"/>
        <v>3.7926675094816687E-3</v>
      </c>
      <c r="G209" s="17">
        <f t="shared" si="30"/>
        <v>2</v>
      </c>
      <c r="H209" s="17">
        <f t="shared" si="29"/>
        <v>2.5940337224383916E-3</v>
      </c>
    </row>
    <row r="210" spans="1:8" x14ac:dyDescent="0.2">
      <c r="A210" s="14"/>
      <c r="B210" s="15" t="s">
        <v>192</v>
      </c>
      <c r="C210" s="16">
        <v>12</v>
      </c>
      <c r="D210" s="16">
        <v>57</v>
      </c>
      <c r="E210" s="17">
        <f t="shared" si="27"/>
        <v>1.556420233463035E-2</v>
      </c>
      <c r="F210" s="17">
        <f t="shared" si="28"/>
        <v>7.2060682680151714E-2</v>
      </c>
      <c r="G210" s="17">
        <f t="shared" si="30"/>
        <v>3.75</v>
      </c>
      <c r="H210" s="17">
        <f t="shared" si="29"/>
        <v>5.8365758754863814E-2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53</v>
      </c>
      <c r="D213" s="16">
        <v>42</v>
      </c>
      <c r="E213" s="17">
        <f t="shared" si="27"/>
        <v>6.8741893644617386E-2</v>
      </c>
      <c r="F213" s="17">
        <f t="shared" si="28"/>
        <v>5.3097345132743362E-2</v>
      </c>
      <c r="G213" s="17">
        <f t="shared" si="30"/>
        <v>-0.20754716981132076</v>
      </c>
      <c r="H213" s="17">
        <f t="shared" si="29"/>
        <v>-1.4267185473411156E-2</v>
      </c>
    </row>
    <row r="214" spans="1:8" x14ac:dyDescent="0.2">
      <c r="A214" s="14"/>
      <c r="B214" s="15" t="s">
        <v>196</v>
      </c>
      <c r="C214" s="16">
        <v>1</v>
      </c>
      <c r="D214" s="16">
        <v>4</v>
      </c>
      <c r="E214" s="17">
        <f t="shared" si="27"/>
        <v>1.2970168612191958E-3</v>
      </c>
      <c r="F214" s="17">
        <f t="shared" si="28"/>
        <v>5.0568900126422255E-3</v>
      </c>
      <c r="G214" s="17">
        <f t="shared" si="30"/>
        <v>3</v>
      </c>
      <c r="H214" s="17">
        <f t="shared" si="29"/>
        <v>3.8910505836575876E-3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1.2970168612191958E-3</v>
      </c>
      <c r="F215" s="17" t="str">
        <f t="shared" si="28"/>
        <v/>
      </c>
      <c r="G215" s="17">
        <f t="shared" si="30"/>
        <v>-1</v>
      </c>
      <c r="H215" s="17">
        <f t="shared" si="29"/>
        <v>-1.2970168612191958E-3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9</v>
      </c>
      <c r="E218" s="17" t="str">
        <f t="shared" si="27"/>
        <v/>
      </c>
      <c r="F218" s="17">
        <f t="shared" si="28"/>
        <v>1.1378002528445006E-2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79</v>
      </c>
      <c r="D225" s="16">
        <v>68</v>
      </c>
      <c r="E225" s="17">
        <f t="shared" si="27"/>
        <v>0.10246433203631647</v>
      </c>
      <c r="F225" s="17">
        <f t="shared" si="28"/>
        <v>8.5967130214917822E-2</v>
      </c>
      <c r="G225" s="17">
        <f t="shared" si="30"/>
        <v>-0.13924050632911392</v>
      </c>
      <c r="H225" s="17">
        <f t="shared" si="29"/>
        <v>-1.4267185473411154E-2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4</v>
      </c>
      <c r="E228" s="17" t="str">
        <f t="shared" si="27"/>
        <v/>
      </c>
      <c r="F228" s="17">
        <f t="shared" si="28"/>
        <v>5.0568900126422255E-3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1.2642225031605564E-3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8</v>
      </c>
      <c r="E232" s="17" t="str">
        <f t="shared" si="27"/>
        <v/>
      </c>
      <c r="F232" s="17">
        <f t="shared" si="28"/>
        <v>1.0113780025284451E-2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5</v>
      </c>
      <c r="E233" s="17" t="str">
        <f t="shared" si="27"/>
        <v/>
      </c>
      <c r="F233" s="17">
        <f t="shared" si="28"/>
        <v>6.321112515802781E-3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1.2642225031605564E-3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</v>
      </c>
      <c r="D236" s="16">
        <v>3</v>
      </c>
      <c r="E236" s="17">
        <f t="shared" si="27"/>
        <v>1.2970168612191958E-3</v>
      </c>
      <c r="F236" s="17">
        <f t="shared" si="28"/>
        <v>3.7926675094816687E-3</v>
      </c>
      <c r="G236" s="17">
        <f t="shared" si="30"/>
        <v>2</v>
      </c>
      <c r="H236" s="17">
        <f t="shared" si="29"/>
        <v>2.5940337224383916E-3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5</v>
      </c>
      <c r="D238" s="16">
        <v>9</v>
      </c>
      <c r="E238" s="17">
        <f t="shared" si="31"/>
        <v>6.4850843060959796E-3</v>
      </c>
      <c r="F238" s="17">
        <f t="shared" si="32"/>
        <v>1.1378002528445006E-2</v>
      </c>
      <c r="G238" s="17">
        <f t="shared" ref="G238:G269" si="34">+IF(AND(C238=0,D238=0)," ",IF(C238=0,1,IF(D238=0,-1,(D238-C238)/C238)))</f>
        <v>0.8</v>
      </c>
      <c r="H238" s="17">
        <f t="shared" si="33"/>
        <v>5.188067444876784E-3</v>
      </c>
    </row>
    <row r="239" spans="1:8" x14ac:dyDescent="0.2">
      <c r="A239" s="14"/>
      <c r="B239" s="15" t="s">
        <v>221</v>
      </c>
      <c r="C239" s="16">
        <v>0</v>
      </c>
      <c r="D239" s="16">
        <v>5</v>
      </c>
      <c r="E239" s="17" t="str">
        <f t="shared" si="31"/>
        <v/>
      </c>
      <c r="F239" s="17">
        <f t="shared" si="32"/>
        <v>6.321112515802781E-3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2</v>
      </c>
      <c r="D241" s="16">
        <v>15</v>
      </c>
      <c r="E241" s="17">
        <f t="shared" si="31"/>
        <v>2.5940337224383916E-3</v>
      </c>
      <c r="F241" s="17">
        <f t="shared" si="32"/>
        <v>1.8963337547408345E-2</v>
      </c>
      <c r="G241" s="17">
        <f t="shared" si="34"/>
        <v>6.5</v>
      </c>
      <c r="H241" s="17">
        <f t="shared" si="33"/>
        <v>1.6861219195849545E-2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3</v>
      </c>
      <c r="E244" s="17" t="str">
        <f t="shared" si="31"/>
        <v/>
      </c>
      <c r="F244" s="17">
        <f t="shared" si="32"/>
        <v>3.7926675094816687E-3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2.5284450063211127E-3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1.2642225031605564E-3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1</v>
      </c>
      <c r="E250" s="17">
        <f t="shared" si="31"/>
        <v>2.5940337224383916E-3</v>
      </c>
      <c r="F250" s="17">
        <f t="shared" si="32"/>
        <v>1.2642225031605564E-3</v>
      </c>
      <c r="G250" s="17">
        <f t="shared" si="34"/>
        <v>-0.5</v>
      </c>
      <c r="H250" s="17">
        <f t="shared" si="33"/>
        <v>-1.2970168612191958E-3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1</v>
      </c>
      <c r="D254" s="16">
        <v>0</v>
      </c>
      <c r="E254" s="17">
        <f t="shared" si="31"/>
        <v>1.2970168612191958E-3</v>
      </c>
      <c r="F254" s="17" t="str">
        <f t="shared" si="32"/>
        <v/>
      </c>
      <c r="G254" s="17">
        <f t="shared" si="34"/>
        <v>-1</v>
      </c>
      <c r="H254" s="17">
        <f t="shared" si="33"/>
        <v>-1.2970168612191958E-3</v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1</v>
      </c>
      <c r="E259" s="17" t="str">
        <f t="shared" si="31"/>
        <v/>
      </c>
      <c r="F259" s="17">
        <f t="shared" si="32"/>
        <v>1.2642225031605564E-3</v>
      </c>
      <c r="G259" s="17">
        <f t="shared" si="34"/>
        <v>1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0</v>
      </c>
      <c r="E264" s="17">
        <f t="shared" si="31"/>
        <v>2.5940337224383916E-3</v>
      </c>
      <c r="F264" s="17" t="str">
        <f t="shared" si="32"/>
        <v/>
      </c>
      <c r="G264" s="17">
        <f t="shared" si="34"/>
        <v>-1</v>
      </c>
      <c r="H264" s="17">
        <f t="shared" si="33"/>
        <v>-2.5940337224383916E-3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7</v>
      </c>
      <c r="D275" s="16">
        <v>0</v>
      </c>
      <c r="E275" s="17">
        <f t="shared" si="35"/>
        <v>9.0791180285343717E-3</v>
      </c>
      <c r="F275" s="17" t="str">
        <f t="shared" si="36"/>
        <v/>
      </c>
      <c r="G275" s="17">
        <f t="shared" si="38"/>
        <v>-1</v>
      </c>
      <c r="H275" s="17">
        <f t="shared" si="37"/>
        <v>-9.0791180285343717E-3</v>
      </c>
    </row>
    <row r="276" spans="1:8" ht="25.5" x14ac:dyDescent="0.2">
      <c r="A276" s="14"/>
      <c r="B276" s="15" t="s">
        <v>257</v>
      </c>
      <c r="C276" s="16">
        <v>3</v>
      </c>
      <c r="D276" s="16">
        <v>0</v>
      </c>
      <c r="E276" s="17">
        <f t="shared" si="35"/>
        <v>3.8910505836575876E-3</v>
      </c>
      <c r="F276" s="17" t="str">
        <f t="shared" si="36"/>
        <v/>
      </c>
      <c r="G276" s="17">
        <f t="shared" si="38"/>
        <v>-1</v>
      </c>
      <c r="H276" s="17">
        <f t="shared" si="37"/>
        <v>-3.8910505836575876E-3</v>
      </c>
    </row>
    <row r="277" spans="1:8" x14ac:dyDescent="0.2">
      <c r="A277" s="14"/>
      <c r="B277" s="15" t="s">
        <v>258</v>
      </c>
      <c r="C277" s="16">
        <v>3</v>
      </c>
      <c r="D277" s="16">
        <v>4</v>
      </c>
      <c r="E277" s="17">
        <f t="shared" si="35"/>
        <v>3.8910505836575876E-3</v>
      </c>
      <c r="F277" s="17">
        <f t="shared" si="36"/>
        <v>5.0568900126422255E-3</v>
      </c>
      <c r="G277" s="17">
        <f t="shared" si="38"/>
        <v>0.33333333333333331</v>
      </c>
      <c r="H277" s="17">
        <f t="shared" si="37"/>
        <v>1.2970168612191958E-3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1.2642225031605564E-3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1.2970168612191958E-3</v>
      </c>
      <c r="F280" s="17" t="str">
        <f t="shared" si="36"/>
        <v/>
      </c>
      <c r="G280" s="17">
        <f t="shared" si="38"/>
        <v>-1</v>
      </c>
      <c r="H280" s="17">
        <f t="shared" si="37"/>
        <v>-1.2970168612191958E-3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1</v>
      </c>
      <c r="E282" s="17" t="str">
        <f t="shared" si="35"/>
        <v/>
      </c>
      <c r="F282" s="17">
        <f t="shared" si="36"/>
        <v>1.2642225031605564E-3</v>
      </c>
      <c r="G282" s="17">
        <f t="shared" si="38"/>
        <v>1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14</v>
      </c>
      <c r="D283" s="16">
        <v>35</v>
      </c>
      <c r="E283" s="17">
        <f t="shared" si="35"/>
        <v>1.8158236057068743E-2</v>
      </c>
      <c r="F283" s="17">
        <f t="shared" si="36"/>
        <v>4.4247787610619468E-2</v>
      </c>
      <c r="G283" s="17">
        <f t="shared" si="38"/>
        <v>1.5</v>
      </c>
      <c r="H283" s="17">
        <f t="shared" si="37"/>
        <v>2.7237354085603113E-2</v>
      </c>
    </row>
    <row r="284" spans="1:8" x14ac:dyDescent="0.2">
      <c r="A284" s="14"/>
      <c r="B284" s="15" t="s">
        <v>265</v>
      </c>
      <c r="C284" s="16">
        <v>0</v>
      </c>
      <c r="D284" s="16">
        <v>1</v>
      </c>
      <c r="E284" s="17" t="str">
        <f t="shared" si="35"/>
        <v/>
      </c>
      <c r="F284" s="17">
        <f t="shared" si="36"/>
        <v>1.2642225031605564E-3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2</v>
      </c>
      <c r="D287" s="16">
        <v>7</v>
      </c>
      <c r="E287" s="17">
        <f t="shared" si="35"/>
        <v>2.5940337224383916E-3</v>
      </c>
      <c r="F287" s="17">
        <f t="shared" si="36"/>
        <v>8.8495575221238937E-3</v>
      </c>
      <c r="G287" s="17">
        <f t="shared" si="38"/>
        <v>2.5</v>
      </c>
      <c r="H287" s="17">
        <f t="shared" si="37"/>
        <v>6.4850843060959788E-3</v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4</v>
      </c>
      <c r="D289" s="16">
        <v>0</v>
      </c>
      <c r="E289" s="17">
        <f t="shared" si="35"/>
        <v>5.1880674448767832E-3</v>
      </c>
      <c r="F289" s="17" t="str">
        <f t="shared" si="36"/>
        <v/>
      </c>
      <c r="G289" s="17">
        <f t="shared" si="38"/>
        <v>-1</v>
      </c>
      <c r="H289" s="17">
        <f t="shared" si="37"/>
        <v>-5.1880674448767832E-3</v>
      </c>
    </row>
    <row r="290" spans="1:8" x14ac:dyDescent="0.2">
      <c r="A290" s="14"/>
      <c r="B290" s="15" t="s">
        <v>271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1.2642225031605564E-3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1.2642225031605564E-3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7</v>
      </c>
      <c r="D294" s="16">
        <v>7</v>
      </c>
      <c r="E294" s="17">
        <f t="shared" si="35"/>
        <v>9.0791180285343717E-3</v>
      </c>
      <c r="F294" s="17">
        <f t="shared" si="36"/>
        <v>8.8495575221238937E-3</v>
      </c>
      <c r="G294" s="17">
        <f t="shared" si="38"/>
        <v>0</v>
      </c>
      <c r="H294" s="17">
        <f t="shared" si="37"/>
        <v>0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1.2642225031605564E-3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8</v>
      </c>
      <c r="E300" s="17" t="str">
        <f t="shared" si="35"/>
        <v/>
      </c>
      <c r="F300" s="17">
        <f t="shared" si="36"/>
        <v>1.0113780025284451E-2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1.2642225031605564E-3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46</v>
      </c>
      <c r="D302" s="16">
        <v>32</v>
      </c>
      <c r="E302" s="17">
        <f t="shared" si="39"/>
        <v>5.9662775616083012E-2</v>
      </c>
      <c r="F302" s="17">
        <f t="shared" si="40"/>
        <v>4.0455120101137804E-2</v>
      </c>
      <c r="G302" s="17">
        <f t="shared" ref="G302:G333" si="42">+IF(AND(C302=0,D302=0)," ",IF(C302=0,1,IF(D302=0,-1,(D302-C302)/C302)))</f>
        <v>-0.30434782608695654</v>
      </c>
      <c r="H302" s="17">
        <f t="shared" si="41"/>
        <v>-1.8158236057068743E-2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2.5284450063211127E-3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194</v>
      </c>
      <c r="D305" s="16">
        <v>8</v>
      </c>
      <c r="E305" s="17">
        <f t="shared" si="39"/>
        <v>0.25162127107652399</v>
      </c>
      <c r="F305" s="17">
        <f t="shared" si="40"/>
        <v>1.0113780025284451E-2</v>
      </c>
      <c r="G305" s="17">
        <f t="shared" si="42"/>
        <v>-0.95876288659793818</v>
      </c>
      <c r="H305" s="17">
        <f t="shared" si="41"/>
        <v>-0.24124513618677043</v>
      </c>
    </row>
    <row r="306" spans="1:8" x14ac:dyDescent="0.2">
      <c r="A306" s="14"/>
      <c r="B306" s="15" t="s">
        <v>286</v>
      </c>
      <c r="C306" s="16">
        <v>1</v>
      </c>
      <c r="D306" s="16">
        <v>0</v>
      </c>
      <c r="E306" s="17">
        <f t="shared" si="39"/>
        <v>1.2970168612191958E-3</v>
      </c>
      <c r="F306" s="17" t="str">
        <f t="shared" si="40"/>
        <v/>
      </c>
      <c r="G306" s="17">
        <f t="shared" si="42"/>
        <v>-1</v>
      </c>
      <c r="H306" s="17">
        <f t="shared" si="41"/>
        <v>-1.2970168612191958E-3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4</v>
      </c>
      <c r="D308" s="16">
        <v>2</v>
      </c>
      <c r="E308" s="17">
        <f t="shared" si="39"/>
        <v>5.1880674448767832E-3</v>
      </c>
      <c r="F308" s="17">
        <f t="shared" si="40"/>
        <v>2.5284450063211127E-3</v>
      </c>
      <c r="G308" s="17">
        <f t="shared" si="42"/>
        <v>-0.5</v>
      </c>
      <c r="H308" s="17">
        <f t="shared" si="41"/>
        <v>-2.5940337224383916E-3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</v>
      </c>
      <c r="D313" s="16">
        <v>5</v>
      </c>
      <c r="E313" s="17">
        <f t="shared" si="39"/>
        <v>1.2970168612191958E-3</v>
      </c>
      <c r="F313" s="17">
        <f t="shared" si="40"/>
        <v>6.321112515802781E-3</v>
      </c>
      <c r="G313" s="17">
        <f t="shared" si="42"/>
        <v>4</v>
      </c>
      <c r="H313" s="17">
        <f t="shared" si="41"/>
        <v>5.1880674448767832E-3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39"/>
        <v>1.2970168612191958E-3</v>
      </c>
      <c r="F317" s="17" t="str">
        <f t="shared" si="40"/>
        <v/>
      </c>
      <c r="G317" s="17">
        <f t="shared" si="42"/>
        <v>-1</v>
      </c>
      <c r="H317" s="17">
        <f t="shared" si="41"/>
        <v>-1.2970168612191958E-3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24</v>
      </c>
      <c r="D319" s="16">
        <v>23</v>
      </c>
      <c r="E319" s="17">
        <f t="shared" si="39"/>
        <v>3.1128404669260701E-2</v>
      </c>
      <c r="F319" s="17">
        <f t="shared" si="40"/>
        <v>2.9077117572692796E-2</v>
      </c>
      <c r="G319" s="17">
        <f t="shared" si="42"/>
        <v>-4.1666666666666664E-2</v>
      </c>
      <c r="H319" s="17">
        <f t="shared" si="41"/>
        <v>-1.2970168612191958E-3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3</v>
      </c>
      <c r="D321" s="16">
        <v>4</v>
      </c>
      <c r="E321" s="17">
        <f t="shared" si="39"/>
        <v>3.8910505836575876E-3</v>
      </c>
      <c r="F321" s="17">
        <f t="shared" si="40"/>
        <v>5.0568900126422255E-3</v>
      </c>
      <c r="G321" s="17">
        <f t="shared" si="42"/>
        <v>0.33333333333333331</v>
      </c>
      <c r="H321" s="17">
        <f t="shared" si="41"/>
        <v>1.2970168612191958E-3</v>
      </c>
    </row>
    <row r="322" spans="1:8" x14ac:dyDescent="0.2">
      <c r="A322" s="14"/>
      <c r="B322" s="15" t="s">
        <v>302</v>
      </c>
      <c r="C322" s="16">
        <v>1</v>
      </c>
      <c r="D322" s="16">
        <v>1</v>
      </c>
      <c r="E322" s="17">
        <f t="shared" si="39"/>
        <v>1.2970168612191958E-3</v>
      </c>
      <c r="F322" s="17">
        <f t="shared" si="40"/>
        <v>1.2642225031605564E-3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1.2970168612191958E-3</v>
      </c>
      <c r="F323" s="17" t="str">
        <f t="shared" si="40"/>
        <v/>
      </c>
      <c r="G323" s="17">
        <f t="shared" si="42"/>
        <v>-1</v>
      </c>
      <c r="H323" s="17">
        <f t="shared" si="41"/>
        <v>-1.2970168612191958E-3</v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1</v>
      </c>
      <c r="E328" s="17" t="str">
        <f t="shared" si="39"/>
        <v/>
      </c>
      <c r="F328" s="17">
        <f t="shared" si="40"/>
        <v>1.2642225031605564E-3</v>
      </c>
      <c r="G328" s="17">
        <f t="shared" si="42"/>
        <v>1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2.5284450063211127E-3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1.2642225031605564E-3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6</v>
      </c>
      <c r="E343" s="17" t="str">
        <f t="shared" si="43"/>
        <v/>
      </c>
      <c r="F343" s="17">
        <f t="shared" si="44"/>
        <v>7.5853350189633373E-3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1464</v>
      </c>
      <c r="D349" s="19">
        <f>SUM(D350:D576)</f>
        <v>1855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0.26707650273224043</v>
      </c>
      <c r="H349" s="20">
        <f t="shared" ref="H349:H412" si="49">+IF(OR(AND(E349=""),(G349="")),"",E349*G349)</f>
        <v>0.26707650273224043</v>
      </c>
    </row>
    <row r="350" spans="1:8" x14ac:dyDescent="0.2">
      <c r="A350" s="14"/>
      <c r="B350" s="15" t="s">
        <v>324</v>
      </c>
      <c r="C350" s="16">
        <v>4</v>
      </c>
      <c r="D350" s="16">
        <v>25</v>
      </c>
      <c r="E350" s="17">
        <f t="shared" si="47"/>
        <v>2.7322404371584699E-3</v>
      </c>
      <c r="F350" s="17">
        <f t="shared" si="48"/>
        <v>1.3477088948787063E-2</v>
      </c>
      <c r="G350" s="17">
        <f t="shared" ref="G350:G413" si="50">+IF(AND(C350=0,D350=0)," ",IF(C350=0,1,IF(D350=0,-1,(D350-C350)/C350)))</f>
        <v>5.25</v>
      </c>
      <c r="H350" s="17">
        <f t="shared" si="49"/>
        <v>1.4344262295081968E-2</v>
      </c>
    </row>
    <row r="351" spans="1:8" x14ac:dyDescent="0.2">
      <c r="A351" s="14"/>
      <c r="B351" s="15" t="s">
        <v>325</v>
      </c>
      <c r="C351" s="16">
        <v>2</v>
      </c>
      <c r="D351" s="16">
        <v>0</v>
      </c>
      <c r="E351" s="17">
        <f t="shared" si="47"/>
        <v>1.366120218579235E-3</v>
      </c>
      <c r="F351" s="17" t="str">
        <f t="shared" si="48"/>
        <v/>
      </c>
      <c r="G351" s="17">
        <f t="shared" si="50"/>
        <v>-1</v>
      </c>
      <c r="H351" s="17">
        <f t="shared" si="49"/>
        <v>-1.366120218579235E-3</v>
      </c>
    </row>
    <row r="352" spans="1:8" x14ac:dyDescent="0.2">
      <c r="A352" s="14"/>
      <c r="B352" s="15" t="s">
        <v>326</v>
      </c>
      <c r="C352" s="16">
        <v>0</v>
      </c>
      <c r="D352" s="16">
        <v>6</v>
      </c>
      <c r="E352" s="17" t="str">
        <f t="shared" si="47"/>
        <v/>
      </c>
      <c r="F352" s="17">
        <f t="shared" si="48"/>
        <v>3.234501347708895E-3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5.3908355795148253E-4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81</v>
      </c>
      <c r="D355" s="16">
        <v>70</v>
      </c>
      <c r="E355" s="17">
        <f t="shared" si="47"/>
        <v>5.5327868852459015E-2</v>
      </c>
      <c r="F355" s="17">
        <f t="shared" si="48"/>
        <v>3.7735849056603772E-2</v>
      </c>
      <c r="G355" s="17">
        <f t="shared" si="50"/>
        <v>-0.13580246913580246</v>
      </c>
      <c r="H355" s="17">
        <f t="shared" si="49"/>
        <v>-7.513661202185792E-3</v>
      </c>
    </row>
    <row r="356" spans="1:8" x14ac:dyDescent="0.2">
      <c r="A356" s="14"/>
      <c r="B356" s="15" t="s">
        <v>330</v>
      </c>
      <c r="C356" s="16">
        <v>12</v>
      </c>
      <c r="D356" s="16">
        <v>2</v>
      </c>
      <c r="E356" s="17">
        <f t="shared" si="47"/>
        <v>8.1967213114754103E-3</v>
      </c>
      <c r="F356" s="17">
        <f t="shared" si="48"/>
        <v>1.0781671159029651E-3</v>
      </c>
      <c r="G356" s="17">
        <f t="shared" si="50"/>
        <v>-0.83333333333333337</v>
      </c>
      <c r="H356" s="17">
        <f t="shared" si="49"/>
        <v>-6.8306010928961755E-3</v>
      </c>
    </row>
    <row r="357" spans="1:8" x14ac:dyDescent="0.2">
      <c r="A357" s="14"/>
      <c r="B357" s="15" t="s">
        <v>331</v>
      </c>
      <c r="C357" s="16">
        <v>1</v>
      </c>
      <c r="D357" s="16">
        <v>0</v>
      </c>
      <c r="E357" s="17">
        <f t="shared" si="47"/>
        <v>6.8306010928961749E-4</v>
      </c>
      <c r="F357" s="17" t="str">
        <f t="shared" si="48"/>
        <v/>
      </c>
      <c r="G357" s="17">
        <f t="shared" si="50"/>
        <v>-1</v>
      </c>
      <c r="H357" s="17">
        <f t="shared" si="49"/>
        <v>-6.8306010928961749E-4</v>
      </c>
    </row>
    <row r="358" spans="1:8" x14ac:dyDescent="0.2">
      <c r="A358" s="14"/>
      <c r="B358" s="15" t="s">
        <v>332</v>
      </c>
      <c r="C358" s="16">
        <v>3</v>
      </c>
      <c r="D358" s="16">
        <v>2</v>
      </c>
      <c r="E358" s="17">
        <f t="shared" si="47"/>
        <v>2.0491803278688526E-3</v>
      </c>
      <c r="F358" s="17">
        <f t="shared" si="48"/>
        <v>1.0781671159029651E-3</v>
      </c>
      <c r="G358" s="17">
        <f t="shared" si="50"/>
        <v>-0.33333333333333331</v>
      </c>
      <c r="H358" s="17">
        <f t="shared" si="49"/>
        <v>-6.8306010928961749E-4</v>
      </c>
    </row>
    <row r="359" spans="1:8" x14ac:dyDescent="0.2">
      <c r="A359" s="14"/>
      <c r="B359" s="15" t="s">
        <v>333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5.3908355795148253E-4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77</v>
      </c>
      <c r="D361" s="16">
        <v>110</v>
      </c>
      <c r="E361" s="17">
        <f t="shared" si="47"/>
        <v>5.2595628415300549E-2</v>
      </c>
      <c r="F361" s="17">
        <f t="shared" si="48"/>
        <v>5.9299191374663072E-2</v>
      </c>
      <c r="G361" s="17">
        <f t="shared" si="50"/>
        <v>0.42857142857142855</v>
      </c>
      <c r="H361" s="17">
        <f t="shared" si="49"/>
        <v>2.2540983606557378E-2</v>
      </c>
    </row>
    <row r="362" spans="1:8" x14ac:dyDescent="0.2">
      <c r="A362" s="14"/>
      <c r="B362" s="15" t="s">
        <v>336</v>
      </c>
      <c r="C362" s="16">
        <v>8</v>
      </c>
      <c r="D362" s="16">
        <v>32</v>
      </c>
      <c r="E362" s="17">
        <f t="shared" si="47"/>
        <v>5.4644808743169399E-3</v>
      </c>
      <c r="F362" s="17">
        <f t="shared" si="48"/>
        <v>1.7250673854447441E-2</v>
      </c>
      <c r="G362" s="17">
        <f t="shared" si="50"/>
        <v>3</v>
      </c>
      <c r="H362" s="17">
        <f t="shared" si="49"/>
        <v>1.6393442622950821E-2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36</v>
      </c>
      <c r="D364" s="16">
        <v>54</v>
      </c>
      <c r="E364" s="17">
        <f t="shared" si="47"/>
        <v>2.4590163934426229E-2</v>
      </c>
      <c r="F364" s="17">
        <f t="shared" si="48"/>
        <v>2.9110512129380053E-2</v>
      </c>
      <c r="G364" s="17">
        <f t="shared" si="50"/>
        <v>0.5</v>
      </c>
      <c r="H364" s="17">
        <f t="shared" si="49"/>
        <v>1.2295081967213115E-2</v>
      </c>
    </row>
    <row r="365" spans="1:8" x14ac:dyDescent="0.2">
      <c r="A365" s="14"/>
      <c r="B365" s="15" t="s">
        <v>339</v>
      </c>
      <c r="C365" s="16">
        <v>4</v>
      </c>
      <c r="D365" s="16">
        <v>7</v>
      </c>
      <c r="E365" s="17">
        <f t="shared" si="47"/>
        <v>2.7322404371584699E-3</v>
      </c>
      <c r="F365" s="17">
        <f t="shared" si="48"/>
        <v>3.7735849056603774E-3</v>
      </c>
      <c r="G365" s="17">
        <f t="shared" si="50"/>
        <v>0.75</v>
      </c>
      <c r="H365" s="17">
        <f t="shared" si="49"/>
        <v>2.0491803278688526E-3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5.3908355795148253E-4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11</v>
      </c>
      <c r="D369" s="16">
        <v>36</v>
      </c>
      <c r="E369" s="17">
        <f t="shared" si="47"/>
        <v>7.513661202185792E-3</v>
      </c>
      <c r="F369" s="17">
        <f t="shared" si="48"/>
        <v>1.9407008086253369E-2</v>
      </c>
      <c r="G369" s="17">
        <f t="shared" si="50"/>
        <v>2.2727272727272729</v>
      </c>
      <c r="H369" s="17">
        <f t="shared" si="49"/>
        <v>1.7076502732240439E-2</v>
      </c>
    </row>
    <row r="370" spans="1:8" x14ac:dyDescent="0.2">
      <c r="A370" s="14"/>
      <c r="B370" s="15" t="s">
        <v>344</v>
      </c>
      <c r="C370" s="16">
        <v>41</v>
      </c>
      <c r="D370" s="16">
        <v>9</v>
      </c>
      <c r="E370" s="17">
        <f t="shared" si="47"/>
        <v>2.8005464480874317E-2</v>
      </c>
      <c r="F370" s="17">
        <f t="shared" si="48"/>
        <v>4.8517520215633422E-3</v>
      </c>
      <c r="G370" s="17">
        <f t="shared" si="50"/>
        <v>-0.78048780487804881</v>
      </c>
      <c r="H370" s="17">
        <f t="shared" si="49"/>
        <v>-2.185792349726776E-2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</v>
      </c>
      <c r="D372" s="16">
        <v>16</v>
      </c>
      <c r="E372" s="17">
        <f t="shared" si="47"/>
        <v>6.8306010928961749E-4</v>
      </c>
      <c r="F372" s="17">
        <f t="shared" si="48"/>
        <v>8.6253369272237205E-3</v>
      </c>
      <c r="G372" s="17">
        <f t="shared" si="50"/>
        <v>15</v>
      </c>
      <c r="H372" s="17">
        <f t="shared" si="49"/>
        <v>1.0245901639344262E-2</v>
      </c>
    </row>
    <row r="373" spans="1:8" x14ac:dyDescent="0.2">
      <c r="A373" s="14"/>
      <c r="B373" s="15" t="s">
        <v>347</v>
      </c>
      <c r="C373" s="16">
        <v>13</v>
      </c>
      <c r="D373" s="16">
        <v>11</v>
      </c>
      <c r="E373" s="17">
        <f t="shared" si="47"/>
        <v>8.8797814207650268E-3</v>
      </c>
      <c r="F373" s="17">
        <f t="shared" si="48"/>
        <v>5.9299191374663071E-3</v>
      </c>
      <c r="G373" s="17">
        <f t="shared" si="50"/>
        <v>-0.15384615384615385</v>
      </c>
      <c r="H373" s="17">
        <f t="shared" si="49"/>
        <v>-1.366120218579235E-3</v>
      </c>
    </row>
    <row r="374" spans="1:8" x14ac:dyDescent="0.2">
      <c r="A374" s="14"/>
      <c r="B374" s="15" t="s">
        <v>348</v>
      </c>
      <c r="C374" s="16">
        <v>0</v>
      </c>
      <c r="D374" s="16">
        <v>4</v>
      </c>
      <c r="E374" s="17" t="str">
        <f t="shared" si="47"/>
        <v/>
      </c>
      <c r="F374" s="17">
        <f t="shared" si="48"/>
        <v>2.1563342318059301E-3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1</v>
      </c>
      <c r="D375" s="16">
        <v>3</v>
      </c>
      <c r="E375" s="17">
        <f t="shared" si="47"/>
        <v>6.8306010928961749E-4</v>
      </c>
      <c r="F375" s="17">
        <f t="shared" si="48"/>
        <v>1.6172506738544475E-3</v>
      </c>
      <c r="G375" s="17">
        <f t="shared" si="50"/>
        <v>2</v>
      </c>
      <c r="H375" s="17">
        <f t="shared" si="49"/>
        <v>1.366120218579235E-3</v>
      </c>
    </row>
    <row r="376" spans="1:8" x14ac:dyDescent="0.2">
      <c r="A376" s="14"/>
      <c r="B376" s="15" t="s">
        <v>350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5.3908355795148253E-4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3</v>
      </c>
      <c r="D378" s="16">
        <v>2</v>
      </c>
      <c r="E378" s="17">
        <f t="shared" si="47"/>
        <v>2.0491803278688526E-3</v>
      </c>
      <c r="F378" s="17">
        <f t="shared" si="48"/>
        <v>1.0781671159029651E-3</v>
      </c>
      <c r="G378" s="17">
        <f t="shared" si="50"/>
        <v>-0.33333333333333331</v>
      </c>
      <c r="H378" s="17">
        <f t="shared" si="49"/>
        <v>-6.8306010928961749E-4</v>
      </c>
    </row>
    <row r="379" spans="1:8" x14ac:dyDescent="0.2">
      <c r="A379" s="14"/>
      <c r="B379" s="15" t="s">
        <v>353</v>
      </c>
      <c r="C379" s="16">
        <v>0</v>
      </c>
      <c r="D379" s="16">
        <v>2</v>
      </c>
      <c r="E379" s="17" t="str">
        <f t="shared" si="47"/>
        <v/>
      </c>
      <c r="F379" s="17">
        <f t="shared" si="48"/>
        <v>1.0781671159029651E-3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7</v>
      </c>
      <c r="E380" s="17" t="str">
        <f t="shared" si="47"/>
        <v/>
      </c>
      <c r="F380" s="17">
        <f t="shared" si="48"/>
        <v>3.7735849056603774E-3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69</v>
      </c>
      <c r="E381" s="17" t="str">
        <f t="shared" si="47"/>
        <v/>
      </c>
      <c r="F381" s="17">
        <f t="shared" si="48"/>
        <v>3.7196765498652293E-2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42</v>
      </c>
      <c r="E382" s="17" t="str">
        <f t="shared" si="47"/>
        <v/>
      </c>
      <c r="F382" s="17">
        <f t="shared" si="48"/>
        <v>2.2641509433962263E-2</v>
      </c>
      <c r="G382" s="17">
        <f t="shared" si="50"/>
        <v>1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23</v>
      </c>
      <c r="D383" s="16">
        <v>15</v>
      </c>
      <c r="E383" s="17">
        <f t="shared" si="47"/>
        <v>1.5710382513661202E-2</v>
      </c>
      <c r="F383" s="17">
        <f t="shared" si="48"/>
        <v>8.0862533692722376E-3</v>
      </c>
      <c r="G383" s="17">
        <f t="shared" si="50"/>
        <v>-0.34782608695652173</v>
      </c>
      <c r="H383" s="17">
        <f t="shared" si="49"/>
        <v>-5.4644808743169399E-3</v>
      </c>
    </row>
    <row r="384" spans="1:8" x14ac:dyDescent="0.2">
      <c r="A384" s="14"/>
      <c r="B384" s="15" t="s">
        <v>358</v>
      </c>
      <c r="C384" s="16">
        <v>42</v>
      </c>
      <c r="D384" s="16">
        <v>172</v>
      </c>
      <c r="E384" s="17">
        <f t="shared" si="47"/>
        <v>2.8688524590163935E-2</v>
      </c>
      <c r="F384" s="17">
        <f t="shared" si="48"/>
        <v>9.2722371967654982E-2</v>
      </c>
      <c r="G384" s="17">
        <f t="shared" si="50"/>
        <v>3.0952380952380953</v>
      </c>
      <c r="H384" s="17">
        <f t="shared" si="49"/>
        <v>8.8797814207650275E-2</v>
      </c>
    </row>
    <row r="385" spans="1:8" x14ac:dyDescent="0.2">
      <c r="A385" s="14"/>
      <c r="B385" s="15" t="s">
        <v>359</v>
      </c>
      <c r="C385" s="16">
        <v>0</v>
      </c>
      <c r="D385" s="16">
        <v>3</v>
      </c>
      <c r="E385" s="17" t="str">
        <f t="shared" si="47"/>
        <v/>
      </c>
      <c r="F385" s="17">
        <f t="shared" si="48"/>
        <v>1.6172506738544475E-3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1</v>
      </c>
      <c r="D386" s="16">
        <v>4</v>
      </c>
      <c r="E386" s="17">
        <f t="shared" si="47"/>
        <v>6.8306010928961749E-4</v>
      </c>
      <c r="F386" s="17">
        <f t="shared" si="48"/>
        <v>2.1563342318059301E-3</v>
      </c>
      <c r="G386" s="17">
        <f t="shared" si="50"/>
        <v>3</v>
      </c>
      <c r="H386" s="17">
        <f t="shared" si="49"/>
        <v>2.0491803278688526E-3</v>
      </c>
    </row>
    <row r="387" spans="1:8" x14ac:dyDescent="0.2">
      <c r="A387" s="14"/>
      <c r="B387" s="15" t="s">
        <v>361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1.0781671159029651E-3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2</v>
      </c>
      <c r="D388" s="16">
        <v>8</v>
      </c>
      <c r="E388" s="17">
        <f t="shared" si="47"/>
        <v>1.366120218579235E-3</v>
      </c>
      <c r="F388" s="17">
        <f t="shared" si="48"/>
        <v>4.3126684636118602E-3</v>
      </c>
      <c r="G388" s="17">
        <f t="shared" si="50"/>
        <v>3</v>
      </c>
      <c r="H388" s="17">
        <f t="shared" si="49"/>
        <v>4.0983606557377051E-3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4</v>
      </c>
      <c r="E391" s="17">
        <f t="shared" si="47"/>
        <v>4.0983606557377051E-3</v>
      </c>
      <c r="F391" s="17">
        <f t="shared" si="48"/>
        <v>2.1563342318059301E-3</v>
      </c>
      <c r="G391" s="17">
        <f t="shared" si="50"/>
        <v>-0.33333333333333331</v>
      </c>
      <c r="H391" s="17">
        <f t="shared" si="49"/>
        <v>-1.366120218579235E-3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0</v>
      </c>
      <c r="E392" s="17">
        <f t="shared" si="47"/>
        <v>6.8306010928961749E-4</v>
      </c>
      <c r="F392" s="17" t="str">
        <f t="shared" si="48"/>
        <v/>
      </c>
      <c r="G392" s="17">
        <f t="shared" si="50"/>
        <v>-1</v>
      </c>
      <c r="H392" s="17">
        <f t="shared" si="49"/>
        <v>-6.8306010928961749E-4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70</v>
      </c>
      <c r="D395" s="16">
        <v>78</v>
      </c>
      <c r="E395" s="17">
        <f t="shared" si="47"/>
        <v>4.7814207650273222E-2</v>
      </c>
      <c r="F395" s="17">
        <f t="shared" si="48"/>
        <v>4.2048517520215635E-2</v>
      </c>
      <c r="G395" s="17">
        <f t="shared" si="50"/>
        <v>0.11428571428571428</v>
      </c>
      <c r="H395" s="17">
        <f t="shared" si="49"/>
        <v>5.464480874316939E-3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7</v>
      </c>
      <c r="D397" s="16">
        <v>11</v>
      </c>
      <c r="E397" s="17">
        <f t="shared" si="47"/>
        <v>4.7814207650273225E-3</v>
      </c>
      <c r="F397" s="17">
        <f t="shared" si="48"/>
        <v>5.9299191374663071E-3</v>
      </c>
      <c r="G397" s="17">
        <f t="shared" si="50"/>
        <v>0.5714285714285714</v>
      </c>
      <c r="H397" s="17">
        <f t="shared" si="49"/>
        <v>2.7322404371584699E-3</v>
      </c>
    </row>
    <row r="398" spans="1:8" x14ac:dyDescent="0.2">
      <c r="A398" s="14"/>
      <c r="B398" s="15" t="s">
        <v>372</v>
      </c>
      <c r="C398" s="16">
        <v>23</v>
      </c>
      <c r="D398" s="16">
        <v>36</v>
      </c>
      <c r="E398" s="17">
        <f t="shared" si="47"/>
        <v>1.5710382513661202E-2</v>
      </c>
      <c r="F398" s="17">
        <f t="shared" si="48"/>
        <v>1.9407008086253369E-2</v>
      </c>
      <c r="G398" s="17">
        <f t="shared" si="50"/>
        <v>0.56521739130434778</v>
      </c>
      <c r="H398" s="17">
        <f t="shared" si="49"/>
        <v>8.8797814207650268E-3</v>
      </c>
    </row>
    <row r="399" spans="1:8" x14ac:dyDescent="0.2">
      <c r="A399" s="14"/>
      <c r="B399" s="15" t="s">
        <v>373</v>
      </c>
      <c r="C399" s="16">
        <v>6</v>
      </c>
      <c r="D399" s="16">
        <v>5</v>
      </c>
      <c r="E399" s="17">
        <f t="shared" si="47"/>
        <v>4.0983606557377051E-3</v>
      </c>
      <c r="F399" s="17">
        <f t="shared" si="48"/>
        <v>2.6954177897574125E-3</v>
      </c>
      <c r="G399" s="17">
        <f t="shared" si="50"/>
        <v>-0.16666666666666666</v>
      </c>
      <c r="H399" s="17">
        <f t="shared" si="49"/>
        <v>-6.8306010928961749E-4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</v>
      </c>
      <c r="D403" s="16">
        <v>3</v>
      </c>
      <c r="E403" s="17">
        <f t="shared" si="47"/>
        <v>1.366120218579235E-3</v>
      </c>
      <c r="F403" s="17">
        <f t="shared" si="48"/>
        <v>1.6172506738544475E-3</v>
      </c>
      <c r="G403" s="17">
        <f t="shared" si="50"/>
        <v>0.5</v>
      </c>
      <c r="H403" s="17">
        <f t="shared" si="49"/>
        <v>6.8306010928961749E-4</v>
      </c>
    </row>
    <row r="404" spans="1:8" x14ac:dyDescent="0.2">
      <c r="A404" s="14"/>
      <c r="B404" s="15" t="s">
        <v>378</v>
      </c>
      <c r="C404" s="16">
        <v>1</v>
      </c>
      <c r="D404" s="16">
        <v>0</v>
      </c>
      <c r="E404" s="17">
        <f t="shared" si="47"/>
        <v>6.8306010928961749E-4</v>
      </c>
      <c r="F404" s="17" t="str">
        <f t="shared" si="48"/>
        <v/>
      </c>
      <c r="G404" s="17">
        <f t="shared" si="50"/>
        <v>-1</v>
      </c>
      <c r="H404" s="17">
        <f t="shared" si="49"/>
        <v>-6.8306010928961749E-4</v>
      </c>
    </row>
    <row r="405" spans="1:8" x14ac:dyDescent="0.2">
      <c r="A405" s="14"/>
      <c r="B405" s="15" t="s">
        <v>379</v>
      </c>
      <c r="C405" s="16">
        <v>0</v>
      </c>
      <c r="D405" s="16">
        <v>2</v>
      </c>
      <c r="E405" s="17" t="str">
        <f t="shared" si="47"/>
        <v/>
      </c>
      <c r="F405" s="17">
        <f t="shared" si="48"/>
        <v>1.0781671159029651E-3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7</v>
      </c>
      <c r="D406" s="16">
        <v>0</v>
      </c>
      <c r="E406" s="17">
        <f t="shared" si="47"/>
        <v>4.7814207650273225E-3</v>
      </c>
      <c r="F406" s="17" t="str">
        <f t="shared" si="48"/>
        <v/>
      </c>
      <c r="G406" s="17">
        <f t="shared" si="50"/>
        <v>-1</v>
      </c>
      <c r="H406" s="17">
        <f t="shared" si="49"/>
        <v>-4.7814207650273225E-3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5.3908355795148253E-4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6</v>
      </c>
      <c r="D409" s="16">
        <v>3</v>
      </c>
      <c r="E409" s="17">
        <f t="shared" si="47"/>
        <v>4.0983606557377051E-3</v>
      </c>
      <c r="F409" s="17">
        <f t="shared" si="48"/>
        <v>1.6172506738544475E-3</v>
      </c>
      <c r="G409" s="17">
        <f t="shared" si="50"/>
        <v>-0.5</v>
      </c>
      <c r="H409" s="17">
        <f t="shared" si="49"/>
        <v>-2.0491803278688526E-3</v>
      </c>
    </row>
    <row r="410" spans="1:8" x14ac:dyDescent="0.2">
      <c r="A410" s="14"/>
      <c r="B410" s="15" t="s">
        <v>384</v>
      </c>
      <c r="C410" s="16">
        <v>17</v>
      </c>
      <c r="D410" s="16">
        <v>58</v>
      </c>
      <c r="E410" s="17">
        <f t="shared" si="47"/>
        <v>1.1612021857923498E-2</v>
      </c>
      <c r="F410" s="17">
        <f t="shared" si="48"/>
        <v>3.1266846361185985E-2</v>
      </c>
      <c r="G410" s="17">
        <f t="shared" si="50"/>
        <v>2.4117647058823528</v>
      </c>
      <c r="H410" s="17">
        <f t="shared" si="49"/>
        <v>2.8005464480874317E-2</v>
      </c>
    </row>
    <row r="411" spans="1:8" x14ac:dyDescent="0.2">
      <c r="A411" s="14"/>
      <c r="B411" s="15" t="s">
        <v>385</v>
      </c>
      <c r="C411" s="16">
        <v>1</v>
      </c>
      <c r="D411" s="16">
        <v>0</v>
      </c>
      <c r="E411" s="17">
        <f t="shared" si="47"/>
        <v>6.8306010928961749E-4</v>
      </c>
      <c r="F411" s="17" t="str">
        <f t="shared" si="48"/>
        <v/>
      </c>
      <c r="G411" s="17">
        <f t="shared" si="50"/>
        <v>-1</v>
      </c>
      <c r="H411" s="17">
        <f t="shared" si="49"/>
        <v>-6.8306010928961749E-4</v>
      </c>
    </row>
    <row r="412" spans="1:8" x14ac:dyDescent="0.2">
      <c r="A412" s="14"/>
      <c r="B412" s="15" t="s">
        <v>386</v>
      </c>
      <c r="C412" s="16">
        <v>28</v>
      </c>
      <c r="D412" s="16">
        <v>16</v>
      </c>
      <c r="E412" s="17">
        <f t="shared" si="47"/>
        <v>1.912568306010929E-2</v>
      </c>
      <c r="F412" s="17">
        <f t="shared" si="48"/>
        <v>8.6253369272237205E-3</v>
      </c>
      <c r="G412" s="17">
        <f t="shared" si="50"/>
        <v>-0.42857142857142855</v>
      </c>
      <c r="H412" s="17">
        <f t="shared" si="49"/>
        <v>-8.1967213114754103E-3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5.3908355795148253E-4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3</v>
      </c>
      <c r="E415" s="17" t="str">
        <f t="shared" si="51"/>
        <v/>
      </c>
      <c r="F415" s="17">
        <f t="shared" si="52"/>
        <v>1.6172506738544475E-3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5</v>
      </c>
      <c r="E418" s="17" t="str">
        <f t="shared" si="51"/>
        <v/>
      </c>
      <c r="F418" s="17">
        <f t="shared" si="52"/>
        <v>2.6954177897574125E-3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189</v>
      </c>
      <c r="D420" s="16">
        <v>246</v>
      </c>
      <c r="E420" s="17">
        <f t="shared" si="51"/>
        <v>0.12909836065573771</v>
      </c>
      <c r="F420" s="17">
        <f t="shared" si="52"/>
        <v>0.13261455525606469</v>
      </c>
      <c r="G420" s="17">
        <f t="shared" si="54"/>
        <v>0.30158730158730157</v>
      </c>
      <c r="H420" s="17">
        <f t="shared" si="53"/>
        <v>3.8934426229508198E-2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5</v>
      </c>
      <c r="D424" s="16">
        <v>0</v>
      </c>
      <c r="E424" s="17">
        <f t="shared" si="51"/>
        <v>3.4153005464480873E-3</v>
      </c>
      <c r="F424" s="17" t="str">
        <f t="shared" si="52"/>
        <v/>
      </c>
      <c r="G424" s="17">
        <f t="shared" si="54"/>
        <v>-1</v>
      </c>
      <c r="H424" s="17">
        <f t="shared" si="53"/>
        <v>-3.4153005464480873E-3</v>
      </c>
    </row>
    <row r="425" spans="1:8" x14ac:dyDescent="0.2">
      <c r="A425" s="14"/>
      <c r="B425" s="15" t="s">
        <v>399</v>
      </c>
      <c r="C425" s="16">
        <v>1</v>
      </c>
      <c r="D425" s="16">
        <v>2</v>
      </c>
      <c r="E425" s="17">
        <f t="shared" si="51"/>
        <v>6.8306010928961749E-4</v>
      </c>
      <c r="F425" s="17">
        <f t="shared" si="52"/>
        <v>1.0781671159029651E-3</v>
      </c>
      <c r="G425" s="17">
        <f t="shared" si="54"/>
        <v>1</v>
      </c>
      <c r="H425" s="17">
        <f t="shared" si="53"/>
        <v>6.8306010928961749E-4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2</v>
      </c>
      <c r="D428" s="16">
        <v>2</v>
      </c>
      <c r="E428" s="17">
        <f t="shared" si="51"/>
        <v>1.366120218579235E-3</v>
      </c>
      <c r="F428" s="17">
        <f t="shared" si="52"/>
        <v>1.0781671159029651E-3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272</v>
      </c>
      <c r="D432" s="16">
        <v>153</v>
      </c>
      <c r="E432" s="17">
        <f t="shared" si="51"/>
        <v>0.18579234972677597</v>
      </c>
      <c r="F432" s="17">
        <f t="shared" si="52"/>
        <v>8.2479784366576825E-2</v>
      </c>
      <c r="G432" s="17">
        <f t="shared" si="54"/>
        <v>-0.4375</v>
      </c>
      <c r="H432" s="17">
        <f t="shared" si="53"/>
        <v>-8.1284153005464488E-2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38</v>
      </c>
      <c r="D434" s="16">
        <v>1</v>
      </c>
      <c r="E434" s="17">
        <f t="shared" si="51"/>
        <v>2.5956284153005466E-2</v>
      </c>
      <c r="F434" s="17">
        <f t="shared" si="52"/>
        <v>5.3908355795148253E-4</v>
      </c>
      <c r="G434" s="17">
        <f t="shared" si="54"/>
        <v>-0.97368421052631582</v>
      </c>
      <c r="H434" s="17">
        <f t="shared" si="53"/>
        <v>-2.5273224043715847E-2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25</v>
      </c>
      <c r="E437" s="17" t="str">
        <f t="shared" si="51"/>
        <v/>
      </c>
      <c r="F437" s="17">
        <f t="shared" si="52"/>
        <v>1.3477088948787063E-2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3</v>
      </c>
      <c r="E438" s="17" t="str">
        <f t="shared" si="51"/>
        <v/>
      </c>
      <c r="F438" s="17">
        <f t="shared" si="52"/>
        <v>1.6172506738544475E-3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5</v>
      </c>
      <c r="E439" s="17" t="str">
        <f t="shared" si="51"/>
        <v/>
      </c>
      <c r="F439" s="17">
        <f t="shared" si="52"/>
        <v>2.6954177897574125E-3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6</v>
      </c>
      <c r="D441" s="16">
        <v>1</v>
      </c>
      <c r="E441" s="17">
        <f t="shared" si="51"/>
        <v>4.0983606557377051E-3</v>
      </c>
      <c r="F441" s="17">
        <f t="shared" si="52"/>
        <v>5.3908355795148253E-4</v>
      </c>
      <c r="G441" s="17">
        <f t="shared" si="54"/>
        <v>-0.83333333333333337</v>
      </c>
      <c r="H441" s="17">
        <f t="shared" si="53"/>
        <v>-3.4153005464480878E-3</v>
      </c>
    </row>
    <row r="442" spans="1:8" x14ac:dyDescent="0.2">
      <c r="A442" s="14"/>
      <c r="B442" s="15" t="s">
        <v>416</v>
      </c>
      <c r="C442" s="16">
        <v>4</v>
      </c>
      <c r="D442" s="16">
        <v>0</v>
      </c>
      <c r="E442" s="17">
        <f t="shared" si="51"/>
        <v>2.7322404371584699E-3</v>
      </c>
      <c r="F442" s="17" t="str">
        <f t="shared" si="52"/>
        <v/>
      </c>
      <c r="G442" s="17">
        <f t="shared" si="54"/>
        <v>-1</v>
      </c>
      <c r="H442" s="17">
        <f t="shared" si="53"/>
        <v>-2.7322404371584699E-3</v>
      </c>
    </row>
    <row r="443" spans="1:8" x14ac:dyDescent="0.2">
      <c r="A443" s="14"/>
      <c r="B443" s="15" t="s">
        <v>417</v>
      </c>
      <c r="C443" s="16">
        <v>1</v>
      </c>
      <c r="D443" s="16">
        <v>1</v>
      </c>
      <c r="E443" s="17">
        <f t="shared" si="51"/>
        <v>6.8306010928961749E-4</v>
      </c>
      <c r="F443" s="17">
        <f t="shared" si="52"/>
        <v>5.3908355795148253E-4</v>
      </c>
      <c r="G443" s="17">
        <f t="shared" si="54"/>
        <v>0</v>
      </c>
      <c r="H443" s="17">
        <f t="shared" si="53"/>
        <v>0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</v>
      </c>
      <c r="D445" s="16">
        <v>3</v>
      </c>
      <c r="E445" s="17">
        <f t="shared" si="51"/>
        <v>6.8306010928961749E-4</v>
      </c>
      <c r="F445" s="17">
        <f t="shared" si="52"/>
        <v>1.6172506738544475E-3</v>
      </c>
      <c r="G445" s="17">
        <f t="shared" si="54"/>
        <v>2</v>
      </c>
      <c r="H445" s="17">
        <f t="shared" si="53"/>
        <v>1.366120218579235E-3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5</v>
      </c>
      <c r="D453" s="16">
        <v>57</v>
      </c>
      <c r="E453" s="17">
        <f t="shared" si="51"/>
        <v>3.4153005464480873E-3</v>
      </c>
      <c r="F453" s="17">
        <f t="shared" si="52"/>
        <v>3.0727762803234502E-2</v>
      </c>
      <c r="G453" s="17">
        <f t="shared" si="54"/>
        <v>10.4</v>
      </c>
      <c r="H453" s="17">
        <f t="shared" si="53"/>
        <v>3.5519125683060107E-2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</v>
      </c>
      <c r="D455" s="16">
        <v>0</v>
      </c>
      <c r="E455" s="17">
        <f t="shared" si="51"/>
        <v>6.8306010928961749E-4</v>
      </c>
      <c r="F455" s="17" t="str">
        <f t="shared" si="52"/>
        <v/>
      </c>
      <c r="G455" s="17">
        <f t="shared" si="54"/>
        <v>-1</v>
      </c>
      <c r="H455" s="17">
        <f t="shared" si="53"/>
        <v>-6.8306010928961749E-4</v>
      </c>
    </row>
    <row r="456" spans="1:8" x14ac:dyDescent="0.2">
      <c r="A456" s="14"/>
      <c r="B456" s="15" t="s">
        <v>430</v>
      </c>
      <c r="C456" s="16">
        <v>4</v>
      </c>
      <c r="D456" s="16">
        <v>7</v>
      </c>
      <c r="E456" s="17">
        <f t="shared" si="51"/>
        <v>2.7322404371584699E-3</v>
      </c>
      <c r="F456" s="17">
        <f t="shared" si="52"/>
        <v>3.7735849056603774E-3</v>
      </c>
      <c r="G456" s="17">
        <f t="shared" si="54"/>
        <v>0.75</v>
      </c>
      <c r="H456" s="17">
        <f t="shared" si="53"/>
        <v>2.0491803278688526E-3</v>
      </c>
    </row>
    <row r="457" spans="1:8" x14ac:dyDescent="0.2">
      <c r="A457" s="14"/>
      <c r="B457" s="15" t="s">
        <v>431</v>
      </c>
      <c r="C457" s="16">
        <v>1</v>
      </c>
      <c r="D457" s="16">
        <v>0</v>
      </c>
      <c r="E457" s="17">
        <f t="shared" si="51"/>
        <v>6.8306010928961749E-4</v>
      </c>
      <c r="F457" s="17" t="str">
        <f t="shared" si="52"/>
        <v/>
      </c>
      <c r="G457" s="17">
        <f t="shared" si="54"/>
        <v>-1</v>
      </c>
      <c r="H457" s="17">
        <f t="shared" si="53"/>
        <v>-6.8306010928961749E-4</v>
      </c>
    </row>
    <row r="458" spans="1:8" ht="25.5" x14ac:dyDescent="0.2">
      <c r="A458" s="14"/>
      <c r="B458" s="15" t="s">
        <v>432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5.3908355795148253E-4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5.3908355795148253E-4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</v>
      </c>
      <c r="D463" s="16">
        <v>0</v>
      </c>
      <c r="E463" s="17">
        <f t="shared" si="51"/>
        <v>6.8306010928961749E-4</v>
      </c>
      <c r="F463" s="17" t="str">
        <f t="shared" si="52"/>
        <v/>
      </c>
      <c r="G463" s="17">
        <f t="shared" si="54"/>
        <v>-1</v>
      </c>
      <c r="H463" s="17">
        <f t="shared" si="53"/>
        <v>-6.8306010928961749E-4</v>
      </c>
    </row>
    <row r="464" spans="1:8" x14ac:dyDescent="0.2">
      <c r="A464" s="14"/>
      <c r="B464" s="15" t="s">
        <v>438</v>
      </c>
      <c r="C464" s="16">
        <v>0</v>
      </c>
      <c r="D464" s="16">
        <v>1</v>
      </c>
      <c r="E464" s="17" t="str">
        <f t="shared" si="51"/>
        <v/>
      </c>
      <c r="F464" s="17">
        <f t="shared" si="52"/>
        <v>5.3908355795148253E-4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13</v>
      </c>
      <c r="D465" s="16">
        <v>14</v>
      </c>
      <c r="E465" s="17">
        <f t="shared" si="51"/>
        <v>8.8797814207650268E-3</v>
      </c>
      <c r="F465" s="17">
        <f t="shared" si="52"/>
        <v>7.5471698113207548E-3</v>
      </c>
      <c r="G465" s="17">
        <f t="shared" si="54"/>
        <v>7.6923076923076927E-2</v>
      </c>
      <c r="H465" s="17">
        <f t="shared" si="53"/>
        <v>6.8306010928961749E-4</v>
      </c>
    </row>
    <row r="466" spans="1:8" x14ac:dyDescent="0.2">
      <c r="A466" s="14"/>
      <c r="B466" s="15" t="s">
        <v>440</v>
      </c>
      <c r="C466" s="16">
        <v>1</v>
      </c>
      <c r="D466" s="16">
        <v>0</v>
      </c>
      <c r="E466" s="17">
        <f t="shared" si="51"/>
        <v>6.8306010928961749E-4</v>
      </c>
      <c r="F466" s="17" t="str">
        <f t="shared" si="52"/>
        <v/>
      </c>
      <c r="G466" s="17">
        <f t="shared" si="54"/>
        <v>-1</v>
      </c>
      <c r="H466" s="17">
        <f t="shared" si="53"/>
        <v>-6.8306010928961749E-4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</v>
      </c>
      <c r="D468" s="16">
        <v>0</v>
      </c>
      <c r="E468" s="17">
        <f t="shared" si="51"/>
        <v>6.8306010928961749E-4</v>
      </c>
      <c r="F468" s="17" t="str">
        <f t="shared" si="52"/>
        <v/>
      </c>
      <c r="G468" s="17">
        <f t="shared" si="54"/>
        <v>-1</v>
      </c>
      <c r="H468" s="17">
        <f t="shared" si="53"/>
        <v>-6.8306010928961749E-4</v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65</v>
      </c>
      <c r="D471" s="16">
        <v>31</v>
      </c>
      <c r="E471" s="17">
        <f t="shared" si="51"/>
        <v>4.4398907103825137E-2</v>
      </c>
      <c r="F471" s="17">
        <f t="shared" si="52"/>
        <v>1.6711590296495958E-2</v>
      </c>
      <c r="G471" s="17">
        <f t="shared" si="54"/>
        <v>-0.52307692307692311</v>
      </c>
      <c r="H471" s="17">
        <f t="shared" si="53"/>
        <v>-2.3224043715846996E-2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13</v>
      </c>
      <c r="D479" s="16">
        <v>19</v>
      </c>
      <c r="E479" s="17">
        <f t="shared" si="55"/>
        <v>8.8797814207650268E-3</v>
      </c>
      <c r="F479" s="17">
        <f t="shared" si="56"/>
        <v>1.0242587601078167E-2</v>
      </c>
      <c r="G479" s="17">
        <f t="shared" si="58"/>
        <v>0.46153846153846156</v>
      </c>
      <c r="H479" s="17">
        <f t="shared" si="57"/>
        <v>4.0983606557377051E-3</v>
      </c>
    </row>
    <row r="480" spans="1:8" ht="25.5" x14ac:dyDescent="0.2">
      <c r="A480" s="14"/>
      <c r="B480" s="15" t="s">
        <v>454</v>
      </c>
      <c r="C480" s="16">
        <v>0</v>
      </c>
      <c r="D480" s="16">
        <v>3</v>
      </c>
      <c r="E480" s="17" t="str">
        <f t="shared" si="55"/>
        <v/>
      </c>
      <c r="F480" s="17">
        <f t="shared" si="56"/>
        <v>1.6172506738544475E-3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4</v>
      </c>
      <c r="D484" s="16">
        <v>2</v>
      </c>
      <c r="E484" s="17">
        <f t="shared" si="55"/>
        <v>2.7322404371584699E-3</v>
      </c>
      <c r="F484" s="17">
        <f t="shared" si="56"/>
        <v>1.0781671159029651E-3</v>
      </c>
      <c r="G484" s="17">
        <f t="shared" si="58"/>
        <v>-0.5</v>
      </c>
      <c r="H484" s="17">
        <f t="shared" si="57"/>
        <v>-1.366120218579235E-3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2</v>
      </c>
      <c r="D486" s="16">
        <v>1</v>
      </c>
      <c r="E486" s="17">
        <f t="shared" si="55"/>
        <v>1.366120218579235E-3</v>
      </c>
      <c r="F486" s="17">
        <f t="shared" si="56"/>
        <v>5.3908355795148253E-4</v>
      </c>
      <c r="G486" s="17">
        <f t="shared" si="58"/>
        <v>-0.5</v>
      </c>
      <c r="H486" s="17">
        <f t="shared" si="57"/>
        <v>-6.8306010928961749E-4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6</v>
      </c>
      <c r="D489" s="16">
        <v>7</v>
      </c>
      <c r="E489" s="17">
        <f t="shared" si="55"/>
        <v>4.0983606557377051E-3</v>
      </c>
      <c r="F489" s="17">
        <f t="shared" si="56"/>
        <v>3.7735849056603774E-3</v>
      </c>
      <c r="G489" s="17">
        <f t="shared" si="58"/>
        <v>0.16666666666666666</v>
      </c>
      <c r="H489" s="17">
        <f t="shared" si="57"/>
        <v>6.8306010928961749E-4</v>
      </c>
    </row>
    <row r="490" spans="1:8" x14ac:dyDescent="0.2">
      <c r="A490" s="14"/>
      <c r="B490" s="15" t="s">
        <v>464</v>
      </c>
      <c r="C490" s="16">
        <v>8</v>
      </c>
      <c r="D490" s="16">
        <v>0</v>
      </c>
      <c r="E490" s="17">
        <f t="shared" si="55"/>
        <v>5.4644808743169399E-3</v>
      </c>
      <c r="F490" s="17" t="str">
        <f t="shared" si="56"/>
        <v/>
      </c>
      <c r="G490" s="17">
        <f t="shared" si="58"/>
        <v>-1</v>
      </c>
      <c r="H490" s="17">
        <f t="shared" si="57"/>
        <v>-5.4644808743169399E-3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5.3908355795148253E-4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6.8306010928961749E-4</v>
      </c>
      <c r="F495" s="17" t="str">
        <f t="shared" si="56"/>
        <v/>
      </c>
      <c r="G495" s="17">
        <f t="shared" si="58"/>
        <v>-1</v>
      </c>
      <c r="H495" s="17">
        <f t="shared" si="57"/>
        <v>-6.8306010928961749E-4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3</v>
      </c>
      <c r="D500" s="16">
        <v>6</v>
      </c>
      <c r="E500" s="17">
        <f t="shared" si="55"/>
        <v>2.0491803278688526E-3</v>
      </c>
      <c r="F500" s="17">
        <f t="shared" si="56"/>
        <v>3.234501347708895E-3</v>
      </c>
      <c r="G500" s="17">
        <f t="shared" si="58"/>
        <v>1</v>
      </c>
      <c r="H500" s="17">
        <f t="shared" si="57"/>
        <v>2.0491803278688526E-3</v>
      </c>
    </row>
    <row r="501" spans="1:8" ht="25.5" x14ac:dyDescent="0.2">
      <c r="A501" s="14"/>
      <c r="B501" s="15" t="s">
        <v>475</v>
      </c>
      <c r="C501" s="16">
        <v>5</v>
      </c>
      <c r="D501" s="16">
        <v>0</v>
      </c>
      <c r="E501" s="17">
        <f t="shared" si="55"/>
        <v>3.4153005464480873E-3</v>
      </c>
      <c r="F501" s="17" t="str">
        <f t="shared" si="56"/>
        <v/>
      </c>
      <c r="G501" s="17">
        <f t="shared" si="58"/>
        <v>-1</v>
      </c>
      <c r="H501" s="17">
        <f t="shared" si="57"/>
        <v>-3.4153005464480873E-3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</v>
      </c>
      <c r="D510" s="16">
        <v>0</v>
      </c>
      <c r="E510" s="17">
        <f t="shared" si="55"/>
        <v>6.8306010928961749E-4</v>
      </c>
      <c r="F510" s="17" t="str">
        <f t="shared" si="56"/>
        <v/>
      </c>
      <c r="G510" s="17">
        <f t="shared" si="58"/>
        <v>-1</v>
      </c>
      <c r="H510" s="17">
        <f t="shared" si="57"/>
        <v>-6.8306010928961749E-4</v>
      </c>
    </row>
    <row r="511" spans="1:8" x14ac:dyDescent="0.2">
      <c r="A511" s="14"/>
      <c r="B511" s="15" t="s">
        <v>485</v>
      </c>
      <c r="C511" s="16">
        <v>0</v>
      </c>
      <c r="D511" s="16">
        <v>18</v>
      </c>
      <c r="E511" s="17" t="str">
        <f t="shared" si="55"/>
        <v/>
      </c>
      <c r="F511" s="17">
        <f t="shared" si="56"/>
        <v>9.7035040431266845E-3</v>
      </c>
      <c r="G511" s="17">
        <f t="shared" si="58"/>
        <v>1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5.3908355795148253E-4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</v>
      </c>
      <c r="D532" s="16">
        <v>3</v>
      </c>
      <c r="E532" s="17">
        <f t="shared" si="55"/>
        <v>1.366120218579235E-3</v>
      </c>
      <c r="F532" s="17">
        <f t="shared" si="56"/>
        <v>1.6172506738544475E-3</v>
      </c>
      <c r="G532" s="17">
        <f t="shared" si="58"/>
        <v>0.5</v>
      </c>
      <c r="H532" s="17">
        <f t="shared" si="57"/>
        <v>6.8306010928961749E-4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7</v>
      </c>
      <c r="E534" s="17">
        <f t="shared" si="55"/>
        <v>6.8306010928961749E-4</v>
      </c>
      <c r="F534" s="17">
        <f t="shared" si="56"/>
        <v>3.7735849056603774E-3</v>
      </c>
      <c r="G534" s="17">
        <f t="shared" si="58"/>
        <v>6</v>
      </c>
      <c r="H534" s="17">
        <f t="shared" si="57"/>
        <v>4.0983606557377051E-3</v>
      </c>
    </row>
    <row r="535" spans="1:8" x14ac:dyDescent="0.2">
      <c r="A535" s="14"/>
      <c r="B535" s="15" t="s">
        <v>509</v>
      </c>
      <c r="C535" s="16">
        <v>1</v>
      </c>
      <c r="D535" s="16">
        <v>45</v>
      </c>
      <c r="E535" s="17">
        <f t="shared" si="55"/>
        <v>6.8306010928961749E-4</v>
      </c>
      <c r="F535" s="17">
        <f t="shared" si="56"/>
        <v>2.4258760107816711E-2</v>
      </c>
      <c r="G535" s="17">
        <f t="shared" si="58"/>
        <v>44</v>
      </c>
      <c r="H535" s="17">
        <f t="shared" si="57"/>
        <v>3.0054644808743168E-2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5</v>
      </c>
      <c r="D538" s="16">
        <v>21</v>
      </c>
      <c r="E538" s="17">
        <f t="shared" si="55"/>
        <v>3.4153005464480873E-3</v>
      </c>
      <c r="F538" s="17">
        <f t="shared" si="56"/>
        <v>1.1320754716981131E-2</v>
      </c>
      <c r="G538" s="17">
        <f t="shared" si="58"/>
        <v>3.2</v>
      </c>
      <c r="H538" s="17">
        <f t="shared" si="57"/>
        <v>1.092896174863388E-2</v>
      </c>
    </row>
    <row r="539" spans="1:8" x14ac:dyDescent="0.2">
      <c r="A539" s="14"/>
      <c r="B539" s="15" t="s">
        <v>513</v>
      </c>
      <c r="C539" s="16">
        <v>5</v>
      </c>
      <c r="D539" s="16">
        <v>4</v>
      </c>
      <c r="E539" s="17">
        <f t="shared" si="55"/>
        <v>3.4153005464480873E-3</v>
      </c>
      <c r="F539" s="17">
        <f t="shared" si="56"/>
        <v>2.1563342318059301E-3</v>
      </c>
      <c r="G539" s="17">
        <f t="shared" si="58"/>
        <v>-0.2</v>
      </c>
      <c r="H539" s="17">
        <f t="shared" si="57"/>
        <v>-6.8306010928961749E-4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5.3908355795148253E-4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</v>
      </c>
      <c r="D548" s="16">
        <v>5</v>
      </c>
      <c r="E548" s="17">
        <f t="shared" si="59"/>
        <v>1.366120218579235E-3</v>
      </c>
      <c r="F548" s="17">
        <f t="shared" si="60"/>
        <v>2.6954177897574125E-3</v>
      </c>
      <c r="G548" s="17">
        <f t="shared" si="62"/>
        <v>1.5</v>
      </c>
      <c r="H548" s="17">
        <f t="shared" si="61"/>
        <v>2.0491803278688526E-3</v>
      </c>
    </row>
    <row r="549" spans="1:8" ht="25.5" x14ac:dyDescent="0.2">
      <c r="A549" s="14"/>
      <c r="B549" s="15" t="s">
        <v>522</v>
      </c>
      <c r="C549" s="16">
        <v>0</v>
      </c>
      <c r="D549" s="16">
        <v>12</v>
      </c>
      <c r="E549" s="17" t="str">
        <f t="shared" si="59"/>
        <v/>
      </c>
      <c r="F549" s="17">
        <f t="shared" si="60"/>
        <v>6.4690026954177899E-3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5</v>
      </c>
      <c r="D551" s="16">
        <v>3</v>
      </c>
      <c r="E551" s="17">
        <f t="shared" si="59"/>
        <v>3.4153005464480873E-3</v>
      </c>
      <c r="F551" s="17">
        <f t="shared" si="60"/>
        <v>1.6172506738544475E-3</v>
      </c>
      <c r="G551" s="17">
        <f t="shared" si="62"/>
        <v>-0.4</v>
      </c>
      <c r="H551" s="17">
        <f t="shared" si="61"/>
        <v>-1.366120218579235E-3</v>
      </c>
    </row>
    <row r="552" spans="1:8" ht="25.5" x14ac:dyDescent="0.2">
      <c r="A552" s="14"/>
      <c r="B552" s="15" t="s">
        <v>525</v>
      </c>
      <c r="C552" s="16">
        <v>165</v>
      </c>
      <c r="D552" s="16">
        <v>73</v>
      </c>
      <c r="E552" s="17">
        <f t="shared" si="59"/>
        <v>0.11270491803278689</v>
      </c>
      <c r="F552" s="17">
        <f t="shared" si="60"/>
        <v>3.9353099730458224E-2</v>
      </c>
      <c r="G552" s="17">
        <f t="shared" si="62"/>
        <v>-0.55757575757575761</v>
      </c>
      <c r="H552" s="17">
        <f t="shared" si="61"/>
        <v>-6.2841530054644809E-2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22</v>
      </c>
      <c r="D554" s="16">
        <v>30</v>
      </c>
      <c r="E554" s="17">
        <f t="shared" si="59"/>
        <v>1.5027322404371584E-2</v>
      </c>
      <c r="F554" s="17">
        <f t="shared" si="60"/>
        <v>1.6172506738544475E-2</v>
      </c>
      <c r="G554" s="17">
        <f t="shared" si="62"/>
        <v>0.36363636363636365</v>
      </c>
      <c r="H554" s="17">
        <f t="shared" si="61"/>
        <v>5.4644808743169399E-3</v>
      </c>
    </row>
    <row r="555" spans="1:8" ht="25.5" x14ac:dyDescent="0.2">
      <c r="A555" s="14"/>
      <c r="B555" s="15" t="s">
        <v>528</v>
      </c>
      <c r="C555" s="16">
        <v>2</v>
      </c>
      <c r="D555" s="16">
        <v>3</v>
      </c>
      <c r="E555" s="17">
        <f t="shared" si="59"/>
        <v>1.366120218579235E-3</v>
      </c>
      <c r="F555" s="17">
        <f t="shared" si="60"/>
        <v>1.6172506738544475E-3</v>
      </c>
      <c r="G555" s="17">
        <f t="shared" si="62"/>
        <v>0.5</v>
      </c>
      <c r="H555" s="17">
        <f t="shared" si="61"/>
        <v>6.8306010928961749E-4</v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21</v>
      </c>
      <c r="D559" s="16">
        <v>31</v>
      </c>
      <c r="E559" s="17">
        <f t="shared" si="59"/>
        <v>1.4344262295081968E-2</v>
      </c>
      <c r="F559" s="17">
        <f t="shared" si="60"/>
        <v>1.6711590296495958E-2</v>
      </c>
      <c r="G559" s="17">
        <f t="shared" si="62"/>
        <v>0.47619047619047616</v>
      </c>
      <c r="H559" s="17">
        <f t="shared" si="61"/>
        <v>6.8306010928961746E-3</v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59"/>
        <v>6.8306010928961749E-4</v>
      </c>
      <c r="F560" s="17" t="str">
        <f t="shared" si="60"/>
        <v/>
      </c>
      <c r="G560" s="17">
        <f t="shared" si="62"/>
        <v>-1</v>
      </c>
      <c r="H560" s="17">
        <f t="shared" si="61"/>
        <v>-6.8306010928961749E-4</v>
      </c>
    </row>
    <row r="561" spans="1:8" x14ac:dyDescent="0.2">
      <c r="A561" s="14"/>
      <c r="B561" s="15" t="s">
        <v>534</v>
      </c>
      <c r="C561" s="16">
        <v>25</v>
      </c>
      <c r="D561" s="16">
        <v>52</v>
      </c>
      <c r="E561" s="17">
        <f t="shared" si="59"/>
        <v>1.7076502732240439E-2</v>
      </c>
      <c r="F561" s="17">
        <f t="shared" si="60"/>
        <v>2.8032345013477088E-2</v>
      </c>
      <c r="G561" s="17">
        <f t="shared" si="62"/>
        <v>1.08</v>
      </c>
      <c r="H561" s="17">
        <f t="shared" si="61"/>
        <v>1.8442622950819675E-2</v>
      </c>
    </row>
    <row r="562" spans="1:8" x14ac:dyDescent="0.2">
      <c r="A562" s="14"/>
      <c r="B562" s="15" t="s">
        <v>535</v>
      </c>
      <c r="C562" s="16">
        <v>3</v>
      </c>
      <c r="D562" s="16">
        <v>4</v>
      </c>
      <c r="E562" s="17">
        <f t="shared" si="59"/>
        <v>2.0491803278688526E-3</v>
      </c>
      <c r="F562" s="17">
        <f t="shared" si="60"/>
        <v>2.1563342318059301E-3</v>
      </c>
      <c r="G562" s="17">
        <f t="shared" si="62"/>
        <v>0.33333333333333331</v>
      </c>
      <c r="H562" s="17">
        <f t="shared" si="61"/>
        <v>6.8306010928961749E-4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0</v>
      </c>
      <c r="E565" s="17">
        <f t="shared" si="59"/>
        <v>6.8306010928961749E-4</v>
      </c>
      <c r="F565" s="17" t="str">
        <f t="shared" si="60"/>
        <v/>
      </c>
      <c r="G565" s="17">
        <f t="shared" si="62"/>
        <v>-1</v>
      </c>
      <c r="H565" s="17">
        <f t="shared" si="61"/>
        <v>-6.8306010928961749E-4</v>
      </c>
    </row>
    <row r="566" spans="1:8" x14ac:dyDescent="0.2">
      <c r="A566" s="14"/>
      <c r="B566" s="15" t="s">
        <v>539</v>
      </c>
      <c r="C566" s="16">
        <v>1</v>
      </c>
      <c r="D566" s="16">
        <v>0</v>
      </c>
      <c r="E566" s="17">
        <f t="shared" si="59"/>
        <v>6.8306010928961749E-4</v>
      </c>
      <c r="F566" s="17" t="str">
        <f t="shared" si="60"/>
        <v/>
      </c>
      <c r="G566" s="17">
        <f t="shared" si="62"/>
        <v>-1</v>
      </c>
      <c r="H566" s="17">
        <f t="shared" si="61"/>
        <v>-6.8306010928961749E-4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5</v>
      </c>
      <c r="D568" s="16">
        <v>6</v>
      </c>
      <c r="E568" s="17">
        <f t="shared" si="59"/>
        <v>3.4153005464480873E-3</v>
      </c>
      <c r="F568" s="17">
        <f t="shared" si="60"/>
        <v>3.234501347708895E-3</v>
      </c>
      <c r="G568" s="17">
        <f t="shared" si="62"/>
        <v>0.2</v>
      </c>
      <c r="H568" s="17">
        <f t="shared" si="61"/>
        <v>6.8306010928961749E-4</v>
      </c>
    </row>
    <row r="569" spans="1:8" x14ac:dyDescent="0.2">
      <c r="A569" s="14"/>
      <c r="B569" s="15" t="s">
        <v>542</v>
      </c>
      <c r="C569" s="16">
        <v>2</v>
      </c>
      <c r="D569" s="16">
        <v>0</v>
      </c>
      <c r="E569" s="17">
        <f t="shared" si="59"/>
        <v>1.366120218579235E-3</v>
      </c>
      <c r="F569" s="17" t="str">
        <f t="shared" si="60"/>
        <v/>
      </c>
      <c r="G569" s="17">
        <f t="shared" si="62"/>
        <v>-1</v>
      </c>
      <c r="H569" s="17">
        <f t="shared" si="61"/>
        <v>-1.366120218579235E-3</v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1422</v>
      </c>
      <c r="D582" s="19">
        <f>SUM(D583:D609)</f>
        <v>1148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-0.19268635724331926</v>
      </c>
      <c r="H582" s="20">
        <f t="shared" ref="H582:H609" si="65">+IF(OR(AND(E582=""),(G582="")),"",E582*G582)</f>
        <v>-0.19268635724331926</v>
      </c>
    </row>
    <row r="583" spans="1:8" x14ac:dyDescent="0.2">
      <c r="A583" s="14"/>
      <c r="B583" s="15" t="s">
        <v>550</v>
      </c>
      <c r="C583" s="16">
        <v>1</v>
      </c>
      <c r="D583" s="16">
        <v>0</v>
      </c>
      <c r="E583" s="17">
        <f t="shared" si="63"/>
        <v>7.0323488045007034E-4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-7.0323488045007034E-4</v>
      </c>
    </row>
    <row r="584" spans="1:8" x14ac:dyDescent="0.2">
      <c r="A584" s="14"/>
      <c r="B584" s="15" t="s">
        <v>551</v>
      </c>
      <c r="C584" s="16">
        <v>2</v>
      </c>
      <c r="D584" s="16">
        <v>5</v>
      </c>
      <c r="E584" s="17">
        <f t="shared" si="63"/>
        <v>1.4064697609001407E-3</v>
      </c>
      <c r="F584" s="17">
        <f t="shared" si="64"/>
        <v>4.3554006968641113E-3</v>
      </c>
      <c r="G584" s="17">
        <f t="shared" si="66"/>
        <v>1.5</v>
      </c>
      <c r="H584" s="17">
        <f t="shared" si="65"/>
        <v>2.1097046413502112E-3</v>
      </c>
    </row>
    <row r="585" spans="1:8" ht="25.5" x14ac:dyDescent="0.2">
      <c r="A585" s="14"/>
      <c r="B585" s="15" t="s">
        <v>552</v>
      </c>
      <c r="C585" s="16">
        <v>53</v>
      </c>
      <c r="D585" s="16">
        <v>31</v>
      </c>
      <c r="E585" s="17">
        <f t="shared" si="63"/>
        <v>3.7271448663853728E-2</v>
      </c>
      <c r="F585" s="17">
        <f t="shared" si="64"/>
        <v>2.7003484320557491E-2</v>
      </c>
      <c r="G585" s="17">
        <f t="shared" si="66"/>
        <v>-0.41509433962264153</v>
      </c>
      <c r="H585" s="17">
        <f t="shared" si="65"/>
        <v>-1.5471167369901548E-2</v>
      </c>
    </row>
    <row r="586" spans="1:8" x14ac:dyDescent="0.2">
      <c r="A586" s="14"/>
      <c r="B586" s="15" t="s">
        <v>553</v>
      </c>
      <c r="C586" s="16">
        <v>163</v>
      </c>
      <c r="D586" s="16">
        <v>264</v>
      </c>
      <c r="E586" s="17">
        <f t="shared" si="63"/>
        <v>0.11462728551336146</v>
      </c>
      <c r="F586" s="17">
        <f t="shared" si="64"/>
        <v>0.22996515679442509</v>
      </c>
      <c r="G586" s="17">
        <f t="shared" si="66"/>
        <v>0.61963190184049077</v>
      </c>
      <c r="H586" s="17">
        <f t="shared" si="65"/>
        <v>7.10267229254571E-2</v>
      </c>
    </row>
    <row r="587" spans="1:8" x14ac:dyDescent="0.2">
      <c r="A587" s="14"/>
      <c r="B587" s="15" t="s">
        <v>554</v>
      </c>
      <c r="C587" s="16">
        <v>2</v>
      </c>
      <c r="D587" s="16">
        <v>3</v>
      </c>
      <c r="E587" s="17">
        <f t="shared" si="63"/>
        <v>1.4064697609001407E-3</v>
      </c>
      <c r="F587" s="17">
        <f t="shared" si="64"/>
        <v>2.6132404181184671E-3</v>
      </c>
      <c r="G587" s="17">
        <f t="shared" si="66"/>
        <v>0.5</v>
      </c>
      <c r="H587" s="17">
        <f t="shared" si="65"/>
        <v>7.0323488045007034E-4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8.710801393728223E-4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3</v>
      </c>
      <c r="D590" s="16">
        <v>4</v>
      </c>
      <c r="E590" s="17">
        <f t="shared" si="63"/>
        <v>2.1097046413502108E-3</v>
      </c>
      <c r="F590" s="17">
        <f t="shared" si="64"/>
        <v>3.4843205574912892E-3</v>
      </c>
      <c r="G590" s="17">
        <f t="shared" si="66"/>
        <v>0.33333333333333331</v>
      </c>
      <c r="H590" s="17">
        <f t="shared" si="65"/>
        <v>7.0323488045007023E-4</v>
      </c>
    </row>
    <row r="591" spans="1:8" x14ac:dyDescent="0.2">
      <c r="A591" s="14"/>
      <c r="B591" s="15" t="s">
        <v>558</v>
      </c>
      <c r="C591" s="16">
        <v>2</v>
      </c>
      <c r="D591" s="16">
        <v>10</v>
      </c>
      <c r="E591" s="17">
        <f t="shared" si="63"/>
        <v>1.4064697609001407E-3</v>
      </c>
      <c r="F591" s="17">
        <f t="shared" si="64"/>
        <v>8.7108013937282226E-3</v>
      </c>
      <c r="G591" s="17">
        <f t="shared" si="66"/>
        <v>4</v>
      </c>
      <c r="H591" s="17">
        <f t="shared" si="65"/>
        <v>5.6258790436005627E-3</v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4</v>
      </c>
      <c r="D593" s="16">
        <v>0</v>
      </c>
      <c r="E593" s="17">
        <f t="shared" si="63"/>
        <v>2.8129395218002813E-3</v>
      </c>
      <c r="F593" s="17" t="str">
        <f t="shared" si="64"/>
        <v/>
      </c>
      <c r="G593" s="17">
        <f t="shared" si="66"/>
        <v>-1</v>
      </c>
      <c r="H593" s="17">
        <f t="shared" si="65"/>
        <v>-2.8129395218002813E-3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138</v>
      </c>
      <c r="D597" s="16">
        <v>78</v>
      </c>
      <c r="E597" s="17">
        <f t="shared" si="63"/>
        <v>9.7046413502109699E-2</v>
      </c>
      <c r="F597" s="17">
        <f t="shared" si="64"/>
        <v>6.7944250871080136E-2</v>
      </c>
      <c r="G597" s="17">
        <f t="shared" si="66"/>
        <v>-0.43478260869565216</v>
      </c>
      <c r="H597" s="17">
        <f t="shared" si="65"/>
        <v>-4.2194092827004218E-2</v>
      </c>
    </row>
    <row r="598" spans="1:8" x14ac:dyDescent="0.2">
      <c r="A598" s="14"/>
      <c r="B598" s="15" t="s">
        <v>565</v>
      </c>
      <c r="C598" s="16">
        <v>72</v>
      </c>
      <c r="D598" s="16">
        <v>4</v>
      </c>
      <c r="E598" s="17">
        <f t="shared" si="63"/>
        <v>5.0632911392405063E-2</v>
      </c>
      <c r="F598" s="17">
        <f t="shared" si="64"/>
        <v>3.4843205574912892E-3</v>
      </c>
      <c r="G598" s="17">
        <f t="shared" si="66"/>
        <v>-0.94444444444444442</v>
      </c>
      <c r="H598" s="17">
        <f t="shared" si="65"/>
        <v>-4.7819971870604779E-2</v>
      </c>
    </row>
    <row r="599" spans="1:8" x14ac:dyDescent="0.2">
      <c r="A599" s="14"/>
      <c r="B599" s="15" t="s">
        <v>566</v>
      </c>
      <c r="C599" s="16">
        <v>1</v>
      </c>
      <c r="D599" s="16">
        <v>0</v>
      </c>
      <c r="E599" s="17">
        <f t="shared" si="63"/>
        <v>7.0323488045007034E-4</v>
      </c>
      <c r="F599" s="17" t="str">
        <f t="shared" si="64"/>
        <v/>
      </c>
      <c r="G599" s="17">
        <f t="shared" si="66"/>
        <v>-1</v>
      </c>
      <c r="H599" s="17">
        <f t="shared" si="65"/>
        <v>-7.0323488045007034E-4</v>
      </c>
    </row>
    <row r="600" spans="1:8" x14ac:dyDescent="0.2">
      <c r="A600" s="14"/>
      <c r="B600" s="15" t="s">
        <v>567</v>
      </c>
      <c r="C600" s="16">
        <v>946</v>
      </c>
      <c r="D600" s="16">
        <v>670</v>
      </c>
      <c r="E600" s="17">
        <f t="shared" si="63"/>
        <v>0.66526019690576654</v>
      </c>
      <c r="F600" s="17">
        <f t="shared" si="64"/>
        <v>0.58362369337979092</v>
      </c>
      <c r="G600" s="17">
        <f t="shared" si="66"/>
        <v>-0.29175475687103591</v>
      </c>
      <c r="H600" s="17">
        <f t="shared" si="65"/>
        <v>-0.1940928270042194</v>
      </c>
    </row>
    <row r="601" spans="1:8" x14ac:dyDescent="0.2">
      <c r="A601" s="14"/>
      <c r="B601" s="15" t="s">
        <v>568</v>
      </c>
      <c r="C601" s="16">
        <v>4</v>
      </c>
      <c r="D601" s="16">
        <v>7</v>
      </c>
      <c r="E601" s="17">
        <f t="shared" si="63"/>
        <v>2.8129395218002813E-3</v>
      </c>
      <c r="F601" s="17">
        <f t="shared" si="64"/>
        <v>6.0975609756097563E-3</v>
      </c>
      <c r="G601" s="17">
        <f t="shared" si="66"/>
        <v>0.75</v>
      </c>
      <c r="H601" s="17">
        <f t="shared" si="65"/>
        <v>2.1097046413502112E-3</v>
      </c>
    </row>
    <row r="602" spans="1:8" x14ac:dyDescent="0.2">
      <c r="A602" s="14"/>
      <c r="B602" s="15" t="s">
        <v>569</v>
      </c>
      <c r="C602" s="16">
        <v>25</v>
      </c>
      <c r="D602" s="16">
        <v>70</v>
      </c>
      <c r="E602" s="17">
        <f t="shared" si="63"/>
        <v>1.7580872011251757E-2</v>
      </c>
      <c r="F602" s="17">
        <f t="shared" si="64"/>
        <v>6.097560975609756E-2</v>
      </c>
      <c r="G602" s="17">
        <f t="shared" si="66"/>
        <v>1.8</v>
      </c>
      <c r="H602" s="17">
        <f t="shared" si="65"/>
        <v>3.1645569620253167E-2</v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</v>
      </c>
      <c r="D605" s="16">
        <v>1</v>
      </c>
      <c r="E605" s="17">
        <f t="shared" si="63"/>
        <v>2.1097046413502108E-3</v>
      </c>
      <c r="F605" s="17">
        <f t="shared" si="64"/>
        <v>8.710801393728223E-4</v>
      </c>
      <c r="G605" s="17">
        <f t="shared" si="66"/>
        <v>-0.66666666666666663</v>
      </c>
      <c r="H605" s="17">
        <f t="shared" si="65"/>
        <v>-1.4064697609001405E-3</v>
      </c>
    </row>
    <row r="606" spans="1:8" x14ac:dyDescent="0.2">
      <c r="A606" s="14"/>
      <c r="B606" s="15" t="s">
        <v>573</v>
      </c>
      <c r="C606" s="16">
        <v>3</v>
      </c>
      <c r="D606" s="16">
        <v>0</v>
      </c>
      <c r="E606" s="17">
        <f t="shared" si="63"/>
        <v>2.1097046413502108E-3</v>
      </c>
      <c r="F606" s="17" t="str">
        <f t="shared" si="64"/>
        <v/>
      </c>
      <c r="G606" s="17">
        <f t="shared" si="66"/>
        <v>-1</v>
      </c>
      <c r="H606" s="17">
        <f t="shared" si="65"/>
        <v>-2.1097046413502108E-3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0</v>
      </c>
      <c r="D608" s="25">
        <v>0</v>
      </c>
      <c r="E608" s="26" t="str">
        <f t="shared" si="63"/>
        <v/>
      </c>
      <c r="F608" s="26" t="str">
        <f t="shared" si="64"/>
        <v/>
      </c>
      <c r="G608" s="26" t="str">
        <f t="shared" si="66"/>
        <v xml:space="preserve"> </v>
      </c>
      <c r="H608" s="26" t="str">
        <f t="shared" si="65"/>
        <v/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63"/>
        <v/>
      </c>
      <c r="F609" s="33" t="str">
        <f t="shared" si="64"/>
        <v/>
      </c>
      <c r="G609" s="33" t="str">
        <f t="shared" si="66"/>
        <v xml:space="preserve"> 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625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626</v>
      </c>
      <c r="C8" s="12">
        <f>+C19+C75+C173+C349+C582</f>
        <v>10987</v>
      </c>
      <c r="D8" s="13">
        <f>+D19+D75+D173+D349+D582</f>
        <v>10323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-6.0435059615909711E-2</v>
      </c>
      <c r="H8" s="10">
        <f t="shared" ref="H8:H13" si="1">+IF(OR(AND(E8=""),(G8="")),"",E8*G8)</f>
        <v>-6.0435059615909711E-2</v>
      </c>
    </row>
    <row r="9" spans="1:8" x14ac:dyDescent="0.2">
      <c r="A9" s="14"/>
      <c r="B9" s="15" t="s">
        <v>7</v>
      </c>
      <c r="C9" s="16">
        <f>+C19</f>
        <v>142</v>
      </c>
      <c r="D9" s="16">
        <f>+D19</f>
        <v>144</v>
      </c>
      <c r="E9" s="17">
        <f t="shared" ref="E9:F13" si="2">+C9/C$8</f>
        <v>1.2924365158824065E-2</v>
      </c>
      <c r="F9" s="17">
        <f t="shared" si="2"/>
        <v>1.3949433304272014E-2</v>
      </c>
      <c r="G9" s="17">
        <f t="shared" si="0"/>
        <v>1.4084507042253521E-2</v>
      </c>
      <c r="H9" s="17">
        <f t="shared" si="1"/>
        <v>1.8203331209611361E-4</v>
      </c>
    </row>
    <row r="10" spans="1:8" x14ac:dyDescent="0.2">
      <c r="A10" s="14"/>
      <c r="B10" s="15" t="s">
        <v>8</v>
      </c>
      <c r="C10" s="16">
        <f>+C75</f>
        <v>2611</v>
      </c>
      <c r="D10" s="16">
        <f>+D75</f>
        <v>2319</v>
      </c>
      <c r="E10" s="17">
        <f t="shared" si="2"/>
        <v>0.2376444889414763</v>
      </c>
      <c r="F10" s="17">
        <f t="shared" si="2"/>
        <v>0.22464399883754724</v>
      </c>
      <c r="G10" s="17">
        <f t="shared" si="0"/>
        <v>-0.11183454615090004</v>
      </c>
      <c r="H10" s="17">
        <f t="shared" si="1"/>
        <v>-2.6576863566032585E-2</v>
      </c>
    </row>
    <row r="11" spans="1:8" ht="25.5" x14ac:dyDescent="0.2">
      <c r="A11" s="14"/>
      <c r="B11" s="15" t="s">
        <v>9</v>
      </c>
      <c r="C11" s="16">
        <f>+C173</f>
        <v>898</v>
      </c>
      <c r="D11" s="16">
        <f>+D173</f>
        <v>1204</v>
      </c>
      <c r="E11" s="17">
        <f t="shared" si="2"/>
        <v>8.1732957131154998E-2</v>
      </c>
      <c r="F11" s="17">
        <f t="shared" si="2"/>
        <v>0.11663276179405212</v>
      </c>
      <c r="G11" s="17">
        <f t="shared" si="0"/>
        <v>0.34075723830734966</v>
      </c>
      <c r="H11" s="17">
        <f t="shared" si="1"/>
        <v>2.7851096750705379E-2</v>
      </c>
    </row>
    <row r="12" spans="1:8" x14ac:dyDescent="0.2">
      <c r="A12" s="14"/>
      <c r="B12" s="15" t="s">
        <v>10</v>
      </c>
      <c r="C12" s="16">
        <f>+C349</f>
        <v>5490</v>
      </c>
      <c r="D12" s="16">
        <f>+D349</f>
        <v>4463</v>
      </c>
      <c r="E12" s="17">
        <f t="shared" si="2"/>
        <v>0.49968144170383177</v>
      </c>
      <c r="F12" s="17">
        <f t="shared" si="2"/>
        <v>0.43233556136781942</v>
      </c>
      <c r="G12" s="17">
        <f t="shared" si="0"/>
        <v>-0.18706739526411659</v>
      </c>
      <c r="H12" s="17">
        <f t="shared" si="1"/>
        <v>-9.3474105761354329E-2</v>
      </c>
    </row>
    <row r="13" spans="1:8" x14ac:dyDescent="0.2">
      <c r="A13" s="14"/>
      <c r="B13" s="15" t="s">
        <v>11</v>
      </c>
      <c r="C13" s="16">
        <f>+C582</f>
        <v>1846</v>
      </c>
      <c r="D13" s="16">
        <f>+D582</f>
        <v>2193</v>
      </c>
      <c r="E13" s="17">
        <f t="shared" si="2"/>
        <v>0.16801674706471284</v>
      </c>
      <c r="F13" s="17">
        <f t="shared" si="2"/>
        <v>0.2124382446963092</v>
      </c>
      <c r="G13" s="17">
        <f t="shared" si="0"/>
        <v>0.18797399783315277</v>
      </c>
      <c r="H13" s="17">
        <f t="shared" si="1"/>
        <v>3.1582779648675709E-2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142</v>
      </c>
      <c r="D19" s="19">
        <f>SUM(D20:D69)</f>
        <v>144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1.4084507042253521E-2</v>
      </c>
      <c r="H19" s="20">
        <f t="shared" ref="H19:H50" si="5">+IF(OR(AND(E19=""),(G19="")),"",E19*G19)</f>
        <v>1.4084507042253521E-2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14</v>
      </c>
      <c r="E21" s="17" t="str">
        <f t="shared" si="3"/>
        <v/>
      </c>
      <c r="F21" s="17">
        <f t="shared" si="4"/>
        <v>9.7222222222222224E-2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7.0422535211267607E-3</v>
      </c>
      <c r="F23" s="17" t="str">
        <f t="shared" si="4"/>
        <v/>
      </c>
      <c r="G23" s="17">
        <f t="shared" si="6"/>
        <v>-1</v>
      </c>
      <c r="H23" s="17">
        <f t="shared" si="5"/>
        <v>-7.0422535211267607E-3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7.0422535211267607E-3</v>
      </c>
      <c r="F26" s="17" t="str">
        <f t="shared" si="4"/>
        <v/>
      </c>
      <c r="G26" s="17">
        <f t="shared" si="6"/>
        <v>-1</v>
      </c>
      <c r="H26" s="17">
        <f t="shared" si="5"/>
        <v>-7.0422535211267607E-3</v>
      </c>
    </row>
    <row r="27" spans="1:8" x14ac:dyDescent="0.2">
      <c r="A27" s="14"/>
      <c r="B27" s="15" t="s">
        <v>20</v>
      </c>
      <c r="C27" s="16">
        <v>8</v>
      </c>
      <c r="D27" s="16">
        <v>4</v>
      </c>
      <c r="E27" s="17">
        <f t="shared" si="3"/>
        <v>5.6338028169014086E-2</v>
      </c>
      <c r="F27" s="17">
        <f t="shared" si="4"/>
        <v>2.7777777777777776E-2</v>
      </c>
      <c r="G27" s="17">
        <f t="shared" si="6"/>
        <v>-0.5</v>
      </c>
      <c r="H27" s="17">
        <f t="shared" si="5"/>
        <v>-2.8169014084507043E-2</v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6.9444444444444441E-3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13</v>
      </c>
      <c r="E29" s="17">
        <f t="shared" si="3"/>
        <v>2.1126760563380281E-2</v>
      </c>
      <c r="F29" s="17">
        <f t="shared" si="4"/>
        <v>9.0277777777777776E-2</v>
      </c>
      <c r="G29" s="17">
        <f t="shared" si="6"/>
        <v>3.3333333333333335</v>
      </c>
      <c r="H29" s="17">
        <f t="shared" si="5"/>
        <v>7.0422535211267609E-2</v>
      </c>
    </row>
    <row r="30" spans="1:8" x14ac:dyDescent="0.2">
      <c r="A30" s="14"/>
      <c r="B30" s="15" t="s">
        <v>23</v>
      </c>
      <c r="C30" s="16">
        <v>72</v>
      </c>
      <c r="D30" s="16">
        <v>43</v>
      </c>
      <c r="E30" s="17">
        <f t="shared" si="3"/>
        <v>0.50704225352112675</v>
      </c>
      <c r="F30" s="17">
        <f t="shared" si="4"/>
        <v>0.2986111111111111</v>
      </c>
      <c r="G30" s="17">
        <f t="shared" si="6"/>
        <v>-0.40277777777777779</v>
      </c>
      <c r="H30" s="17">
        <f t="shared" si="5"/>
        <v>-0.20422535211267606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3</v>
      </c>
      <c r="D32" s="16">
        <v>0</v>
      </c>
      <c r="E32" s="17">
        <f t="shared" si="3"/>
        <v>2.1126760563380281E-2</v>
      </c>
      <c r="F32" s="17" t="str">
        <f t="shared" si="4"/>
        <v/>
      </c>
      <c r="G32" s="17">
        <f t="shared" si="6"/>
        <v>-1</v>
      </c>
      <c r="H32" s="17">
        <f t="shared" si="5"/>
        <v>-2.1126760563380281E-2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14</v>
      </c>
      <c r="E36" s="17">
        <f t="shared" si="3"/>
        <v>2.1126760563380281E-2</v>
      </c>
      <c r="F36" s="17">
        <f t="shared" si="4"/>
        <v>9.7222222222222224E-2</v>
      </c>
      <c r="G36" s="17">
        <f t="shared" si="6"/>
        <v>3.6666666666666665</v>
      </c>
      <c r="H36" s="17">
        <f t="shared" si="5"/>
        <v>7.746478873239436E-2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3</v>
      </c>
      <c r="D38" s="16">
        <v>0</v>
      </c>
      <c r="E38" s="17">
        <f t="shared" si="3"/>
        <v>2.1126760563380281E-2</v>
      </c>
      <c r="F38" s="17" t="str">
        <f t="shared" si="4"/>
        <v/>
      </c>
      <c r="G38" s="17">
        <f t="shared" si="6"/>
        <v>-1</v>
      </c>
      <c r="H38" s="17">
        <f t="shared" si="5"/>
        <v>-2.1126760563380281E-2</v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7.0422535211267607E-3</v>
      </c>
      <c r="F39" s="17" t="str">
        <f t="shared" si="4"/>
        <v/>
      </c>
      <c r="G39" s="17">
        <f t="shared" si="6"/>
        <v>-1</v>
      </c>
      <c r="H39" s="17">
        <f t="shared" si="5"/>
        <v>-7.0422535211267607E-3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25</v>
      </c>
      <c r="D50" s="16">
        <v>14</v>
      </c>
      <c r="E50" s="17">
        <f t="shared" si="3"/>
        <v>0.176056338028169</v>
      </c>
      <c r="F50" s="17">
        <f t="shared" si="4"/>
        <v>9.7222222222222224E-2</v>
      </c>
      <c r="G50" s="17">
        <f t="shared" si="6"/>
        <v>-0.44</v>
      </c>
      <c r="H50" s="17">
        <f t="shared" si="5"/>
        <v>-7.746478873239436E-2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7.0422535211267607E-3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-7.0422535211267607E-3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5</v>
      </c>
      <c r="D54" s="16">
        <v>3</v>
      </c>
      <c r="E54" s="17">
        <f t="shared" si="7"/>
        <v>3.5211267605633804E-2</v>
      </c>
      <c r="F54" s="17">
        <f t="shared" si="8"/>
        <v>2.0833333333333332E-2</v>
      </c>
      <c r="G54" s="17">
        <f t="shared" si="10"/>
        <v>-0.4</v>
      </c>
      <c r="H54" s="17">
        <f t="shared" si="9"/>
        <v>-1.4084507042253523E-2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1</v>
      </c>
      <c r="D61" s="16">
        <v>0</v>
      </c>
      <c r="E61" s="17">
        <f t="shared" si="7"/>
        <v>7.0422535211267607E-3</v>
      </c>
      <c r="F61" s="17" t="str">
        <f t="shared" si="8"/>
        <v/>
      </c>
      <c r="G61" s="17">
        <f t="shared" si="10"/>
        <v>-1</v>
      </c>
      <c r="H61" s="17">
        <f t="shared" si="9"/>
        <v>-7.0422535211267607E-3</v>
      </c>
    </row>
    <row r="62" spans="1:8" x14ac:dyDescent="0.2">
      <c r="A62" s="14"/>
      <c r="B62" s="15" t="s">
        <v>55</v>
      </c>
      <c r="C62" s="16">
        <v>0</v>
      </c>
      <c r="D62" s="16">
        <v>3</v>
      </c>
      <c r="E62" s="17" t="str">
        <f t="shared" si="7"/>
        <v/>
      </c>
      <c r="F62" s="17">
        <f t="shared" si="8"/>
        <v>2.0833333333333332E-2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8</v>
      </c>
      <c r="D64" s="16">
        <v>5</v>
      </c>
      <c r="E64" s="17">
        <f t="shared" si="7"/>
        <v>5.6338028169014086E-2</v>
      </c>
      <c r="F64" s="17">
        <f t="shared" si="8"/>
        <v>3.4722222222222224E-2</v>
      </c>
      <c r="G64" s="17">
        <f t="shared" si="10"/>
        <v>-0.375</v>
      </c>
      <c r="H64" s="17">
        <f t="shared" si="9"/>
        <v>-2.1126760563380281E-2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4</v>
      </c>
      <c r="D67" s="16">
        <v>4</v>
      </c>
      <c r="E67" s="17">
        <f t="shared" si="7"/>
        <v>2.8169014084507043E-2</v>
      </c>
      <c r="F67" s="17">
        <f t="shared" si="8"/>
        <v>2.7777777777777776E-2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61</v>
      </c>
      <c r="C68" s="16">
        <v>3</v>
      </c>
      <c r="D68" s="16">
        <v>26</v>
      </c>
      <c r="E68" s="17">
        <f t="shared" si="7"/>
        <v>2.1126760563380281E-2</v>
      </c>
      <c r="F68" s="17">
        <f t="shared" si="8"/>
        <v>0.18055555555555555</v>
      </c>
      <c r="G68" s="17">
        <f t="shared" si="10"/>
        <v>7.666666666666667</v>
      </c>
      <c r="H68" s="17">
        <f t="shared" si="9"/>
        <v>0.1619718309859155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2611</v>
      </c>
      <c r="D75" s="19">
        <f>SUM(D76:D167)</f>
        <v>2319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-0.11183454615090004</v>
      </c>
      <c r="H75" s="20">
        <f t="shared" ref="H75:H106" si="13">+IF(OR(AND(E75=""),(G75="")),"",E75*G75)</f>
        <v>-0.11183454615090004</v>
      </c>
    </row>
    <row r="76" spans="1:8" x14ac:dyDescent="0.2">
      <c r="A76" s="14"/>
      <c r="B76" s="15" t="s">
        <v>63</v>
      </c>
      <c r="C76" s="16">
        <v>26</v>
      </c>
      <c r="D76" s="16">
        <v>29</v>
      </c>
      <c r="E76" s="17">
        <f t="shared" si="11"/>
        <v>9.9578705476828806E-3</v>
      </c>
      <c r="F76" s="17">
        <f t="shared" si="12"/>
        <v>1.2505390254420009E-2</v>
      </c>
      <c r="G76" s="17">
        <f t="shared" ref="G76:G107" si="14">+IF(AND(C76=0,D76=0)," ",IF(C76=0,1,IF(D76=0,-1,(D76-C76)/C76)))</f>
        <v>0.11538461538461539</v>
      </c>
      <c r="H76" s="17">
        <f t="shared" si="13"/>
        <v>1.1489850631941786E-3</v>
      </c>
    </row>
    <row r="77" spans="1:8" ht="25.5" x14ac:dyDescent="0.2">
      <c r="A77" s="14"/>
      <c r="B77" s="15" t="s">
        <v>64</v>
      </c>
      <c r="C77" s="16">
        <v>107</v>
      </c>
      <c r="D77" s="16">
        <v>27</v>
      </c>
      <c r="E77" s="17">
        <f t="shared" si="11"/>
        <v>4.09804672539257E-2</v>
      </c>
      <c r="F77" s="17">
        <f t="shared" si="12"/>
        <v>1.1642949547218629E-2</v>
      </c>
      <c r="G77" s="17">
        <f t="shared" si="14"/>
        <v>-0.74766355140186913</v>
      </c>
      <c r="H77" s="17">
        <f t="shared" si="13"/>
        <v>-3.063960168517809E-2</v>
      </c>
    </row>
    <row r="78" spans="1:8" x14ac:dyDescent="0.2">
      <c r="A78" s="14"/>
      <c r="B78" s="15" t="s">
        <v>65</v>
      </c>
      <c r="C78" s="16">
        <v>34</v>
      </c>
      <c r="D78" s="16">
        <v>18</v>
      </c>
      <c r="E78" s="17">
        <f t="shared" si="11"/>
        <v>1.3021830716200689E-2</v>
      </c>
      <c r="F78" s="17">
        <f t="shared" si="12"/>
        <v>7.7619663648124193E-3</v>
      </c>
      <c r="G78" s="17">
        <f t="shared" si="14"/>
        <v>-0.47058823529411764</v>
      </c>
      <c r="H78" s="17">
        <f t="shared" si="13"/>
        <v>-6.1279203370356184E-3</v>
      </c>
    </row>
    <row r="79" spans="1:8" x14ac:dyDescent="0.2">
      <c r="A79" s="14"/>
      <c r="B79" s="15" t="s">
        <v>66</v>
      </c>
      <c r="C79" s="16">
        <v>18</v>
      </c>
      <c r="D79" s="16">
        <v>18</v>
      </c>
      <c r="E79" s="17">
        <f t="shared" si="11"/>
        <v>6.8939103791650705E-3</v>
      </c>
      <c r="F79" s="17">
        <f t="shared" si="12"/>
        <v>7.7619663648124193E-3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67</v>
      </c>
      <c r="C80" s="16">
        <v>16</v>
      </c>
      <c r="D80" s="16">
        <v>75</v>
      </c>
      <c r="E80" s="17">
        <f t="shared" si="11"/>
        <v>6.1279203370356184E-3</v>
      </c>
      <c r="F80" s="17">
        <f t="shared" si="12"/>
        <v>3.2341526520051747E-2</v>
      </c>
      <c r="G80" s="17">
        <f t="shared" si="14"/>
        <v>3.6875</v>
      </c>
      <c r="H80" s="17">
        <f t="shared" si="13"/>
        <v>2.2596706242818843E-2</v>
      </c>
    </row>
    <row r="81" spans="1:8" x14ac:dyDescent="0.2">
      <c r="A81" s="14"/>
      <c r="B81" s="15" t="s">
        <v>68</v>
      </c>
      <c r="C81" s="16">
        <v>1</v>
      </c>
      <c r="D81" s="16">
        <v>6</v>
      </c>
      <c r="E81" s="17">
        <f t="shared" si="11"/>
        <v>3.8299502106472615E-4</v>
      </c>
      <c r="F81" s="17">
        <f t="shared" si="12"/>
        <v>2.5873221216041399E-3</v>
      </c>
      <c r="G81" s="17">
        <f t="shared" si="14"/>
        <v>5</v>
      </c>
      <c r="H81" s="17">
        <f t="shared" si="13"/>
        <v>1.9149751053236306E-3</v>
      </c>
    </row>
    <row r="82" spans="1:8" x14ac:dyDescent="0.2">
      <c r="A82" s="14"/>
      <c r="B82" s="15" t="s">
        <v>69</v>
      </c>
      <c r="C82" s="16">
        <v>1</v>
      </c>
      <c r="D82" s="16">
        <v>1</v>
      </c>
      <c r="E82" s="17">
        <f t="shared" si="11"/>
        <v>3.8299502106472615E-4</v>
      </c>
      <c r="F82" s="17">
        <f t="shared" si="12"/>
        <v>4.3122035360068997E-4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9</v>
      </c>
      <c r="D84" s="16">
        <v>0</v>
      </c>
      <c r="E84" s="17">
        <f t="shared" si="11"/>
        <v>3.4469551895825352E-3</v>
      </c>
      <c r="F84" s="17" t="str">
        <f t="shared" si="12"/>
        <v/>
      </c>
      <c r="G84" s="17">
        <f t="shared" si="14"/>
        <v>-1</v>
      </c>
      <c r="H84" s="17">
        <f t="shared" si="13"/>
        <v>-3.4469551895825352E-3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16</v>
      </c>
      <c r="D87" s="16">
        <v>5</v>
      </c>
      <c r="E87" s="17">
        <f t="shared" si="11"/>
        <v>6.1279203370356184E-3</v>
      </c>
      <c r="F87" s="17">
        <f t="shared" si="12"/>
        <v>2.1561017680034496E-3</v>
      </c>
      <c r="G87" s="17">
        <f t="shared" si="14"/>
        <v>-0.6875</v>
      </c>
      <c r="H87" s="17">
        <f t="shared" si="13"/>
        <v>-4.2129452317119873E-3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6</v>
      </c>
      <c r="D89" s="16">
        <v>2</v>
      </c>
      <c r="E89" s="17">
        <f t="shared" si="11"/>
        <v>2.2979701263883571E-3</v>
      </c>
      <c r="F89" s="17">
        <f t="shared" si="12"/>
        <v>8.6244070720137994E-4</v>
      </c>
      <c r="G89" s="17">
        <f t="shared" si="14"/>
        <v>-0.66666666666666663</v>
      </c>
      <c r="H89" s="17">
        <f t="shared" si="13"/>
        <v>-1.5319800842589046E-3</v>
      </c>
    </row>
    <row r="90" spans="1:8" x14ac:dyDescent="0.2">
      <c r="A90" s="14"/>
      <c r="B90" s="15" t="s">
        <v>77</v>
      </c>
      <c r="C90" s="16">
        <v>5</v>
      </c>
      <c r="D90" s="16">
        <v>6</v>
      </c>
      <c r="E90" s="17">
        <f t="shared" si="11"/>
        <v>1.9149751053236309E-3</v>
      </c>
      <c r="F90" s="17">
        <f t="shared" si="12"/>
        <v>2.5873221216041399E-3</v>
      </c>
      <c r="G90" s="17">
        <f t="shared" si="14"/>
        <v>0.2</v>
      </c>
      <c r="H90" s="17">
        <f t="shared" si="13"/>
        <v>3.829950210647262E-4</v>
      </c>
    </row>
    <row r="91" spans="1:8" x14ac:dyDescent="0.2">
      <c r="A91" s="14"/>
      <c r="B91" s="15" t="s">
        <v>78</v>
      </c>
      <c r="C91" s="16">
        <v>20</v>
      </c>
      <c r="D91" s="16">
        <v>19</v>
      </c>
      <c r="E91" s="17">
        <f t="shared" si="11"/>
        <v>7.6599004212945234E-3</v>
      </c>
      <c r="F91" s="17">
        <f t="shared" si="12"/>
        <v>8.1931867184131084E-3</v>
      </c>
      <c r="G91" s="17">
        <f t="shared" si="14"/>
        <v>-0.05</v>
      </c>
      <c r="H91" s="17">
        <f t="shared" si="13"/>
        <v>-3.829950210647262E-4</v>
      </c>
    </row>
    <row r="92" spans="1:8" x14ac:dyDescent="0.2">
      <c r="A92" s="14"/>
      <c r="B92" s="15" t="s">
        <v>79</v>
      </c>
      <c r="C92" s="16">
        <v>3</v>
      </c>
      <c r="D92" s="16">
        <v>1</v>
      </c>
      <c r="E92" s="17">
        <f t="shared" si="11"/>
        <v>1.1489850631941786E-3</v>
      </c>
      <c r="F92" s="17">
        <f t="shared" si="12"/>
        <v>4.3122035360068997E-4</v>
      </c>
      <c r="G92" s="17">
        <f t="shared" si="14"/>
        <v>-0.66666666666666663</v>
      </c>
      <c r="H92" s="17">
        <f t="shared" si="13"/>
        <v>-7.659900421294523E-4</v>
      </c>
    </row>
    <row r="93" spans="1:8" x14ac:dyDescent="0.2">
      <c r="A93" s="14"/>
      <c r="B93" s="15" t="s">
        <v>80</v>
      </c>
      <c r="C93" s="16">
        <v>1</v>
      </c>
      <c r="D93" s="16">
        <v>3</v>
      </c>
      <c r="E93" s="17">
        <f t="shared" si="11"/>
        <v>3.8299502106472615E-4</v>
      </c>
      <c r="F93" s="17">
        <f t="shared" si="12"/>
        <v>1.29366106080207E-3</v>
      </c>
      <c r="G93" s="17">
        <f t="shared" si="14"/>
        <v>2</v>
      </c>
      <c r="H93" s="17">
        <f t="shared" si="13"/>
        <v>7.659900421294523E-4</v>
      </c>
    </row>
    <row r="94" spans="1:8" x14ac:dyDescent="0.2">
      <c r="A94" s="14"/>
      <c r="B94" s="15" t="s">
        <v>81</v>
      </c>
      <c r="C94" s="16">
        <v>6</v>
      </c>
      <c r="D94" s="16">
        <v>7</v>
      </c>
      <c r="E94" s="17">
        <f t="shared" si="11"/>
        <v>2.2979701263883571E-3</v>
      </c>
      <c r="F94" s="17">
        <f t="shared" si="12"/>
        <v>3.0185424752048298E-3</v>
      </c>
      <c r="G94" s="17">
        <f t="shared" si="14"/>
        <v>0.16666666666666666</v>
      </c>
      <c r="H94" s="17">
        <f t="shared" si="13"/>
        <v>3.8299502106472615E-4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4.3122035360068997E-4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2</v>
      </c>
      <c r="E96" s="17">
        <f t="shared" si="11"/>
        <v>3.8299502106472615E-4</v>
      </c>
      <c r="F96" s="17">
        <f t="shared" si="12"/>
        <v>8.6244070720137994E-4</v>
      </c>
      <c r="G96" s="17">
        <f t="shared" si="14"/>
        <v>1</v>
      </c>
      <c r="H96" s="17">
        <f t="shared" si="13"/>
        <v>3.8299502106472615E-4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23</v>
      </c>
      <c r="D99" s="16">
        <v>32</v>
      </c>
      <c r="E99" s="17">
        <f t="shared" si="11"/>
        <v>8.8088854844887016E-3</v>
      </c>
      <c r="F99" s="17">
        <f t="shared" si="12"/>
        <v>1.3799051315222079E-2</v>
      </c>
      <c r="G99" s="17">
        <f t="shared" si="14"/>
        <v>0.39130434782608697</v>
      </c>
      <c r="H99" s="17">
        <f t="shared" si="13"/>
        <v>3.4469551895825357E-3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13</v>
      </c>
      <c r="D103" s="16">
        <v>22</v>
      </c>
      <c r="E103" s="17">
        <f t="shared" si="11"/>
        <v>4.9789352738414403E-3</v>
      </c>
      <c r="F103" s="17">
        <f t="shared" si="12"/>
        <v>9.4868477792151781E-3</v>
      </c>
      <c r="G103" s="17">
        <f t="shared" si="14"/>
        <v>0.69230769230769229</v>
      </c>
      <c r="H103" s="17">
        <f t="shared" si="13"/>
        <v>3.4469551895825357E-3</v>
      </c>
    </row>
    <row r="104" spans="1:8" x14ac:dyDescent="0.2">
      <c r="A104" s="14"/>
      <c r="B104" s="15" t="s">
        <v>91</v>
      </c>
      <c r="C104" s="16">
        <v>4</v>
      </c>
      <c r="D104" s="16">
        <v>0</v>
      </c>
      <c r="E104" s="17">
        <f t="shared" si="11"/>
        <v>1.5319800842589046E-3</v>
      </c>
      <c r="F104" s="17" t="str">
        <f t="shared" si="12"/>
        <v/>
      </c>
      <c r="G104" s="17">
        <f t="shared" si="14"/>
        <v>-1</v>
      </c>
      <c r="H104" s="17">
        <f t="shared" si="13"/>
        <v>-1.5319800842589046E-3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1</v>
      </c>
      <c r="E106" s="17">
        <f t="shared" si="11"/>
        <v>2.2979701263883571E-3</v>
      </c>
      <c r="F106" s="17">
        <f t="shared" si="12"/>
        <v>4.3122035360068997E-4</v>
      </c>
      <c r="G106" s="17">
        <f t="shared" si="14"/>
        <v>-0.83333333333333337</v>
      </c>
      <c r="H106" s="17">
        <f t="shared" si="13"/>
        <v>-1.9149751053236311E-3</v>
      </c>
    </row>
    <row r="107" spans="1:8" x14ac:dyDescent="0.2">
      <c r="A107" s="14"/>
      <c r="B107" s="15" t="s">
        <v>95</v>
      </c>
      <c r="C107" s="16">
        <v>5</v>
      </c>
      <c r="D107" s="16">
        <v>0</v>
      </c>
      <c r="E107" s="17">
        <f t="shared" ref="E107:E138" si="15">+IF(C107=0,"",C107/C$75)</f>
        <v>1.9149751053236309E-3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-1.9149751053236309E-3</v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2</v>
      </c>
      <c r="D109" s="16">
        <v>2</v>
      </c>
      <c r="E109" s="17">
        <f t="shared" si="15"/>
        <v>7.659900421294523E-4</v>
      </c>
      <c r="F109" s="17">
        <f t="shared" si="16"/>
        <v>8.6244070720137994E-4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4.3122035360068997E-4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10</v>
      </c>
      <c r="D111" s="16">
        <v>14</v>
      </c>
      <c r="E111" s="17">
        <f t="shared" si="15"/>
        <v>3.8299502106472617E-3</v>
      </c>
      <c r="F111" s="17">
        <f t="shared" si="16"/>
        <v>6.0370849504096597E-3</v>
      </c>
      <c r="G111" s="17">
        <f t="shared" si="18"/>
        <v>0.4</v>
      </c>
      <c r="H111" s="17">
        <f t="shared" si="17"/>
        <v>1.5319800842589048E-3</v>
      </c>
    </row>
    <row r="112" spans="1:8" ht="25.5" x14ac:dyDescent="0.2">
      <c r="A112" s="14"/>
      <c r="B112" s="15" t="s">
        <v>100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4.3122035360068997E-4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30</v>
      </c>
      <c r="D113" s="16">
        <v>65</v>
      </c>
      <c r="E113" s="17">
        <f t="shared" si="15"/>
        <v>1.1489850631941785E-2</v>
      </c>
      <c r="F113" s="17">
        <f t="shared" si="16"/>
        <v>2.8029322984044848E-2</v>
      </c>
      <c r="G113" s="17">
        <f t="shared" si="18"/>
        <v>1.1666666666666667</v>
      </c>
      <c r="H113" s="17">
        <f t="shared" si="17"/>
        <v>1.3404825737265416E-2</v>
      </c>
    </row>
    <row r="114" spans="1:8" x14ac:dyDescent="0.2">
      <c r="A114" s="14"/>
      <c r="B114" s="15" t="s">
        <v>102</v>
      </c>
      <c r="C114" s="16">
        <v>121</v>
      </c>
      <c r="D114" s="16">
        <v>11</v>
      </c>
      <c r="E114" s="17">
        <f t="shared" si="15"/>
        <v>4.6342397548831862E-2</v>
      </c>
      <c r="F114" s="17">
        <f t="shared" si="16"/>
        <v>4.7434238896075891E-3</v>
      </c>
      <c r="G114" s="17">
        <f t="shared" si="18"/>
        <v>-0.90909090909090906</v>
      </c>
      <c r="H114" s="17">
        <f t="shared" si="17"/>
        <v>-4.2129452317119877E-2</v>
      </c>
    </row>
    <row r="115" spans="1:8" x14ac:dyDescent="0.2">
      <c r="A115" s="14"/>
      <c r="B115" s="15" t="s">
        <v>103</v>
      </c>
      <c r="C115" s="16">
        <v>133</v>
      </c>
      <c r="D115" s="16">
        <v>36</v>
      </c>
      <c r="E115" s="17">
        <f t="shared" si="15"/>
        <v>5.0938337801608578E-2</v>
      </c>
      <c r="F115" s="17">
        <f t="shared" si="16"/>
        <v>1.5523932729624839E-2</v>
      </c>
      <c r="G115" s="17">
        <f t="shared" si="18"/>
        <v>-0.72932330827067671</v>
      </c>
      <c r="H115" s="17">
        <f t="shared" si="17"/>
        <v>-3.7150517043278437E-2</v>
      </c>
    </row>
    <row r="116" spans="1:8" x14ac:dyDescent="0.2">
      <c r="A116" s="14"/>
      <c r="B116" s="15" t="s">
        <v>104</v>
      </c>
      <c r="C116" s="16">
        <v>0</v>
      </c>
      <c r="D116" s="16">
        <v>5</v>
      </c>
      <c r="E116" s="17" t="str">
        <f t="shared" si="15"/>
        <v/>
      </c>
      <c r="F116" s="17">
        <f t="shared" si="16"/>
        <v>2.1561017680034496E-3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2</v>
      </c>
      <c r="D117" s="16">
        <v>0</v>
      </c>
      <c r="E117" s="17">
        <f t="shared" si="15"/>
        <v>7.659900421294523E-4</v>
      </c>
      <c r="F117" s="17" t="str">
        <f t="shared" si="16"/>
        <v/>
      </c>
      <c r="G117" s="17">
        <f t="shared" si="18"/>
        <v>-1</v>
      </c>
      <c r="H117" s="17">
        <f t="shared" si="17"/>
        <v>-7.659900421294523E-4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35</v>
      </c>
      <c r="D120" s="16">
        <v>4</v>
      </c>
      <c r="E120" s="17">
        <f t="shared" si="15"/>
        <v>1.3404825737265416E-2</v>
      </c>
      <c r="F120" s="17">
        <f t="shared" si="16"/>
        <v>1.7248814144027599E-3</v>
      </c>
      <c r="G120" s="17">
        <f t="shared" si="18"/>
        <v>-0.88571428571428568</v>
      </c>
      <c r="H120" s="17">
        <f t="shared" si="17"/>
        <v>-1.187284565300651E-2</v>
      </c>
    </row>
    <row r="121" spans="1:8" x14ac:dyDescent="0.2">
      <c r="A121" s="14"/>
      <c r="B121" s="15" t="s">
        <v>109</v>
      </c>
      <c r="C121" s="16">
        <v>7</v>
      </c>
      <c r="D121" s="16">
        <v>3</v>
      </c>
      <c r="E121" s="17">
        <f t="shared" si="15"/>
        <v>2.6809651474530832E-3</v>
      </c>
      <c r="F121" s="17">
        <f t="shared" si="16"/>
        <v>1.29366106080207E-3</v>
      </c>
      <c r="G121" s="17">
        <f t="shared" si="18"/>
        <v>-0.5714285714285714</v>
      </c>
      <c r="H121" s="17">
        <f t="shared" si="17"/>
        <v>-1.5319800842589046E-3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6</v>
      </c>
      <c r="E123" s="17">
        <f t="shared" si="15"/>
        <v>1.1489850631941786E-3</v>
      </c>
      <c r="F123" s="17">
        <f t="shared" si="16"/>
        <v>2.5873221216041399E-3</v>
      </c>
      <c r="G123" s="17">
        <f t="shared" si="18"/>
        <v>1</v>
      </c>
      <c r="H123" s="17">
        <f t="shared" si="17"/>
        <v>1.1489850631941786E-3</v>
      </c>
    </row>
    <row r="124" spans="1:8" x14ac:dyDescent="0.2">
      <c r="A124" s="14"/>
      <c r="B124" s="15" t="s">
        <v>112</v>
      </c>
      <c r="C124" s="16">
        <v>1</v>
      </c>
      <c r="D124" s="16">
        <v>4</v>
      </c>
      <c r="E124" s="17">
        <f t="shared" si="15"/>
        <v>3.8299502106472615E-4</v>
      </c>
      <c r="F124" s="17">
        <f t="shared" si="16"/>
        <v>1.7248814144027599E-3</v>
      </c>
      <c r="G124" s="17">
        <f t="shared" si="18"/>
        <v>3</v>
      </c>
      <c r="H124" s="17">
        <f t="shared" si="17"/>
        <v>1.1489850631941786E-3</v>
      </c>
    </row>
    <row r="125" spans="1:8" x14ac:dyDescent="0.2">
      <c r="A125" s="14"/>
      <c r="B125" s="15" t="s">
        <v>113</v>
      </c>
      <c r="C125" s="16">
        <v>137</v>
      </c>
      <c r="D125" s="16">
        <v>108</v>
      </c>
      <c r="E125" s="17">
        <f t="shared" si="15"/>
        <v>5.2470317885867486E-2</v>
      </c>
      <c r="F125" s="17">
        <f t="shared" si="16"/>
        <v>4.6571798188874518E-2</v>
      </c>
      <c r="G125" s="17">
        <f t="shared" si="18"/>
        <v>-0.21167883211678831</v>
      </c>
      <c r="H125" s="17">
        <f t="shared" si="17"/>
        <v>-1.1106855610877058E-2</v>
      </c>
    </row>
    <row r="126" spans="1:8" x14ac:dyDescent="0.2">
      <c r="A126" s="14"/>
      <c r="B126" s="15" t="s">
        <v>114</v>
      </c>
      <c r="C126" s="16">
        <v>7</v>
      </c>
      <c r="D126" s="16">
        <v>16</v>
      </c>
      <c r="E126" s="17">
        <f t="shared" si="15"/>
        <v>2.6809651474530832E-3</v>
      </c>
      <c r="F126" s="17">
        <f t="shared" si="16"/>
        <v>6.8995256576110395E-3</v>
      </c>
      <c r="G126" s="17">
        <f t="shared" si="18"/>
        <v>1.2857142857142858</v>
      </c>
      <c r="H126" s="17">
        <f t="shared" si="17"/>
        <v>3.4469551895825357E-3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25</v>
      </c>
      <c r="D128" s="16">
        <v>27</v>
      </c>
      <c r="E128" s="17">
        <f t="shared" si="15"/>
        <v>9.5748755266181537E-3</v>
      </c>
      <c r="F128" s="17">
        <f t="shared" si="16"/>
        <v>1.1642949547218629E-2</v>
      </c>
      <c r="G128" s="17">
        <f t="shared" si="18"/>
        <v>0.08</v>
      </c>
      <c r="H128" s="17">
        <f t="shared" si="17"/>
        <v>7.659900421294523E-4</v>
      </c>
    </row>
    <row r="129" spans="1:8" x14ac:dyDescent="0.2">
      <c r="A129" s="14"/>
      <c r="B129" s="15" t="s">
        <v>117</v>
      </c>
      <c r="C129" s="16">
        <v>9</v>
      </c>
      <c r="D129" s="16">
        <v>30</v>
      </c>
      <c r="E129" s="17">
        <f t="shared" si="15"/>
        <v>3.4469551895825352E-3</v>
      </c>
      <c r="F129" s="17">
        <f t="shared" si="16"/>
        <v>1.2936610608020699E-2</v>
      </c>
      <c r="G129" s="17">
        <f t="shared" si="18"/>
        <v>2.3333333333333335</v>
      </c>
      <c r="H129" s="17">
        <f t="shared" si="17"/>
        <v>8.0428954423592495E-3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159</v>
      </c>
      <c r="D131" s="16">
        <v>337</v>
      </c>
      <c r="E131" s="17">
        <f t="shared" si="15"/>
        <v>6.0896208349291457E-2</v>
      </c>
      <c r="F131" s="17">
        <f t="shared" si="16"/>
        <v>0.14532125916343253</v>
      </c>
      <c r="G131" s="17">
        <f t="shared" si="18"/>
        <v>1.1194968553459119</v>
      </c>
      <c r="H131" s="17">
        <f t="shared" si="17"/>
        <v>6.8173113749521258E-2</v>
      </c>
    </row>
    <row r="132" spans="1:8" ht="25.5" x14ac:dyDescent="0.2">
      <c r="A132" s="14"/>
      <c r="B132" s="15" t="s">
        <v>120</v>
      </c>
      <c r="C132" s="16">
        <v>4</v>
      </c>
      <c r="D132" s="16">
        <v>0</v>
      </c>
      <c r="E132" s="17">
        <f t="shared" si="15"/>
        <v>1.5319800842589046E-3</v>
      </c>
      <c r="F132" s="17" t="str">
        <f t="shared" si="16"/>
        <v/>
      </c>
      <c r="G132" s="17">
        <f t="shared" si="18"/>
        <v>-1</v>
      </c>
      <c r="H132" s="17">
        <f t="shared" si="17"/>
        <v>-1.5319800842589046E-3</v>
      </c>
    </row>
    <row r="133" spans="1:8" x14ac:dyDescent="0.2">
      <c r="A133" s="14"/>
      <c r="B133" s="15" t="s">
        <v>121</v>
      </c>
      <c r="C133" s="16">
        <v>3</v>
      </c>
      <c r="D133" s="16">
        <v>0</v>
      </c>
      <c r="E133" s="17">
        <f t="shared" si="15"/>
        <v>1.1489850631941786E-3</v>
      </c>
      <c r="F133" s="17" t="str">
        <f t="shared" si="16"/>
        <v/>
      </c>
      <c r="G133" s="17">
        <f t="shared" si="18"/>
        <v>-1</v>
      </c>
      <c r="H133" s="17">
        <f t="shared" si="17"/>
        <v>-1.1489850631941786E-3</v>
      </c>
    </row>
    <row r="134" spans="1:8" x14ac:dyDescent="0.2">
      <c r="A134" s="14"/>
      <c r="B134" s="15" t="s">
        <v>122</v>
      </c>
      <c r="C134" s="16">
        <v>2</v>
      </c>
      <c r="D134" s="16">
        <v>0</v>
      </c>
      <c r="E134" s="17">
        <f t="shared" si="15"/>
        <v>7.659900421294523E-4</v>
      </c>
      <c r="F134" s="17" t="str">
        <f t="shared" si="16"/>
        <v/>
      </c>
      <c r="G134" s="17">
        <f t="shared" si="18"/>
        <v>-1</v>
      </c>
      <c r="H134" s="17">
        <f t="shared" si="17"/>
        <v>-7.659900421294523E-4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8</v>
      </c>
      <c r="D136" s="16">
        <v>1</v>
      </c>
      <c r="E136" s="17">
        <f t="shared" si="15"/>
        <v>3.0639601685178092E-3</v>
      </c>
      <c r="F136" s="17">
        <f t="shared" si="16"/>
        <v>4.3122035360068997E-4</v>
      </c>
      <c r="G136" s="17">
        <f t="shared" si="18"/>
        <v>-0.875</v>
      </c>
      <c r="H136" s="17">
        <f t="shared" si="17"/>
        <v>-2.6809651474530832E-3</v>
      </c>
    </row>
    <row r="137" spans="1:8" x14ac:dyDescent="0.2">
      <c r="A137" s="14"/>
      <c r="B137" s="15" t="s">
        <v>125</v>
      </c>
      <c r="C137" s="16">
        <v>2</v>
      </c>
      <c r="D137" s="16">
        <v>2</v>
      </c>
      <c r="E137" s="17">
        <f t="shared" si="15"/>
        <v>7.659900421294523E-4</v>
      </c>
      <c r="F137" s="17">
        <f t="shared" si="16"/>
        <v>8.6244070720137994E-4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</v>
      </c>
      <c r="D143" s="16">
        <v>6</v>
      </c>
      <c r="E143" s="17">
        <f t="shared" si="19"/>
        <v>3.8299502106472615E-4</v>
      </c>
      <c r="F143" s="17">
        <f t="shared" si="20"/>
        <v>2.5873221216041399E-3</v>
      </c>
      <c r="G143" s="17">
        <f t="shared" si="22"/>
        <v>5</v>
      </c>
      <c r="H143" s="17">
        <f t="shared" si="21"/>
        <v>1.9149751053236306E-3</v>
      </c>
    </row>
    <row r="144" spans="1:8" ht="25.5" x14ac:dyDescent="0.2">
      <c r="A144" s="14"/>
      <c r="B144" s="15" t="s">
        <v>132</v>
      </c>
      <c r="C144" s="16">
        <v>1565</v>
      </c>
      <c r="D144" s="16">
        <v>1354</v>
      </c>
      <c r="E144" s="17">
        <f t="shared" si="19"/>
        <v>0.59938720796629641</v>
      </c>
      <c r="F144" s="17">
        <f t="shared" si="20"/>
        <v>0.58387235877533417</v>
      </c>
      <c r="G144" s="17">
        <f t="shared" si="22"/>
        <v>-0.13482428115015974</v>
      </c>
      <c r="H144" s="17">
        <f t="shared" si="21"/>
        <v>-8.0811949444657208E-2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2</v>
      </c>
      <c r="D153" s="16">
        <v>1</v>
      </c>
      <c r="E153" s="17">
        <f t="shared" si="19"/>
        <v>7.659900421294523E-4</v>
      </c>
      <c r="F153" s="17">
        <f t="shared" si="20"/>
        <v>4.3122035360068997E-4</v>
      </c>
      <c r="G153" s="17">
        <f t="shared" si="22"/>
        <v>-0.5</v>
      </c>
      <c r="H153" s="17">
        <f t="shared" si="21"/>
        <v>-3.8299502106472615E-4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6</v>
      </c>
      <c r="D155" s="16">
        <v>2</v>
      </c>
      <c r="E155" s="17">
        <f t="shared" si="19"/>
        <v>2.2979701263883571E-3</v>
      </c>
      <c r="F155" s="17">
        <f t="shared" si="20"/>
        <v>8.6244070720137994E-4</v>
      </c>
      <c r="G155" s="17">
        <f t="shared" si="22"/>
        <v>-0.66666666666666663</v>
      </c>
      <c r="H155" s="17">
        <f t="shared" si="21"/>
        <v>-1.5319800842589046E-3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5</v>
      </c>
      <c r="E156" s="17" t="str">
        <f t="shared" si="19"/>
        <v/>
      </c>
      <c r="F156" s="17">
        <f t="shared" si="20"/>
        <v>2.1561017680034496E-3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3.8299502106472615E-4</v>
      </c>
      <c r="F157" s="17" t="str">
        <f t="shared" si="20"/>
        <v/>
      </c>
      <c r="G157" s="17">
        <f t="shared" si="22"/>
        <v>-1</v>
      </c>
      <c r="H157" s="17">
        <f t="shared" si="21"/>
        <v>-3.8299502106472615E-4</v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13</v>
      </c>
      <c r="D164" s="16">
        <v>3</v>
      </c>
      <c r="E164" s="17">
        <f t="shared" si="19"/>
        <v>4.9789352738414403E-3</v>
      </c>
      <c r="F164" s="17">
        <f t="shared" si="20"/>
        <v>1.29366106080207E-3</v>
      </c>
      <c r="G164" s="17">
        <f t="shared" si="22"/>
        <v>-0.76923076923076927</v>
      </c>
      <c r="H164" s="17">
        <f t="shared" si="21"/>
        <v>-3.8299502106472622E-3</v>
      </c>
    </row>
    <row r="165" spans="1:8" ht="25.5" x14ac:dyDescent="0.2">
      <c r="A165" s="14"/>
      <c r="B165" s="15" t="s">
        <v>153</v>
      </c>
      <c r="C165" s="16">
        <v>2</v>
      </c>
      <c r="D165" s="16">
        <v>0</v>
      </c>
      <c r="E165" s="17">
        <f t="shared" si="19"/>
        <v>7.659900421294523E-4</v>
      </c>
      <c r="F165" s="17" t="str">
        <f t="shared" si="20"/>
        <v/>
      </c>
      <c r="G165" s="17">
        <f t="shared" si="22"/>
        <v>-1</v>
      </c>
      <c r="H165" s="17">
        <f t="shared" si="21"/>
        <v>-7.659900421294523E-4</v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898</v>
      </c>
      <c r="D173" s="19">
        <f>SUM(D174:D343)</f>
        <v>1204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0.34075723830734966</v>
      </c>
      <c r="H173" s="20">
        <f t="shared" ref="H173:H204" si="25">+IF(OR(AND(E173=""),(G173="")),"",E173*G173)</f>
        <v>0.34075723830734966</v>
      </c>
    </row>
    <row r="174" spans="1:8" x14ac:dyDescent="0.2">
      <c r="A174" s="14"/>
      <c r="B174" s="15" t="s">
        <v>156</v>
      </c>
      <c r="C174" s="16">
        <v>87</v>
      </c>
      <c r="D174" s="16">
        <v>31</v>
      </c>
      <c r="E174" s="17">
        <f t="shared" si="23"/>
        <v>9.688195991091314E-2</v>
      </c>
      <c r="F174" s="17">
        <f t="shared" si="24"/>
        <v>2.5747508305647839E-2</v>
      </c>
      <c r="G174" s="17">
        <f t="shared" ref="G174:G205" si="26">+IF(AND(C174=0,D174=0)," ",IF(C174=0,1,IF(D174=0,-1,(D174-C174)/C174)))</f>
        <v>-0.64367816091954022</v>
      </c>
      <c r="H174" s="17">
        <f t="shared" si="25"/>
        <v>-6.2360801781737196E-2</v>
      </c>
    </row>
    <row r="175" spans="1:8" x14ac:dyDescent="0.2">
      <c r="A175" s="14"/>
      <c r="B175" s="15" t="s">
        <v>157</v>
      </c>
      <c r="C175" s="16">
        <v>3</v>
      </c>
      <c r="D175" s="16">
        <v>0</v>
      </c>
      <c r="E175" s="17">
        <f t="shared" si="23"/>
        <v>3.3407572383073497E-3</v>
      </c>
      <c r="F175" s="17" t="str">
        <f t="shared" si="24"/>
        <v/>
      </c>
      <c r="G175" s="17">
        <f t="shared" si="26"/>
        <v>-1</v>
      </c>
      <c r="H175" s="17">
        <f t="shared" si="25"/>
        <v>-3.3407572383073497E-3</v>
      </c>
    </row>
    <row r="176" spans="1:8" ht="38.25" x14ac:dyDescent="0.2">
      <c r="A176" s="14"/>
      <c r="B176" s="15" t="s">
        <v>158</v>
      </c>
      <c r="C176" s="16">
        <v>64</v>
      </c>
      <c r="D176" s="16">
        <v>32</v>
      </c>
      <c r="E176" s="17">
        <f t="shared" si="23"/>
        <v>7.126948775055679E-2</v>
      </c>
      <c r="F176" s="17">
        <f t="shared" si="24"/>
        <v>2.6578073089700997E-2</v>
      </c>
      <c r="G176" s="17">
        <f t="shared" si="26"/>
        <v>-0.5</v>
      </c>
      <c r="H176" s="17">
        <f t="shared" si="25"/>
        <v>-3.5634743875278395E-2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30</v>
      </c>
      <c r="D178" s="16">
        <v>26</v>
      </c>
      <c r="E178" s="17">
        <f t="shared" si="23"/>
        <v>3.34075723830735E-2</v>
      </c>
      <c r="F178" s="17">
        <f t="shared" si="24"/>
        <v>2.1594684385382059E-2</v>
      </c>
      <c r="G178" s="17">
        <f t="shared" si="26"/>
        <v>-0.13333333333333333</v>
      </c>
      <c r="H178" s="17">
        <f t="shared" si="25"/>
        <v>-4.4543429844098002E-3</v>
      </c>
    </row>
    <row r="179" spans="1:8" x14ac:dyDescent="0.2">
      <c r="A179" s="14"/>
      <c r="B179" s="15" t="s">
        <v>161</v>
      </c>
      <c r="C179" s="16">
        <v>40</v>
      </c>
      <c r="D179" s="16">
        <v>33</v>
      </c>
      <c r="E179" s="17">
        <f t="shared" si="23"/>
        <v>4.4543429844097995E-2</v>
      </c>
      <c r="F179" s="17">
        <f t="shared" si="24"/>
        <v>2.7408637873754152E-2</v>
      </c>
      <c r="G179" s="17">
        <f t="shared" si="26"/>
        <v>-0.17499999999999999</v>
      </c>
      <c r="H179" s="17">
        <f t="shared" si="25"/>
        <v>-7.7951002227171487E-3</v>
      </c>
    </row>
    <row r="180" spans="1:8" x14ac:dyDescent="0.2">
      <c r="A180" s="14"/>
      <c r="B180" s="15" t="s">
        <v>162</v>
      </c>
      <c r="C180" s="16">
        <v>1</v>
      </c>
      <c r="D180" s="16">
        <v>1</v>
      </c>
      <c r="E180" s="17">
        <f t="shared" si="23"/>
        <v>1.1135857461024498E-3</v>
      </c>
      <c r="F180" s="17">
        <f t="shared" si="24"/>
        <v>8.3056478405315617E-4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163</v>
      </c>
      <c r="C181" s="16">
        <v>2</v>
      </c>
      <c r="D181" s="16">
        <v>4</v>
      </c>
      <c r="E181" s="17">
        <f t="shared" si="23"/>
        <v>2.2271714922048997E-3</v>
      </c>
      <c r="F181" s="17">
        <f t="shared" si="24"/>
        <v>3.3222591362126247E-3</v>
      </c>
      <c r="G181" s="17">
        <f t="shared" si="26"/>
        <v>1</v>
      </c>
      <c r="H181" s="17">
        <f t="shared" si="25"/>
        <v>2.2271714922048997E-3</v>
      </c>
    </row>
    <row r="182" spans="1:8" x14ac:dyDescent="0.2">
      <c r="A182" s="14"/>
      <c r="B182" s="15" t="s">
        <v>164</v>
      </c>
      <c r="C182" s="16">
        <v>0</v>
      </c>
      <c r="D182" s="16">
        <v>2</v>
      </c>
      <c r="E182" s="17" t="str">
        <f t="shared" si="23"/>
        <v/>
      </c>
      <c r="F182" s="17">
        <f t="shared" si="24"/>
        <v>1.6611295681063123E-3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3</v>
      </c>
      <c r="D185" s="16">
        <v>1</v>
      </c>
      <c r="E185" s="17">
        <f t="shared" si="23"/>
        <v>3.3407572383073497E-3</v>
      </c>
      <c r="F185" s="17">
        <f t="shared" si="24"/>
        <v>8.3056478405315617E-4</v>
      </c>
      <c r="G185" s="17">
        <f t="shared" si="26"/>
        <v>-0.66666666666666663</v>
      </c>
      <c r="H185" s="17">
        <f t="shared" si="25"/>
        <v>-2.2271714922048997E-3</v>
      </c>
    </row>
    <row r="186" spans="1:8" x14ac:dyDescent="0.2">
      <c r="A186" s="14"/>
      <c r="B186" s="15" t="s">
        <v>168</v>
      </c>
      <c r="C186" s="16">
        <v>7</v>
      </c>
      <c r="D186" s="16">
        <v>5</v>
      </c>
      <c r="E186" s="17">
        <f t="shared" si="23"/>
        <v>7.7951002227171495E-3</v>
      </c>
      <c r="F186" s="17">
        <f t="shared" si="24"/>
        <v>4.152823920265781E-3</v>
      </c>
      <c r="G186" s="17">
        <f t="shared" si="26"/>
        <v>-0.2857142857142857</v>
      </c>
      <c r="H186" s="17">
        <f t="shared" si="25"/>
        <v>-2.2271714922048997E-3</v>
      </c>
    </row>
    <row r="187" spans="1:8" x14ac:dyDescent="0.2">
      <c r="A187" s="14"/>
      <c r="B187" s="15" t="s">
        <v>169</v>
      </c>
      <c r="C187" s="16">
        <v>9</v>
      </c>
      <c r="D187" s="16">
        <v>6</v>
      </c>
      <c r="E187" s="17">
        <f t="shared" si="23"/>
        <v>1.002227171492205E-2</v>
      </c>
      <c r="F187" s="17">
        <f t="shared" si="24"/>
        <v>4.9833887043189366E-3</v>
      </c>
      <c r="G187" s="17">
        <f t="shared" si="26"/>
        <v>-0.33333333333333331</v>
      </c>
      <c r="H187" s="17">
        <f t="shared" si="25"/>
        <v>-3.3407572383073497E-3</v>
      </c>
    </row>
    <row r="188" spans="1:8" ht="25.5" x14ac:dyDescent="0.2">
      <c r="A188" s="14"/>
      <c r="B188" s="15" t="s">
        <v>170</v>
      </c>
      <c r="C188" s="16">
        <v>20</v>
      </c>
      <c r="D188" s="16">
        <v>110</v>
      </c>
      <c r="E188" s="17">
        <f t="shared" si="23"/>
        <v>2.2271714922048998E-2</v>
      </c>
      <c r="F188" s="17">
        <f t="shared" si="24"/>
        <v>9.1362126245847178E-2</v>
      </c>
      <c r="G188" s="17">
        <f t="shared" si="26"/>
        <v>4.5</v>
      </c>
      <c r="H188" s="17">
        <f t="shared" si="25"/>
        <v>0.10022271714922049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4</v>
      </c>
      <c r="D191" s="16">
        <v>0</v>
      </c>
      <c r="E191" s="17">
        <f t="shared" si="23"/>
        <v>4.4543429844097994E-3</v>
      </c>
      <c r="F191" s="17" t="str">
        <f t="shared" si="24"/>
        <v/>
      </c>
      <c r="G191" s="17">
        <f t="shared" si="26"/>
        <v>-1</v>
      </c>
      <c r="H191" s="17">
        <f t="shared" si="25"/>
        <v>-4.4543429844097994E-3</v>
      </c>
    </row>
    <row r="192" spans="1:8" x14ac:dyDescent="0.2">
      <c r="A192" s="14"/>
      <c r="B192" s="15" t="s">
        <v>174</v>
      </c>
      <c r="C192" s="16">
        <v>1</v>
      </c>
      <c r="D192" s="16">
        <v>0</v>
      </c>
      <c r="E192" s="17">
        <f t="shared" si="23"/>
        <v>1.1135857461024498E-3</v>
      </c>
      <c r="F192" s="17" t="str">
        <f t="shared" si="24"/>
        <v/>
      </c>
      <c r="G192" s="17">
        <f t="shared" si="26"/>
        <v>-1</v>
      </c>
      <c r="H192" s="17">
        <f t="shared" si="25"/>
        <v>-1.1135857461024498E-3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9</v>
      </c>
      <c r="E193" s="17" t="str">
        <f t="shared" si="23"/>
        <v/>
      </c>
      <c r="F193" s="17">
        <f t="shared" si="24"/>
        <v>7.4750830564784057E-3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11</v>
      </c>
      <c r="E194" s="17" t="str">
        <f t="shared" si="23"/>
        <v/>
      </c>
      <c r="F194" s="17">
        <f t="shared" si="24"/>
        <v>9.1362126245847185E-3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0</v>
      </c>
      <c r="E197" s="17">
        <f t="shared" si="23"/>
        <v>1.1135857461024498E-3</v>
      </c>
      <c r="F197" s="17" t="str">
        <f t="shared" si="24"/>
        <v/>
      </c>
      <c r="G197" s="17">
        <f t="shared" si="26"/>
        <v>-1</v>
      </c>
      <c r="H197" s="17">
        <f t="shared" si="25"/>
        <v>-1.1135857461024498E-3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52</v>
      </c>
      <c r="E199" s="17" t="str">
        <f t="shared" si="23"/>
        <v/>
      </c>
      <c r="F199" s="17">
        <f t="shared" si="24"/>
        <v>4.3189368770764118E-2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2</v>
      </c>
      <c r="D200" s="16">
        <v>6</v>
      </c>
      <c r="E200" s="17">
        <f t="shared" si="23"/>
        <v>2.2271714922048997E-3</v>
      </c>
      <c r="F200" s="17">
        <f t="shared" si="24"/>
        <v>4.9833887043189366E-3</v>
      </c>
      <c r="G200" s="17">
        <f t="shared" si="26"/>
        <v>2</v>
      </c>
      <c r="H200" s="17">
        <f t="shared" si="25"/>
        <v>4.4543429844097994E-3</v>
      </c>
    </row>
    <row r="201" spans="1:8" x14ac:dyDescent="0.2">
      <c r="A201" s="14"/>
      <c r="B201" s="15" t="s">
        <v>183</v>
      </c>
      <c r="C201" s="16">
        <v>8</v>
      </c>
      <c r="D201" s="16">
        <v>7</v>
      </c>
      <c r="E201" s="17">
        <f t="shared" si="23"/>
        <v>8.9086859688195987E-3</v>
      </c>
      <c r="F201" s="17">
        <f t="shared" si="24"/>
        <v>5.8139534883720929E-3</v>
      </c>
      <c r="G201" s="17">
        <f t="shared" si="26"/>
        <v>-0.125</v>
      </c>
      <c r="H201" s="17">
        <f t="shared" si="25"/>
        <v>-1.1135857461024498E-3</v>
      </c>
    </row>
    <row r="202" spans="1:8" x14ac:dyDescent="0.2">
      <c r="A202" s="14"/>
      <c r="B202" s="15" t="s">
        <v>184</v>
      </c>
      <c r="C202" s="16">
        <v>26</v>
      </c>
      <c r="D202" s="16">
        <v>19</v>
      </c>
      <c r="E202" s="17">
        <f t="shared" si="23"/>
        <v>2.8953229398663696E-2</v>
      </c>
      <c r="F202" s="17">
        <f t="shared" si="24"/>
        <v>1.5780730897009966E-2</v>
      </c>
      <c r="G202" s="17">
        <f t="shared" si="26"/>
        <v>-0.26923076923076922</v>
      </c>
      <c r="H202" s="17">
        <f t="shared" si="25"/>
        <v>-7.7951002227171487E-3</v>
      </c>
    </row>
    <row r="203" spans="1:8" x14ac:dyDescent="0.2">
      <c r="A203" s="14"/>
      <c r="B203" s="15" t="s">
        <v>185</v>
      </c>
      <c r="C203" s="16">
        <v>51</v>
      </c>
      <c r="D203" s="16">
        <v>17</v>
      </c>
      <c r="E203" s="17">
        <f t="shared" si="23"/>
        <v>5.6792873051224942E-2</v>
      </c>
      <c r="F203" s="17">
        <f t="shared" si="24"/>
        <v>1.4119601328903655E-2</v>
      </c>
      <c r="G203" s="17">
        <f t="shared" si="26"/>
        <v>-0.66666666666666663</v>
      </c>
      <c r="H203" s="17">
        <f t="shared" si="25"/>
        <v>-3.786191536748329E-2</v>
      </c>
    </row>
    <row r="204" spans="1:8" x14ac:dyDescent="0.2">
      <c r="A204" s="14"/>
      <c r="B204" s="15" t="s">
        <v>186</v>
      </c>
      <c r="C204" s="16">
        <v>35</v>
      </c>
      <c r="D204" s="16">
        <v>111</v>
      </c>
      <c r="E204" s="17">
        <f t="shared" si="23"/>
        <v>3.8975501113585748E-2</v>
      </c>
      <c r="F204" s="17">
        <f t="shared" si="24"/>
        <v>9.2192691029900325E-2</v>
      </c>
      <c r="G204" s="17">
        <f t="shared" si="26"/>
        <v>2.1714285714285713</v>
      </c>
      <c r="H204" s="17">
        <f t="shared" si="25"/>
        <v>8.4632516703786187E-2</v>
      </c>
    </row>
    <row r="205" spans="1:8" x14ac:dyDescent="0.2">
      <c r="A205" s="14"/>
      <c r="B205" s="15" t="s">
        <v>187</v>
      </c>
      <c r="C205" s="16">
        <v>4</v>
      </c>
      <c r="D205" s="16">
        <v>33</v>
      </c>
      <c r="E205" s="17">
        <f t="shared" ref="E205:E236" si="27">+IF(C205=0,"",C205/C$173)</f>
        <v>4.4543429844097994E-3</v>
      </c>
      <c r="F205" s="17">
        <f t="shared" ref="F205:F236" si="28">+IF(D205=0,"",D205/D$173)</f>
        <v>2.7408637873754152E-2</v>
      </c>
      <c r="G205" s="17">
        <f t="shared" si="26"/>
        <v>7.25</v>
      </c>
      <c r="H205" s="17">
        <f t="shared" ref="H205:H236" si="29">+IF(OR(AND(E205=""),(G205="")),"",E205*G205)</f>
        <v>3.2293986636971042E-2</v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8</v>
      </c>
      <c r="D208" s="16">
        <v>1</v>
      </c>
      <c r="E208" s="17">
        <f t="shared" si="27"/>
        <v>8.9086859688195987E-3</v>
      </c>
      <c r="F208" s="17">
        <f t="shared" si="28"/>
        <v>8.3056478405315617E-4</v>
      </c>
      <c r="G208" s="17">
        <f t="shared" si="30"/>
        <v>-0.875</v>
      </c>
      <c r="H208" s="17">
        <f t="shared" si="29"/>
        <v>-7.7951002227171487E-3</v>
      </c>
    </row>
    <row r="209" spans="1:8" x14ac:dyDescent="0.2">
      <c r="A209" s="14"/>
      <c r="B209" s="15" t="s">
        <v>191</v>
      </c>
      <c r="C209" s="16">
        <v>6</v>
      </c>
      <c r="D209" s="16">
        <v>1</v>
      </c>
      <c r="E209" s="17">
        <f t="shared" si="27"/>
        <v>6.6815144766146995E-3</v>
      </c>
      <c r="F209" s="17">
        <f t="shared" si="28"/>
        <v>8.3056478405315617E-4</v>
      </c>
      <c r="G209" s="17">
        <f t="shared" si="30"/>
        <v>-0.83333333333333337</v>
      </c>
      <c r="H209" s="17">
        <f t="shared" si="29"/>
        <v>-5.5679287305122494E-3</v>
      </c>
    </row>
    <row r="210" spans="1:8" x14ac:dyDescent="0.2">
      <c r="A210" s="14"/>
      <c r="B210" s="15" t="s">
        <v>192</v>
      </c>
      <c r="C210" s="16">
        <v>4</v>
      </c>
      <c r="D210" s="16">
        <v>4</v>
      </c>
      <c r="E210" s="17">
        <f t="shared" si="27"/>
        <v>4.4543429844097994E-3</v>
      </c>
      <c r="F210" s="17">
        <f t="shared" si="28"/>
        <v>3.3222591362126247E-3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5</v>
      </c>
      <c r="E212" s="17" t="str">
        <f t="shared" si="27"/>
        <v/>
      </c>
      <c r="F212" s="17">
        <f t="shared" si="28"/>
        <v>4.152823920265781E-3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45</v>
      </c>
      <c r="D213" s="16">
        <v>53</v>
      </c>
      <c r="E213" s="17">
        <f t="shared" si="27"/>
        <v>5.0111358574610243E-2</v>
      </c>
      <c r="F213" s="17">
        <f t="shared" si="28"/>
        <v>4.4019933554817273E-2</v>
      </c>
      <c r="G213" s="17">
        <f t="shared" si="30"/>
        <v>0.17777777777777778</v>
      </c>
      <c r="H213" s="17">
        <f t="shared" si="29"/>
        <v>8.9086859688195987E-3</v>
      </c>
    </row>
    <row r="214" spans="1:8" x14ac:dyDescent="0.2">
      <c r="A214" s="14"/>
      <c r="B214" s="15" t="s">
        <v>196</v>
      </c>
      <c r="C214" s="16">
        <v>2</v>
      </c>
      <c r="D214" s="16">
        <v>14</v>
      </c>
      <c r="E214" s="17">
        <f t="shared" si="27"/>
        <v>2.2271714922048997E-3</v>
      </c>
      <c r="F214" s="17">
        <f t="shared" si="28"/>
        <v>1.1627906976744186E-2</v>
      </c>
      <c r="G214" s="17">
        <f t="shared" si="30"/>
        <v>6</v>
      </c>
      <c r="H214" s="17">
        <f t="shared" si="29"/>
        <v>1.3363028953229397E-2</v>
      </c>
    </row>
    <row r="215" spans="1:8" ht="25.5" x14ac:dyDescent="0.2">
      <c r="A215" s="14"/>
      <c r="B215" s="15" t="s">
        <v>197</v>
      </c>
      <c r="C215" s="16">
        <v>12</v>
      </c>
      <c r="D215" s="16">
        <v>0</v>
      </c>
      <c r="E215" s="17">
        <f t="shared" si="27"/>
        <v>1.3363028953229399E-2</v>
      </c>
      <c r="F215" s="17" t="str">
        <f t="shared" si="28"/>
        <v/>
      </c>
      <c r="G215" s="17">
        <f t="shared" si="30"/>
        <v>-1</v>
      </c>
      <c r="H215" s="17">
        <f t="shared" si="29"/>
        <v>-1.3363028953229399E-2</v>
      </c>
    </row>
    <row r="216" spans="1:8" ht="25.5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1.1135857461024498E-3</v>
      </c>
      <c r="F216" s="17" t="str">
        <f t="shared" si="28"/>
        <v/>
      </c>
      <c r="G216" s="17">
        <f t="shared" si="30"/>
        <v>-1</v>
      </c>
      <c r="H216" s="17">
        <f t="shared" si="29"/>
        <v>-1.1135857461024498E-3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13</v>
      </c>
      <c r="E218" s="17" t="str">
        <f t="shared" si="27"/>
        <v/>
      </c>
      <c r="F218" s="17">
        <f t="shared" si="28"/>
        <v>1.079734219269103E-2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2.4916943521594683E-3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30</v>
      </c>
      <c r="D225" s="16">
        <v>30</v>
      </c>
      <c r="E225" s="17">
        <f t="shared" si="27"/>
        <v>3.34075723830735E-2</v>
      </c>
      <c r="F225" s="17">
        <f t="shared" si="28"/>
        <v>2.4916943521594685E-2</v>
      </c>
      <c r="G225" s="17">
        <f t="shared" si="30"/>
        <v>0</v>
      </c>
      <c r="H225" s="17">
        <f t="shared" si="29"/>
        <v>0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18</v>
      </c>
      <c r="D227" s="16">
        <v>17</v>
      </c>
      <c r="E227" s="17">
        <f t="shared" si="27"/>
        <v>2.0044543429844099E-2</v>
      </c>
      <c r="F227" s="17">
        <f t="shared" si="28"/>
        <v>1.4119601328903655E-2</v>
      </c>
      <c r="G227" s="17">
        <f t="shared" si="30"/>
        <v>-5.5555555555555552E-2</v>
      </c>
      <c r="H227" s="17">
        <f t="shared" si="29"/>
        <v>-1.1135857461024498E-3</v>
      </c>
    </row>
    <row r="228" spans="1:8" x14ac:dyDescent="0.2">
      <c r="A228" s="14"/>
      <c r="B228" s="15" t="s">
        <v>210</v>
      </c>
      <c r="C228" s="16">
        <v>6</v>
      </c>
      <c r="D228" s="16">
        <v>4</v>
      </c>
      <c r="E228" s="17">
        <f t="shared" si="27"/>
        <v>6.6815144766146995E-3</v>
      </c>
      <c r="F228" s="17">
        <f t="shared" si="28"/>
        <v>3.3222591362126247E-3</v>
      </c>
      <c r="G228" s="17">
        <f t="shared" si="30"/>
        <v>-0.33333333333333331</v>
      </c>
      <c r="H228" s="17">
        <f t="shared" si="29"/>
        <v>-2.2271714922048997E-3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13</v>
      </c>
      <c r="D230" s="16">
        <v>7</v>
      </c>
      <c r="E230" s="17">
        <f t="shared" si="27"/>
        <v>1.4476614699331848E-2</v>
      </c>
      <c r="F230" s="17">
        <f t="shared" si="28"/>
        <v>5.8139534883720929E-3</v>
      </c>
      <c r="G230" s="17">
        <f t="shared" si="30"/>
        <v>-0.46153846153846156</v>
      </c>
      <c r="H230" s="17">
        <f t="shared" si="29"/>
        <v>-6.6815144766146995E-3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6</v>
      </c>
      <c r="E232" s="17" t="str">
        <f t="shared" si="27"/>
        <v/>
      </c>
      <c r="F232" s="17">
        <f t="shared" si="28"/>
        <v>4.9833887043189366E-3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5</v>
      </c>
      <c r="E233" s="17">
        <f t="shared" si="27"/>
        <v>1.1135857461024498E-3</v>
      </c>
      <c r="F233" s="17">
        <f t="shared" si="28"/>
        <v>4.152823920265781E-3</v>
      </c>
      <c r="G233" s="17">
        <f t="shared" si="30"/>
        <v>4</v>
      </c>
      <c r="H233" s="17">
        <f t="shared" si="29"/>
        <v>4.4543429844097994E-3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8.3056478405315617E-4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10</v>
      </c>
      <c r="D236" s="16">
        <v>1</v>
      </c>
      <c r="E236" s="17">
        <f t="shared" si="27"/>
        <v>1.1135857461024499E-2</v>
      </c>
      <c r="F236" s="17">
        <f t="shared" si="28"/>
        <v>8.3056478405315617E-4</v>
      </c>
      <c r="G236" s="17">
        <f t="shared" si="30"/>
        <v>-0.9</v>
      </c>
      <c r="H236" s="17">
        <f t="shared" si="29"/>
        <v>-1.002227171492205E-2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9</v>
      </c>
      <c r="D238" s="16">
        <v>10</v>
      </c>
      <c r="E238" s="17">
        <f t="shared" si="31"/>
        <v>1.002227171492205E-2</v>
      </c>
      <c r="F238" s="17">
        <f t="shared" si="32"/>
        <v>8.3056478405315621E-3</v>
      </c>
      <c r="G238" s="17">
        <f t="shared" ref="G238:G269" si="34">+IF(AND(C238=0,D238=0)," ",IF(C238=0,1,IF(D238=0,-1,(D238-C238)/C238)))</f>
        <v>0.1111111111111111</v>
      </c>
      <c r="H238" s="17">
        <f t="shared" si="33"/>
        <v>1.1135857461024498E-3</v>
      </c>
    </row>
    <row r="239" spans="1:8" x14ac:dyDescent="0.2">
      <c r="A239" s="14"/>
      <c r="B239" s="15" t="s">
        <v>221</v>
      </c>
      <c r="C239" s="16">
        <v>0</v>
      </c>
      <c r="D239" s="16">
        <v>12</v>
      </c>
      <c r="E239" s="17" t="str">
        <f t="shared" si="31"/>
        <v/>
      </c>
      <c r="F239" s="17">
        <f t="shared" si="32"/>
        <v>9.9667774086378731E-3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12</v>
      </c>
      <c r="D241" s="16">
        <v>7</v>
      </c>
      <c r="E241" s="17">
        <f t="shared" si="31"/>
        <v>1.3363028953229399E-2</v>
      </c>
      <c r="F241" s="17">
        <f t="shared" si="32"/>
        <v>5.8139534883720929E-3</v>
      </c>
      <c r="G241" s="17">
        <f t="shared" si="34"/>
        <v>-0.41666666666666669</v>
      </c>
      <c r="H241" s="17">
        <f t="shared" si="33"/>
        <v>-5.5679287305122494E-3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2</v>
      </c>
      <c r="E246" s="17">
        <f t="shared" si="31"/>
        <v>1.1135857461024498E-3</v>
      </c>
      <c r="F246" s="17">
        <f t="shared" si="32"/>
        <v>1.6611295681063123E-3</v>
      </c>
      <c r="G246" s="17">
        <f t="shared" si="34"/>
        <v>1</v>
      </c>
      <c r="H246" s="17">
        <f t="shared" si="33"/>
        <v>1.1135857461024498E-3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1</v>
      </c>
      <c r="D249" s="16">
        <v>0</v>
      </c>
      <c r="E249" s="17">
        <f t="shared" si="31"/>
        <v>1.1135857461024498E-3</v>
      </c>
      <c r="F249" s="17" t="str">
        <f t="shared" si="32"/>
        <v/>
      </c>
      <c r="G249" s="17">
        <f t="shared" si="34"/>
        <v>-1</v>
      </c>
      <c r="H249" s="17">
        <f t="shared" si="33"/>
        <v>-1.1135857461024498E-3</v>
      </c>
    </row>
    <row r="250" spans="1:8" x14ac:dyDescent="0.2">
      <c r="A250" s="14"/>
      <c r="B250" s="15" t="s">
        <v>232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8.3056478405315617E-4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1.1135857461024498E-3</v>
      </c>
      <c r="F255" s="17" t="str">
        <f t="shared" si="32"/>
        <v/>
      </c>
      <c r="G255" s="17">
        <f t="shared" si="34"/>
        <v>-1</v>
      </c>
      <c r="H255" s="17">
        <f t="shared" si="33"/>
        <v>-1.1135857461024498E-3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8.3056478405315617E-4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2</v>
      </c>
      <c r="D259" s="16">
        <v>0</v>
      </c>
      <c r="E259" s="17">
        <f t="shared" si="31"/>
        <v>2.2271714922048997E-3</v>
      </c>
      <c r="F259" s="17" t="str">
        <f t="shared" si="32"/>
        <v/>
      </c>
      <c r="G259" s="17">
        <f t="shared" si="34"/>
        <v>-1</v>
      </c>
      <c r="H259" s="17">
        <f t="shared" si="33"/>
        <v>-2.2271714922048997E-3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2</v>
      </c>
      <c r="D262" s="16">
        <v>0</v>
      </c>
      <c r="E262" s="17">
        <f t="shared" si="31"/>
        <v>2.2271714922048997E-3</v>
      </c>
      <c r="F262" s="17" t="str">
        <f t="shared" si="32"/>
        <v/>
      </c>
      <c r="G262" s="17">
        <f t="shared" si="34"/>
        <v>-1</v>
      </c>
      <c r="H262" s="17">
        <f t="shared" si="33"/>
        <v>-2.2271714922048997E-3</v>
      </c>
    </row>
    <row r="263" spans="1:8" x14ac:dyDescent="0.2">
      <c r="A263" s="14"/>
      <c r="B263" s="15" t="s">
        <v>244</v>
      </c>
      <c r="C263" s="16">
        <v>1</v>
      </c>
      <c r="D263" s="16">
        <v>0</v>
      </c>
      <c r="E263" s="17">
        <f t="shared" si="31"/>
        <v>1.1135857461024498E-3</v>
      </c>
      <c r="F263" s="17" t="str">
        <f t="shared" si="32"/>
        <v/>
      </c>
      <c r="G263" s="17">
        <f t="shared" si="34"/>
        <v>-1</v>
      </c>
      <c r="H263" s="17">
        <f t="shared" si="33"/>
        <v>-1.1135857461024498E-3</v>
      </c>
    </row>
    <row r="264" spans="1:8" x14ac:dyDescent="0.2">
      <c r="A264" s="14"/>
      <c r="B264" s="15" t="s">
        <v>245</v>
      </c>
      <c r="C264" s="16">
        <v>7</v>
      </c>
      <c r="D264" s="16">
        <v>4</v>
      </c>
      <c r="E264" s="17">
        <f t="shared" si="31"/>
        <v>7.7951002227171495E-3</v>
      </c>
      <c r="F264" s="17">
        <f t="shared" si="32"/>
        <v>3.3222591362126247E-3</v>
      </c>
      <c r="G264" s="17">
        <f t="shared" si="34"/>
        <v>-0.42857142857142855</v>
      </c>
      <c r="H264" s="17">
        <f t="shared" si="33"/>
        <v>-3.3407572383073497E-3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11</v>
      </c>
      <c r="D267" s="16">
        <v>10</v>
      </c>
      <c r="E267" s="17">
        <f t="shared" si="31"/>
        <v>1.2249443207126948E-2</v>
      </c>
      <c r="F267" s="17">
        <f t="shared" si="32"/>
        <v>8.3056478405315621E-3</v>
      </c>
      <c r="G267" s="17">
        <f t="shared" si="34"/>
        <v>-9.0909090909090912E-2</v>
      </c>
      <c r="H267" s="17">
        <f t="shared" si="33"/>
        <v>-1.1135857461024498E-3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5"/>
        <v>1.1135857461024498E-3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-1.1135857461024498E-3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22</v>
      </c>
      <c r="D275" s="16">
        <v>7</v>
      </c>
      <c r="E275" s="17">
        <f t="shared" si="35"/>
        <v>2.4498886414253896E-2</v>
      </c>
      <c r="F275" s="17">
        <f t="shared" si="36"/>
        <v>5.8139534883720929E-3</v>
      </c>
      <c r="G275" s="17">
        <f t="shared" si="38"/>
        <v>-0.68181818181818177</v>
      </c>
      <c r="H275" s="17">
        <f t="shared" si="37"/>
        <v>-1.6703786191536747E-2</v>
      </c>
    </row>
    <row r="276" spans="1:8" ht="25.5" x14ac:dyDescent="0.2">
      <c r="A276" s="14"/>
      <c r="B276" s="15" t="s">
        <v>257</v>
      </c>
      <c r="C276" s="16">
        <v>72</v>
      </c>
      <c r="D276" s="16">
        <v>33</v>
      </c>
      <c r="E276" s="17">
        <f t="shared" si="35"/>
        <v>8.0178173719376397E-2</v>
      </c>
      <c r="F276" s="17">
        <f t="shared" si="36"/>
        <v>2.7408637873754152E-2</v>
      </c>
      <c r="G276" s="17">
        <f t="shared" si="38"/>
        <v>-0.54166666666666663</v>
      </c>
      <c r="H276" s="17">
        <f t="shared" si="37"/>
        <v>-4.3429844097995544E-2</v>
      </c>
    </row>
    <row r="277" spans="1:8" x14ac:dyDescent="0.2">
      <c r="A277" s="14"/>
      <c r="B277" s="15" t="s">
        <v>258</v>
      </c>
      <c r="C277" s="16">
        <v>1</v>
      </c>
      <c r="D277" s="16">
        <v>3</v>
      </c>
      <c r="E277" s="17">
        <f t="shared" si="35"/>
        <v>1.1135857461024498E-3</v>
      </c>
      <c r="F277" s="17">
        <f t="shared" si="36"/>
        <v>2.4916943521594683E-3</v>
      </c>
      <c r="G277" s="17">
        <f t="shared" si="38"/>
        <v>2</v>
      </c>
      <c r="H277" s="17">
        <f t="shared" si="37"/>
        <v>2.2271714922048997E-3</v>
      </c>
    </row>
    <row r="278" spans="1:8" x14ac:dyDescent="0.2">
      <c r="A278" s="14"/>
      <c r="B278" s="15" t="s">
        <v>259</v>
      </c>
      <c r="C278" s="16">
        <v>2</v>
      </c>
      <c r="D278" s="16">
        <v>2</v>
      </c>
      <c r="E278" s="17">
        <f t="shared" si="35"/>
        <v>2.2271714922048997E-3</v>
      </c>
      <c r="F278" s="17">
        <f t="shared" si="36"/>
        <v>1.6611295681063123E-3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4</v>
      </c>
      <c r="D280" s="16">
        <v>0</v>
      </c>
      <c r="E280" s="17">
        <f t="shared" si="35"/>
        <v>4.4543429844097994E-3</v>
      </c>
      <c r="F280" s="17" t="str">
        <f t="shared" si="36"/>
        <v/>
      </c>
      <c r="G280" s="17">
        <f t="shared" si="38"/>
        <v>-1</v>
      </c>
      <c r="H280" s="17">
        <f t="shared" si="37"/>
        <v>-4.4543429844097994E-3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0</v>
      </c>
      <c r="E282" s="17">
        <f t="shared" si="35"/>
        <v>1.1135857461024498E-3</v>
      </c>
      <c r="F282" s="17" t="str">
        <f t="shared" si="36"/>
        <v/>
      </c>
      <c r="G282" s="17">
        <f t="shared" si="38"/>
        <v>-1</v>
      </c>
      <c r="H282" s="17">
        <f t="shared" si="37"/>
        <v>-1.1135857461024498E-3</v>
      </c>
    </row>
    <row r="283" spans="1:8" x14ac:dyDescent="0.2">
      <c r="A283" s="14"/>
      <c r="B283" s="15" t="s">
        <v>264</v>
      </c>
      <c r="C283" s="16">
        <v>7</v>
      </c>
      <c r="D283" s="16">
        <v>4</v>
      </c>
      <c r="E283" s="17">
        <f t="shared" si="35"/>
        <v>7.7951002227171495E-3</v>
      </c>
      <c r="F283" s="17">
        <f t="shared" si="36"/>
        <v>3.3222591362126247E-3</v>
      </c>
      <c r="G283" s="17">
        <f t="shared" si="38"/>
        <v>-0.42857142857142855</v>
      </c>
      <c r="H283" s="17">
        <f t="shared" si="37"/>
        <v>-3.3407572383073497E-3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9</v>
      </c>
      <c r="D286" s="16">
        <v>10</v>
      </c>
      <c r="E286" s="17">
        <f t="shared" si="35"/>
        <v>1.002227171492205E-2</v>
      </c>
      <c r="F286" s="17">
        <f t="shared" si="36"/>
        <v>8.3056478405315621E-3</v>
      </c>
      <c r="G286" s="17">
        <f t="shared" si="38"/>
        <v>0.1111111111111111</v>
      </c>
      <c r="H286" s="17">
        <f t="shared" si="37"/>
        <v>1.1135857461024498E-3</v>
      </c>
    </row>
    <row r="287" spans="1:8" x14ac:dyDescent="0.2">
      <c r="A287" s="14"/>
      <c r="B287" s="15" t="s">
        <v>268</v>
      </c>
      <c r="C287" s="16">
        <v>6</v>
      </c>
      <c r="D287" s="16">
        <v>9</v>
      </c>
      <c r="E287" s="17">
        <f t="shared" si="35"/>
        <v>6.6815144766146995E-3</v>
      </c>
      <c r="F287" s="17">
        <f t="shared" si="36"/>
        <v>7.4750830564784057E-3</v>
      </c>
      <c r="G287" s="17">
        <f t="shared" si="38"/>
        <v>0.5</v>
      </c>
      <c r="H287" s="17">
        <f t="shared" si="37"/>
        <v>3.3407572383073497E-3</v>
      </c>
    </row>
    <row r="288" spans="1:8" x14ac:dyDescent="0.2">
      <c r="A288" s="14"/>
      <c r="B288" s="15" t="s">
        <v>269</v>
      </c>
      <c r="C288" s="16">
        <v>48</v>
      </c>
      <c r="D288" s="16">
        <v>1</v>
      </c>
      <c r="E288" s="17">
        <f t="shared" si="35"/>
        <v>5.3452115812917596E-2</v>
      </c>
      <c r="F288" s="17">
        <f t="shared" si="36"/>
        <v>8.3056478405315617E-4</v>
      </c>
      <c r="G288" s="17">
        <f t="shared" si="38"/>
        <v>-0.97916666666666663</v>
      </c>
      <c r="H288" s="17">
        <f t="shared" si="37"/>
        <v>-5.2338530066815145E-2</v>
      </c>
    </row>
    <row r="289" spans="1:8" x14ac:dyDescent="0.2">
      <c r="A289" s="14"/>
      <c r="B289" s="15" t="s">
        <v>270</v>
      </c>
      <c r="C289" s="16">
        <v>1</v>
      </c>
      <c r="D289" s="16">
        <v>1</v>
      </c>
      <c r="E289" s="17">
        <f t="shared" si="35"/>
        <v>1.1135857461024498E-3</v>
      </c>
      <c r="F289" s="17">
        <f t="shared" si="36"/>
        <v>8.3056478405315617E-4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5</v>
      </c>
      <c r="D290" s="16">
        <v>309</v>
      </c>
      <c r="E290" s="17">
        <f t="shared" si="35"/>
        <v>5.5679287305122494E-3</v>
      </c>
      <c r="F290" s="17">
        <f t="shared" si="36"/>
        <v>0.25664451827242524</v>
      </c>
      <c r="G290" s="17">
        <f t="shared" si="38"/>
        <v>60.8</v>
      </c>
      <c r="H290" s="17">
        <f t="shared" si="37"/>
        <v>0.33853006681514475</v>
      </c>
    </row>
    <row r="291" spans="1:8" x14ac:dyDescent="0.2">
      <c r="A291" s="14"/>
      <c r="B291" s="15" t="s">
        <v>272</v>
      </c>
      <c r="C291" s="16">
        <v>1</v>
      </c>
      <c r="D291" s="16">
        <v>4</v>
      </c>
      <c r="E291" s="17">
        <f t="shared" si="35"/>
        <v>1.1135857461024498E-3</v>
      </c>
      <c r="F291" s="17">
        <f t="shared" si="36"/>
        <v>3.3222591362126247E-3</v>
      </c>
      <c r="G291" s="17">
        <f t="shared" si="38"/>
        <v>3</v>
      </c>
      <c r="H291" s="17">
        <f t="shared" si="37"/>
        <v>3.3407572383073493E-3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9</v>
      </c>
      <c r="D293" s="16">
        <v>0</v>
      </c>
      <c r="E293" s="17">
        <f t="shared" si="35"/>
        <v>1.002227171492205E-2</v>
      </c>
      <c r="F293" s="17" t="str">
        <f t="shared" si="36"/>
        <v/>
      </c>
      <c r="G293" s="17">
        <f t="shared" si="38"/>
        <v>-1</v>
      </c>
      <c r="H293" s="17">
        <f t="shared" si="37"/>
        <v>-1.002227171492205E-2</v>
      </c>
    </row>
    <row r="294" spans="1:8" x14ac:dyDescent="0.2">
      <c r="A294" s="14"/>
      <c r="B294" s="15" t="s">
        <v>275</v>
      </c>
      <c r="C294" s="16">
        <v>11</v>
      </c>
      <c r="D294" s="16">
        <v>4</v>
      </c>
      <c r="E294" s="17">
        <f t="shared" si="35"/>
        <v>1.2249443207126948E-2</v>
      </c>
      <c r="F294" s="17">
        <f t="shared" si="36"/>
        <v>3.3222591362126247E-3</v>
      </c>
      <c r="G294" s="17">
        <f t="shared" si="38"/>
        <v>-0.63636363636363635</v>
      </c>
      <c r="H294" s="17">
        <f t="shared" si="37"/>
        <v>-7.7951002227171487E-3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2</v>
      </c>
      <c r="D296" s="16">
        <v>2</v>
      </c>
      <c r="E296" s="17">
        <f t="shared" si="35"/>
        <v>2.2271714922048997E-3</v>
      </c>
      <c r="F296" s="17">
        <f t="shared" si="36"/>
        <v>1.6611295681063123E-3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278</v>
      </c>
      <c r="C297" s="16">
        <v>10</v>
      </c>
      <c r="D297" s="16">
        <v>3</v>
      </c>
      <c r="E297" s="17">
        <f t="shared" si="35"/>
        <v>1.1135857461024499E-2</v>
      </c>
      <c r="F297" s="17">
        <f t="shared" si="36"/>
        <v>2.4916943521594683E-3</v>
      </c>
      <c r="G297" s="17">
        <f t="shared" si="38"/>
        <v>-0.7</v>
      </c>
      <c r="H297" s="17">
        <f t="shared" si="37"/>
        <v>-7.7951002227171487E-3</v>
      </c>
    </row>
    <row r="298" spans="1:8" ht="25.5" x14ac:dyDescent="0.2">
      <c r="A298" s="14"/>
      <c r="B298" s="15" t="s">
        <v>279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1.6611295681063123E-3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</v>
      </c>
      <c r="D300" s="16">
        <v>4</v>
      </c>
      <c r="E300" s="17">
        <f t="shared" si="35"/>
        <v>3.3407572383073497E-3</v>
      </c>
      <c r="F300" s="17">
        <f t="shared" si="36"/>
        <v>3.3222591362126247E-3</v>
      </c>
      <c r="G300" s="17">
        <f t="shared" si="38"/>
        <v>0.33333333333333331</v>
      </c>
      <c r="H300" s="17">
        <f t="shared" si="37"/>
        <v>1.1135857461024498E-3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5</v>
      </c>
      <c r="D302" s="16">
        <v>0</v>
      </c>
      <c r="E302" s="17">
        <f t="shared" si="39"/>
        <v>5.5679287305122494E-3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-5.5679287305122494E-3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6</v>
      </c>
      <c r="D305" s="16">
        <v>5</v>
      </c>
      <c r="E305" s="17">
        <f t="shared" si="39"/>
        <v>6.6815144766146995E-3</v>
      </c>
      <c r="F305" s="17">
        <f t="shared" si="40"/>
        <v>4.152823920265781E-3</v>
      </c>
      <c r="G305" s="17">
        <f t="shared" si="42"/>
        <v>-0.16666666666666666</v>
      </c>
      <c r="H305" s="17">
        <f t="shared" si="41"/>
        <v>-1.1135857461024498E-3</v>
      </c>
    </row>
    <row r="306" spans="1:8" x14ac:dyDescent="0.2">
      <c r="A306" s="14"/>
      <c r="B306" s="15" t="s">
        <v>286</v>
      </c>
      <c r="C306" s="16">
        <v>0</v>
      </c>
      <c r="D306" s="16">
        <v>8</v>
      </c>
      <c r="E306" s="17" t="str">
        <f t="shared" si="39"/>
        <v/>
      </c>
      <c r="F306" s="17">
        <f t="shared" si="40"/>
        <v>6.6445182724252493E-3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16</v>
      </c>
      <c r="D308" s="16">
        <v>6</v>
      </c>
      <c r="E308" s="17">
        <f t="shared" si="39"/>
        <v>1.7817371937639197E-2</v>
      </c>
      <c r="F308" s="17">
        <f t="shared" si="40"/>
        <v>4.9833887043189366E-3</v>
      </c>
      <c r="G308" s="17">
        <f t="shared" si="42"/>
        <v>-0.625</v>
      </c>
      <c r="H308" s="17">
        <f t="shared" si="41"/>
        <v>-1.1135857461024499E-2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8.3056478405315617E-4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1</v>
      </c>
      <c r="E317" s="17">
        <f t="shared" si="39"/>
        <v>2.2271714922048997E-3</v>
      </c>
      <c r="F317" s="17">
        <f t="shared" si="40"/>
        <v>8.3056478405315617E-4</v>
      </c>
      <c r="G317" s="17">
        <f t="shared" si="42"/>
        <v>-0.5</v>
      </c>
      <c r="H317" s="17">
        <f t="shared" si="41"/>
        <v>-1.1135857461024498E-3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7</v>
      </c>
      <c r="D319" s="16">
        <v>16</v>
      </c>
      <c r="E319" s="17">
        <f t="shared" si="39"/>
        <v>7.7951002227171495E-3</v>
      </c>
      <c r="F319" s="17">
        <f t="shared" si="40"/>
        <v>1.3289036544850499E-2</v>
      </c>
      <c r="G319" s="17">
        <f t="shared" si="42"/>
        <v>1.2857142857142858</v>
      </c>
      <c r="H319" s="17">
        <f t="shared" si="41"/>
        <v>1.002227171492205E-2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2</v>
      </c>
      <c r="D321" s="16">
        <v>0</v>
      </c>
      <c r="E321" s="17">
        <f t="shared" si="39"/>
        <v>2.2271714922048997E-3</v>
      </c>
      <c r="F321" s="17" t="str">
        <f t="shared" si="40"/>
        <v/>
      </c>
      <c r="G321" s="17">
        <f t="shared" si="42"/>
        <v>-1</v>
      </c>
      <c r="H321" s="17">
        <f t="shared" si="41"/>
        <v>-2.2271714922048997E-3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6</v>
      </c>
      <c r="D324" s="16">
        <v>3</v>
      </c>
      <c r="E324" s="17">
        <f t="shared" si="39"/>
        <v>6.6815144766146995E-3</v>
      </c>
      <c r="F324" s="17">
        <f t="shared" si="40"/>
        <v>2.4916943521594683E-3</v>
      </c>
      <c r="G324" s="17">
        <f t="shared" si="42"/>
        <v>-0.5</v>
      </c>
      <c r="H324" s="17">
        <f t="shared" si="41"/>
        <v>-3.3407572383073497E-3</v>
      </c>
    </row>
    <row r="325" spans="1:8" ht="25.5" x14ac:dyDescent="0.2">
      <c r="A325" s="14"/>
      <c r="B325" s="15" t="s">
        <v>305</v>
      </c>
      <c r="C325" s="16">
        <v>0</v>
      </c>
      <c r="D325" s="16">
        <v>3</v>
      </c>
      <c r="E325" s="17" t="str">
        <f t="shared" si="39"/>
        <v/>
      </c>
      <c r="F325" s="17">
        <f t="shared" si="40"/>
        <v>2.4916943521594683E-3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7</v>
      </c>
      <c r="D327" s="16">
        <v>0</v>
      </c>
      <c r="E327" s="17">
        <f t="shared" si="39"/>
        <v>7.7951002227171495E-3</v>
      </c>
      <c r="F327" s="17" t="str">
        <f t="shared" si="40"/>
        <v/>
      </c>
      <c r="G327" s="17">
        <f t="shared" si="42"/>
        <v>-1</v>
      </c>
      <c r="H327" s="17">
        <f t="shared" si="41"/>
        <v>-7.7951002227171495E-3</v>
      </c>
    </row>
    <row r="328" spans="1:8" ht="25.5" x14ac:dyDescent="0.2">
      <c r="A328" s="14"/>
      <c r="B328" s="15" t="s">
        <v>308</v>
      </c>
      <c r="C328" s="16">
        <v>3</v>
      </c>
      <c r="D328" s="16">
        <v>4</v>
      </c>
      <c r="E328" s="17">
        <f t="shared" si="39"/>
        <v>3.3407572383073497E-3</v>
      </c>
      <c r="F328" s="17">
        <f t="shared" si="40"/>
        <v>3.3222591362126247E-3</v>
      </c>
      <c r="G328" s="17">
        <f t="shared" si="42"/>
        <v>0.33333333333333331</v>
      </c>
      <c r="H328" s="17">
        <f t="shared" si="41"/>
        <v>1.1135857461024498E-3</v>
      </c>
    </row>
    <row r="329" spans="1:8" x14ac:dyDescent="0.2">
      <c r="A329" s="14"/>
      <c r="B329" s="15" t="s">
        <v>309</v>
      </c>
      <c r="C329" s="16">
        <v>12</v>
      </c>
      <c r="D329" s="16">
        <v>23</v>
      </c>
      <c r="E329" s="17">
        <f t="shared" si="39"/>
        <v>1.3363028953229399E-2</v>
      </c>
      <c r="F329" s="17">
        <f t="shared" si="40"/>
        <v>1.9102990033222592E-2</v>
      </c>
      <c r="G329" s="17">
        <f t="shared" si="42"/>
        <v>0.91666666666666663</v>
      </c>
      <c r="H329" s="17">
        <f t="shared" si="41"/>
        <v>1.2249443207126948E-2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3</v>
      </c>
      <c r="D332" s="16">
        <v>0</v>
      </c>
      <c r="E332" s="17">
        <f t="shared" si="39"/>
        <v>3.3407572383073497E-3</v>
      </c>
      <c r="F332" s="17" t="str">
        <f t="shared" si="40"/>
        <v/>
      </c>
      <c r="G332" s="17">
        <f t="shared" si="42"/>
        <v>-1</v>
      </c>
      <c r="H332" s="17">
        <f t="shared" si="41"/>
        <v>-3.3407572383073497E-3</v>
      </c>
    </row>
    <row r="333" spans="1:8" ht="25.5" x14ac:dyDescent="0.2">
      <c r="A333" s="14"/>
      <c r="B333" s="15" t="s">
        <v>313</v>
      </c>
      <c r="C333" s="16">
        <v>9</v>
      </c>
      <c r="D333" s="16">
        <v>0</v>
      </c>
      <c r="E333" s="17">
        <f t="shared" ref="E333:E343" si="43">+IF(C333=0,"",C333/C$173)</f>
        <v>1.002227171492205E-2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-1.002227171492205E-2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7</v>
      </c>
      <c r="E335" s="17" t="str">
        <f t="shared" si="43"/>
        <v/>
      </c>
      <c r="F335" s="17">
        <f t="shared" si="44"/>
        <v>5.8139534883720929E-3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1</v>
      </c>
      <c r="D337" s="16">
        <v>1</v>
      </c>
      <c r="E337" s="17">
        <f t="shared" si="43"/>
        <v>1.1135857461024498E-3</v>
      </c>
      <c r="F337" s="17">
        <f t="shared" si="44"/>
        <v>8.3056478405315617E-4</v>
      </c>
      <c r="G337" s="17">
        <f t="shared" si="46"/>
        <v>0</v>
      </c>
      <c r="H337" s="17">
        <f t="shared" si="45"/>
        <v>0</v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1.1135857461024498E-3</v>
      </c>
      <c r="F338" s="17" t="str">
        <f t="shared" si="44"/>
        <v/>
      </c>
      <c r="G338" s="17">
        <f t="shared" si="46"/>
        <v>-1</v>
      </c>
      <c r="H338" s="17">
        <f t="shared" si="45"/>
        <v>-1.1135857461024498E-3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2.2271714922048997E-3</v>
      </c>
      <c r="F341" s="17" t="str">
        <f t="shared" si="44"/>
        <v/>
      </c>
      <c r="G341" s="17">
        <f t="shared" si="46"/>
        <v>-1</v>
      </c>
      <c r="H341" s="17">
        <f t="shared" si="45"/>
        <v>-2.2271714922048997E-3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5490</v>
      </c>
      <c r="D349" s="19">
        <f>SUM(D350:D576)</f>
        <v>4463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-0.18706739526411659</v>
      </c>
      <c r="H349" s="20">
        <f t="shared" ref="H349:H412" si="49">+IF(OR(AND(E349=""),(G349="")),"",E349*G349)</f>
        <v>-0.18706739526411659</v>
      </c>
    </row>
    <row r="350" spans="1:8" x14ac:dyDescent="0.2">
      <c r="A350" s="14"/>
      <c r="B350" s="15" t="s">
        <v>324</v>
      </c>
      <c r="C350" s="16">
        <v>46</v>
      </c>
      <c r="D350" s="16">
        <v>19</v>
      </c>
      <c r="E350" s="17">
        <f t="shared" si="47"/>
        <v>8.378870673952642E-3</v>
      </c>
      <c r="F350" s="17">
        <f t="shared" si="48"/>
        <v>4.2572260811113601E-3</v>
      </c>
      <c r="G350" s="17">
        <f t="shared" ref="G350:G413" si="50">+IF(AND(C350=0,D350=0)," ",IF(C350=0,1,IF(D350=0,-1,(D350-C350)/C350)))</f>
        <v>-0.58695652173913049</v>
      </c>
      <c r="H350" s="17">
        <f t="shared" si="49"/>
        <v>-4.9180327868852472E-3</v>
      </c>
    </row>
    <row r="351" spans="1:8" x14ac:dyDescent="0.2">
      <c r="A351" s="14"/>
      <c r="B351" s="15" t="s">
        <v>325</v>
      </c>
      <c r="C351" s="16">
        <v>14</v>
      </c>
      <c r="D351" s="16">
        <v>6</v>
      </c>
      <c r="E351" s="17">
        <f t="shared" si="47"/>
        <v>2.5500910746812386E-3</v>
      </c>
      <c r="F351" s="17">
        <f t="shared" si="48"/>
        <v>1.3443871835088505E-3</v>
      </c>
      <c r="G351" s="17">
        <f t="shared" si="50"/>
        <v>-0.5714285714285714</v>
      </c>
      <c r="H351" s="17">
        <f t="shared" si="49"/>
        <v>-1.4571948998178506E-3</v>
      </c>
    </row>
    <row r="352" spans="1:8" x14ac:dyDescent="0.2">
      <c r="A352" s="14"/>
      <c r="B352" s="15" t="s">
        <v>326</v>
      </c>
      <c r="C352" s="16">
        <v>11</v>
      </c>
      <c r="D352" s="16">
        <v>1</v>
      </c>
      <c r="E352" s="17">
        <f t="shared" si="47"/>
        <v>2.0036429872495446E-3</v>
      </c>
      <c r="F352" s="17">
        <f t="shared" si="48"/>
        <v>2.2406453058480843E-4</v>
      </c>
      <c r="G352" s="17">
        <f t="shared" si="50"/>
        <v>-0.90909090909090906</v>
      </c>
      <c r="H352" s="17">
        <f t="shared" si="49"/>
        <v>-1.8214936247723133E-3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2</v>
      </c>
      <c r="D354" s="16">
        <v>0</v>
      </c>
      <c r="E354" s="17">
        <f t="shared" si="47"/>
        <v>3.6429872495446266E-4</v>
      </c>
      <c r="F354" s="17" t="str">
        <f t="shared" si="48"/>
        <v/>
      </c>
      <c r="G354" s="17">
        <f t="shared" si="50"/>
        <v>-1</v>
      </c>
      <c r="H354" s="17">
        <f t="shared" si="49"/>
        <v>-3.6429872495446266E-4</v>
      </c>
    </row>
    <row r="355" spans="1:8" x14ac:dyDescent="0.2">
      <c r="A355" s="14"/>
      <c r="B355" s="15" t="s">
        <v>329</v>
      </c>
      <c r="C355" s="16">
        <v>109</v>
      </c>
      <c r="D355" s="16">
        <v>46</v>
      </c>
      <c r="E355" s="17">
        <f t="shared" si="47"/>
        <v>1.9854280510018214E-2</v>
      </c>
      <c r="F355" s="17">
        <f t="shared" si="48"/>
        <v>1.0306968406901188E-2</v>
      </c>
      <c r="G355" s="17">
        <f t="shared" si="50"/>
        <v>-0.57798165137614677</v>
      </c>
      <c r="H355" s="17">
        <f t="shared" si="49"/>
        <v>-1.1475409836065573E-2</v>
      </c>
    </row>
    <row r="356" spans="1:8" x14ac:dyDescent="0.2">
      <c r="A356" s="14"/>
      <c r="B356" s="15" t="s">
        <v>330</v>
      </c>
      <c r="C356" s="16">
        <v>33</v>
      </c>
      <c r="D356" s="16">
        <v>2</v>
      </c>
      <c r="E356" s="17">
        <f t="shared" si="47"/>
        <v>6.0109289617486343E-3</v>
      </c>
      <c r="F356" s="17">
        <f t="shared" si="48"/>
        <v>4.4812906116961686E-4</v>
      </c>
      <c r="G356" s="17">
        <f t="shared" si="50"/>
        <v>-0.93939393939393945</v>
      </c>
      <c r="H356" s="17">
        <f t="shared" si="49"/>
        <v>-5.6466302367941716E-3</v>
      </c>
    </row>
    <row r="357" spans="1:8" x14ac:dyDescent="0.2">
      <c r="A357" s="14"/>
      <c r="B357" s="15" t="s">
        <v>331</v>
      </c>
      <c r="C357" s="16">
        <v>5</v>
      </c>
      <c r="D357" s="16">
        <v>0</v>
      </c>
      <c r="E357" s="17">
        <f t="shared" si="47"/>
        <v>9.1074681238615665E-4</v>
      </c>
      <c r="F357" s="17" t="str">
        <f t="shared" si="48"/>
        <v/>
      </c>
      <c r="G357" s="17">
        <f t="shared" si="50"/>
        <v>-1</v>
      </c>
      <c r="H357" s="17">
        <f t="shared" si="49"/>
        <v>-9.1074681238615665E-4</v>
      </c>
    </row>
    <row r="358" spans="1:8" x14ac:dyDescent="0.2">
      <c r="A358" s="14"/>
      <c r="B358" s="15" t="s">
        <v>332</v>
      </c>
      <c r="C358" s="16">
        <v>8</v>
      </c>
      <c r="D358" s="16">
        <v>3</v>
      </c>
      <c r="E358" s="17">
        <f t="shared" si="47"/>
        <v>1.4571948998178506E-3</v>
      </c>
      <c r="F358" s="17">
        <f t="shared" si="48"/>
        <v>6.7219359175442527E-4</v>
      </c>
      <c r="G358" s="17">
        <f t="shared" si="50"/>
        <v>-0.625</v>
      </c>
      <c r="H358" s="17">
        <f t="shared" si="49"/>
        <v>-9.1074681238615665E-4</v>
      </c>
    </row>
    <row r="359" spans="1:8" x14ac:dyDescent="0.2">
      <c r="A359" s="14"/>
      <c r="B359" s="15" t="s">
        <v>333</v>
      </c>
      <c r="C359" s="16">
        <v>3</v>
      </c>
      <c r="D359" s="16">
        <v>1</v>
      </c>
      <c r="E359" s="17">
        <f t="shared" si="47"/>
        <v>5.4644808743169399E-4</v>
      </c>
      <c r="F359" s="17">
        <f t="shared" si="48"/>
        <v>2.2406453058480843E-4</v>
      </c>
      <c r="G359" s="17">
        <f t="shared" si="50"/>
        <v>-0.66666666666666663</v>
      </c>
      <c r="H359" s="17">
        <f t="shared" si="49"/>
        <v>-3.6429872495446266E-4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131</v>
      </c>
      <c r="D361" s="16">
        <v>151</v>
      </c>
      <c r="E361" s="17">
        <f t="shared" si="47"/>
        <v>2.3861566484517305E-2</v>
      </c>
      <c r="F361" s="17">
        <f t="shared" si="48"/>
        <v>3.3833744118306072E-2</v>
      </c>
      <c r="G361" s="17">
        <f t="shared" si="50"/>
        <v>0.15267175572519084</v>
      </c>
      <c r="H361" s="17">
        <f t="shared" si="49"/>
        <v>3.642987249544627E-3</v>
      </c>
    </row>
    <row r="362" spans="1:8" x14ac:dyDescent="0.2">
      <c r="A362" s="14"/>
      <c r="B362" s="15" t="s">
        <v>336</v>
      </c>
      <c r="C362" s="16">
        <v>14</v>
      </c>
      <c r="D362" s="16">
        <v>11</v>
      </c>
      <c r="E362" s="17">
        <f t="shared" si="47"/>
        <v>2.5500910746812386E-3</v>
      </c>
      <c r="F362" s="17">
        <f t="shared" si="48"/>
        <v>2.4647098364328928E-3</v>
      </c>
      <c r="G362" s="17">
        <f t="shared" si="50"/>
        <v>-0.21428571428571427</v>
      </c>
      <c r="H362" s="17">
        <f t="shared" si="49"/>
        <v>-5.4644808743169399E-4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</v>
      </c>
      <c r="D364" s="16">
        <v>2</v>
      </c>
      <c r="E364" s="17">
        <f t="shared" si="47"/>
        <v>9.1074681238615665E-4</v>
      </c>
      <c r="F364" s="17">
        <f t="shared" si="48"/>
        <v>4.4812906116961686E-4</v>
      </c>
      <c r="G364" s="17">
        <f t="shared" si="50"/>
        <v>-0.6</v>
      </c>
      <c r="H364" s="17">
        <f t="shared" si="49"/>
        <v>-5.4644808743169399E-4</v>
      </c>
    </row>
    <row r="365" spans="1:8" x14ac:dyDescent="0.2">
      <c r="A365" s="14"/>
      <c r="B365" s="15" t="s">
        <v>339</v>
      </c>
      <c r="C365" s="16">
        <v>270</v>
      </c>
      <c r="D365" s="16">
        <v>36</v>
      </c>
      <c r="E365" s="17">
        <f t="shared" si="47"/>
        <v>4.9180327868852458E-2</v>
      </c>
      <c r="F365" s="17">
        <f t="shared" si="48"/>
        <v>8.0663231010531036E-3</v>
      </c>
      <c r="G365" s="17">
        <f t="shared" si="50"/>
        <v>-0.8666666666666667</v>
      </c>
      <c r="H365" s="17">
        <f t="shared" si="49"/>
        <v>-4.2622950819672129E-2</v>
      </c>
    </row>
    <row r="366" spans="1:8" x14ac:dyDescent="0.2">
      <c r="A366" s="14"/>
      <c r="B366" s="15" t="s">
        <v>340</v>
      </c>
      <c r="C366" s="16">
        <v>5</v>
      </c>
      <c r="D366" s="16">
        <v>0</v>
      </c>
      <c r="E366" s="17">
        <f t="shared" si="47"/>
        <v>9.1074681238615665E-4</v>
      </c>
      <c r="F366" s="17" t="str">
        <f t="shared" si="48"/>
        <v/>
      </c>
      <c r="G366" s="17">
        <f t="shared" si="50"/>
        <v>-1</v>
      </c>
      <c r="H366" s="17">
        <f t="shared" si="49"/>
        <v>-9.1074681238615665E-4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357</v>
      </c>
      <c r="D369" s="16">
        <v>299</v>
      </c>
      <c r="E369" s="17">
        <f t="shared" si="47"/>
        <v>6.502732240437159E-2</v>
      </c>
      <c r="F369" s="17">
        <f t="shared" si="48"/>
        <v>6.699529464485772E-2</v>
      </c>
      <c r="G369" s="17">
        <f t="shared" si="50"/>
        <v>-0.16246498599439776</v>
      </c>
      <c r="H369" s="17">
        <f t="shared" si="49"/>
        <v>-1.0564663023679418E-2</v>
      </c>
    </row>
    <row r="370" spans="1:8" x14ac:dyDescent="0.2">
      <c r="A370" s="14"/>
      <c r="B370" s="15" t="s">
        <v>344</v>
      </c>
      <c r="C370" s="16">
        <v>210</v>
      </c>
      <c r="D370" s="16">
        <v>61</v>
      </c>
      <c r="E370" s="17">
        <f t="shared" si="47"/>
        <v>3.825136612021858E-2</v>
      </c>
      <c r="F370" s="17">
        <f t="shared" si="48"/>
        <v>1.3667936365673313E-2</v>
      </c>
      <c r="G370" s="17">
        <f t="shared" si="50"/>
        <v>-0.70952380952380956</v>
      </c>
      <c r="H370" s="17">
        <f t="shared" si="49"/>
        <v>-2.714025500910747E-2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21</v>
      </c>
      <c r="D372" s="16">
        <v>1</v>
      </c>
      <c r="E372" s="17">
        <f t="shared" si="47"/>
        <v>3.8251366120218579E-3</v>
      </c>
      <c r="F372" s="17">
        <f t="shared" si="48"/>
        <v>2.2406453058480843E-4</v>
      </c>
      <c r="G372" s="17">
        <f t="shared" si="50"/>
        <v>-0.95238095238095233</v>
      </c>
      <c r="H372" s="17">
        <f t="shared" si="49"/>
        <v>-3.6429872495446266E-3</v>
      </c>
    </row>
    <row r="373" spans="1:8" x14ac:dyDescent="0.2">
      <c r="A373" s="14"/>
      <c r="B373" s="15" t="s">
        <v>347</v>
      </c>
      <c r="C373" s="16">
        <v>213</v>
      </c>
      <c r="D373" s="16">
        <v>211</v>
      </c>
      <c r="E373" s="17">
        <f t="shared" si="47"/>
        <v>3.8797814207650272E-2</v>
      </c>
      <c r="F373" s="17">
        <f t="shared" si="48"/>
        <v>4.7277615953394581E-2</v>
      </c>
      <c r="G373" s="17">
        <f t="shared" si="50"/>
        <v>-9.3896713615023476E-3</v>
      </c>
      <c r="H373" s="17">
        <f t="shared" si="49"/>
        <v>-3.6429872495446266E-4</v>
      </c>
    </row>
    <row r="374" spans="1:8" x14ac:dyDescent="0.2">
      <c r="A374" s="14"/>
      <c r="B374" s="15" t="s">
        <v>348</v>
      </c>
      <c r="C374" s="16">
        <v>77</v>
      </c>
      <c r="D374" s="16">
        <v>20</v>
      </c>
      <c r="E374" s="17">
        <f t="shared" si="47"/>
        <v>1.4025500910746813E-2</v>
      </c>
      <c r="F374" s="17">
        <f t="shared" si="48"/>
        <v>4.4812906116961683E-3</v>
      </c>
      <c r="G374" s="17">
        <f t="shared" si="50"/>
        <v>-0.74025974025974028</v>
      </c>
      <c r="H374" s="17">
        <f t="shared" si="49"/>
        <v>-1.0382513661202186E-2</v>
      </c>
    </row>
    <row r="375" spans="1:8" x14ac:dyDescent="0.2">
      <c r="A375" s="14"/>
      <c r="B375" s="15" t="s">
        <v>349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2.2406453058480843E-4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1</v>
      </c>
      <c r="D376" s="16">
        <v>0</v>
      </c>
      <c r="E376" s="17">
        <f t="shared" si="47"/>
        <v>1.8214936247723133E-4</v>
      </c>
      <c r="F376" s="17" t="str">
        <f t="shared" si="48"/>
        <v/>
      </c>
      <c r="G376" s="17">
        <f t="shared" si="50"/>
        <v>-1</v>
      </c>
      <c r="H376" s="17">
        <f t="shared" si="49"/>
        <v>-1.8214936247723133E-4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13</v>
      </c>
      <c r="D379" s="16">
        <v>6</v>
      </c>
      <c r="E379" s="17">
        <f t="shared" si="47"/>
        <v>2.3679417122040073E-3</v>
      </c>
      <c r="F379" s="17">
        <f t="shared" si="48"/>
        <v>1.3443871835088505E-3</v>
      </c>
      <c r="G379" s="17">
        <f t="shared" si="50"/>
        <v>-0.53846153846153844</v>
      </c>
      <c r="H379" s="17">
        <f t="shared" si="49"/>
        <v>-1.2750455373406193E-3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5</v>
      </c>
      <c r="E380" s="17" t="str">
        <f t="shared" si="47"/>
        <v/>
      </c>
      <c r="F380" s="17">
        <f t="shared" si="48"/>
        <v>1.1203226529240421E-3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3</v>
      </c>
      <c r="D383" s="16">
        <v>22</v>
      </c>
      <c r="E383" s="17">
        <f t="shared" si="47"/>
        <v>5.4644808743169399E-4</v>
      </c>
      <c r="F383" s="17">
        <f t="shared" si="48"/>
        <v>4.9294196728657856E-3</v>
      </c>
      <c r="G383" s="17">
        <f t="shared" si="50"/>
        <v>6.333333333333333</v>
      </c>
      <c r="H383" s="17">
        <f t="shared" si="49"/>
        <v>3.4608378870673953E-3</v>
      </c>
    </row>
    <row r="384" spans="1:8" x14ac:dyDescent="0.2">
      <c r="A384" s="14"/>
      <c r="B384" s="15" t="s">
        <v>358</v>
      </c>
      <c r="C384" s="16">
        <v>275</v>
      </c>
      <c r="D384" s="16">
        <v>135</v>
      </c>
      <c r="E384" s="17">
        <f t="shared" si="47"/>
        <v>5.0091074681238613E-2</v>
      </c>
      <c r="F384" s="17">
        <f t="shared" si="48"/>
        <v>3.0248711628949137E-2</v>
      </c>
      <c r="G384" s="17">
        <f t="shared" si="50"/>
        <v>-0.50909090909090904</v>
      </c>
      <c r="H384" s="17">
        <f t="shared" si="49"/>
        <v>-2.5500910746812381E-2</v>
      </c>
    </row>
    <row r="385" spans="1:8" x14ac:dyDescent="0.2">
      <c r="A385" s="14"/>
      <c r="B385" s="15" t="s">
        <v>359</v>
      </c>
      <c r="C385" s="16">
        <v>4</v>
      </c>
      <c r="D385" s="16">
        <v>0</v>
      </c>
      <c r="E385" s="17">
        <f t="shared" si="47"/>
        <v>7.2859744990892532E-4</v>
      </c>
      <c r="F385" s="17" t="str">
        <f t="shared" si="48"/>
        <v/>
      </c>
      <c r="G385" s="17">
        <f t="shared" si="50"/>
        <v>-1</v>
      </c>
      <c r="H385" s="17">
        <f t="shared" si="49"/>
        <v>-7.2859744990892532E-4</v>
      </c>
    </row>
    <row r="386" spans="1:8" x14ac:dyDescent="0.2">
      <c r="A386" s="14"/>
      <c r="B386" s="15" t="s">
        <v>360</v>
      </c>
      <c r="C386" s="16">
        <v>0</v>
      </c>
      <c r="D386" s="16">
        <v>6</v>
      </c>
      <c r="E386" s="17" t="str">
        <f t="shared" si="47"/>
        <v/>
      </c>
      <c r="F386" s="17">
        <f t="shared" si="48"/>
        <v>1.3443871835088505E-3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50</v>
      </c>
      <c r="D388" s="16">
        <v>16</v>
      </c>
      <c r="E388" s="17">
        <f t="shared" si="47"/>
        <v>9.1074681238615673E-3</v>
      </c>
      <c r="F388" s="17">
        <f t="shared" si="48"/>
        <v>3.5850324893569349E-3</v>
      </c>
      <c r="G388" s="17">
        <f t="shared" si="50"/>
        <v>-0.68</v>
      </c>
      <c r="H388" s="17">
        <f t="shared" si="49"/>
        <v>-6.1930783242258661E-3</v>
      </c>
    </row>
    <row r="389" spans="1:8" x14ac:dyDescent="0.2">
      <c r="A389" s="14"/>
      <c r="B389" s="15" t="s">
        <v>363</v>
      </c>
      <c r="C389" s="16">
        <v>20</v>
      </c>
      <c r="D389" s="16">
        <v>11</v>
      </c>
      <c r="E389" s="17">
        <f t="shared" si="47"/>
        <v>3.6429872495446266E-3</v>
      </c>
      <c r="F389" s="17">
        <f t="shared" si="48"/>
        <v>2.4647098364328928E-3</v>
      </c>
      <c r="G389" s="17">
        <f t="shared" si="50"/>
        <v>-0.45</v>
      </c>
      <c r="H389" s="17">
        <f t="shared" si="49"/>
        <v>-1.639344262295082E-3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2</v>
      </c>
      <c r="D391" s="16">
        <v>1</v>
      </c>
      <c r="E391" s="17">
        <f t="shared" si="47"/>
        <v>3.6429872495446266E-4</v>
      </c>
      <c r="F391" s="17">
        <f t="shared" si="48"/>
        <v>2.2406453058480843E-4</v>
      </c>
      <c r="G391" s="17">
        <f t="shared" si="50"/>
        <v>-0.5</v>
      </c>
      <c r="H391" s="17">
        <f t="shared" si="49"/>
        <v>-1.8214936247723133E-4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648</v>
      </c>
      <c r="D395" s="16">
        <v>617</v>
      </c>
      <c r="E395" s="17">
        <f t="shared" si="47"/>
        <v>0.11803278688524591</v>
      </c>
      <c r="F395" s="17">
        <f t="shared" si="48"/>
        <v>0.13824781537082681</v>
      </c>
      <c r="G395" s="17">
        <f t="shared" si="50"/>
        <v>-4.7839506172839504E-2</v>
      </c>
      <c r="H395" s="17">
        <f t="shared" si="49"/>
        <v>-5.6466302367941708E-3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27</v>
      </c>
      <c r="D397" s="16">
        <v>9</v>
      </c>
      <c r="E397" s="17">
        <f t="shared" si="47"/>
        <v>4.9180327868852463E-3</v>
      </c>
      <c r="F397" s="17">
        <f t="shared" si="48"/>
        <v>2.0165807752632759E-3</v>
      </c>
      <c r="G397" s="17">
        <f t="shared" si="50"/>
        <v>-0.66666666666666663</v>
      </c>
      <c r="H397" s="17">
        <f t="shared" si="49"/>
        <v>-3.2786885245901639E-3</v>
      </c>
    </row>
    <row r="398" spans="1:8" x14ac:dyDescent="0.2">
      <c r="A398" s="14"/>
      <c r="B398" s="15" t="s">
        <v>372</v>
      </c>
      <c r="C398" s="16">
        <v>656</v>
      </c>
      <c r="D398" s="16">
        <v>142</v>
      </c>
      <c r="E398" s="17">
        <f t="shared" si="47"/>
        <v>0.11948998178506376</v>
      </c>
      <c r="F398" s="17">
        <f t="shared" si="48"/>
        <v>3.1817163343042798E-2</v>
      </c>
      <c r="G398" s="17">
        <f t="shared" si="50"/>
        <v>-0.78353658536585369</v>
      </c>
      <c r="H398" s="17">
        <f t="shared" si="49"/>
        <v>-9.3624772313296911E-2</v>
      </c>
    </row>
    <row r="399" spans="1:8" x14ac:dyDescent="0.2">
      <c r="A399" s="14"/>
      <c r="B399" s="15" t="s">
        <v>373</v>
      </c>
      <c r="C399" s="16">
        <v>147</v>
      </c>
      <c r="D399" s="16">
        <v>45</v>
      </c>
      <c r="E399" s="17">
        <f t="shared" si="47"/>
        <v>2.6775956284153007E-2</v>
      </c>
      <c r="F399" s="17">
        <f t="shared" si="48"/>
        <v>1.008290387631638E-2</v>
      </c>
      <c r="G399" s="17">
        <f t="shared" si="50"/>
        <v>-0.69387755102040816</v>
      </c>
      <c r="H399" s="17">
        <f t="shared" si="49"/>
        <v>-1.8579234972677595E-2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</v>
      </c>
      <c r="D401" s="16">
        <v>0</v>
      </c>
      <c r="E401" s="17">
        <f t="shared" si="47"/>
        <v>1.8214936247723133E-4</v>
      </c>
      <c r="F401" s="17" t="str">
        <f t="shared" si="48"/>
        <v/>
      </c>
      <c r="G401" s="17">
        <f t="shared" si="50"/>
        <v>-1</v>
      </c>
      <c r="H401" s="17">
        <f t="shared" si="49"/>
        <v>-1.8214936247723133E-4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15</v>
      </c>
      <c r="D403" s="16">
        <v>5</v>
      </c>
      <c r="E403" s="17">
        <f t="shared" si="47"/>
        <v>2.7322404371584699E-3</v>
      </c>
      <c r="F403" s="17">
        <f t="shared" si="48"/>
        <v>1.1203226529240421E-3</v>
      </c>
      <c r="G403" s="17">
        <f t="shared" si="50"/>
        <v>-0.66666666666666663</v>
      </c>
      <c r="H403" s="17">
        <f t="shared" si="49"/>
        <v>-1.8214936247723133E-3</v>
      </c>
    </row>
    <row r="404" spans="1:8" x14ac:dyDescent="0.2">
      <c r="A404" s="14"/>
      <c r="B404" s="15" t="s">
        <v>378</v>
      </c>
      <c r="C404" s="16">
        <v>1</v>
      </c>
      <c r="D404" s="16">
        <v>0</v>
      </c>
      <c r="E404" s="17">
        <f t="shared" si="47"/>
        <v>1.8214936247723133E-4</v>
      </c>
      <c r="F404" s="17" t="str">
        <f t="shared" si="48"/>
        <v/>
      </c>
      <c r="G404" s="17">
        <f t="shared" si="50"/>
        <v>-1</v>
      </c>
      <c r="H404" s="17">
        <f t="shared" si="49"/>
        <v>-1.8214936247723133E-4</v>
      </c>
    </row>
    <row r="405" spans="1:8" x14ac:dyDescent="0.2">
      <c r="A405" s="14"/>
      <c r="B405" s="15" t="s">
        <v>379</v>
      </c>
      <c r="C405" s="16">
        <v>28</v>
      </c>
      <c r="D405" s="16">
        <v>0</v>
      </c>
      <c r="E405" s="17">
        <f t="shared" si="47"/>
        <v>5.1001821493624772E-3</v>
      </c>
      <c r="F405" s="17" t="str">
        <f t="shared" si="48"/>
        <v/>
      </c>
      <c r="G405" s="17">
        <f t="shared" si="50"/>
        <v>-1</v>
      </c>
      <c r="H405" s="17">
        <f t="shared" si="49"/>
        <v>-5.1001821493624772E-3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10</v>
      </c>
      <c r="E407" s="17" t="str">
        <f t="shared" si="47"/>
        <v/>
      </c>
      <c r="F407" s="17">
        <f t="shared" si="48"/>
        <v>2.2406453058480841E-3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7</v>
      </c>
      <c r="D408" s="16">
        <v>20</v>
      </c>
      <c r="E408" s="17">
        <f t="shared" si="47"/>
        <v>1.2750455373406193E-3</v>
      </c>
      <c r="F408" s="17">
        <f t="shared" si="48"/>
        <v>4.4812906116961683E-3</v>
      </c>
      <c r="G408" s="17">
        <f t="shared" si="50"/>
        <v>1.8571428571428572</v>
      </c>
      <c r="H408" s="17">
        <f t="shared" si="49"/>
        <v>2.3679417122040073E-3</v>
      </c>
    </row>
    <row r="409" spans="1:8" x14ac:dyDescent="0.2">
      <c r="A409" s="14"/>
      <c r="B409" s="15" t="s">
        <v>383</v>
      </c>
      <c r="C409" s="16">
        <v>24</v>
      </c>
      <c r="D409" s="16">
        <v>10</v>
      </c>
      <c r="E409" s="17">
        <f t="shared" si="47"/>
        <v>4.3715846994535519E-3</v>
      </c>
      <c r="F409" s="17">
        <f t="shared" si="48"/>
        <v>2.2406453058480841E-3</v>
      </c>
      <c r="G409" s="17">
        <f t="shared" si="50"/>
        <v>-0.58333333333333337</v>
      </c>
      <c r="H409" s="17">
        <f t="shared" si="49"/>
        <v>-2.5500910746812386E-3</v>
      </c>
    </row>
    <row r="410" spans="1:8" x14ac:dyDescent="0.2">
      <c r="A410" s="14"/>
      <c r="B410" s="15" t="s">
        <v>384</v>
      </c>
      <c r="C410" s="16">
        <v>36</v>
      </c>
      <c r="D410" s="16">
        <v>38</v>
      </c>
      <c r="E410" s="17">
        <f t="shared" si="47"/>
        <v>6.5573770491803279E-3</v>
      </c>
      <c r="F410" s="17">
        <f t="shared" si="48"/>
        <v>8.5144521622227201E-3</v>
      </c>
      <c r="G410" s="17">
        <f t="shared" si="50"/>
        <v>5.5555555555555552E-2</v>
      </c>
      <c r="H410" s="17">
        <f t="shared" si="49"/>
        <v>3.6429872495446266E-4</v>
      </c>
    </row>
    <row r="411" spans="1:8" x14ac:dyDescent="0.2">
      <c r="A411" s="14"/>
      <c r="B411" s="15" t="s">
        <v>385</v>
      </c>
      <c r="C411" s="16">
        <v>11</v>
      </c>
      <c r="D411" s="16">
        <v>5</v>
      </c>
      <c r="E411" s="17">
        <f t="shared" si="47"/>
        <v>2.0036429872495446E-3</v>
      </c>
      <c r="F411" s="17">
        <f t="shared" si="48"/>
        <v>1.1203226529240421E-3</v>
      </c>
      <c r="G411" s="17">
        <f t="shared" si="50"/>
        <v>-0.54545454545454541</v>
      </c>
      <c r="H411" s="17">
        <f t="shared" si="49"/>
        <v>-1.092896174863388E-3</v>
      </c>
    </row>
    <row r="412" spans="1:8" x14ac:dyDescent="0.2">
      <c r="A412" s="14"/>
      <c r="B412" s="15" t="s">
        <v>386</v>
      </c>
      <c r="C412" s="16">
        <v>38</v>
      </c>
      <c r="D412" s="16">
        <v>31</v>
      </c>
      <c r="E412" s="17">
        <f t="shared" si="47"/>
        <v>6.9216757741347905E-3</v>
      </c>
      <c r="F412" s="17">
        <f t="shared" si="48"/>
        <v>6.9460004481290616E-3</v>
      </c>
      <c r="G412" s="17">
        <f t="shared" si="50"/>
        <v>-0.18421052631578946</v>
      </c>
      <c r="H412" s="17">
        <f t="shared" si="49"/>
        <v>-1.2750455373406193E-3</v>
      </c>
    </row>
    <row r="413" spans="1:8" x14ac:dyDescent="0.2">
      <c r="A413" s="14"/>
      <c r="B413" s="15" t="s">
        <v>387</v>
      </c>
      <c r="C413" s="16">
        <v>14</v>
      </c>
      <c r="D413" s="16">
        <v>9</v>
      </c>
      <c r="E413" s="17">
        <f t="shared" ref="E413:E476" si="51">+IF(C413=0,"",C413/C$349)</f>
        <v>2.5500910746812386E-3</v>
      </c>
      <c r="F413" s="17">
        <f t="shared" ref="F413:F476" si="52">+IF(D413=0,"",D413/D$349)</f>
        <v>2.0165807752632759E-3</v>
      </c>
      <c r="G413" s="17">
        <f t="shared" si="50"/>
        <v>-0.35714285714285715</v>
      </c>
      <c r="H413" s="17">
        <f t="shared" ref="H413:H476" si="53">+IF(OR(AND(E413=""),(G413="")),"",E413*G413)</f>
        <v>-9.1074681238615665E-4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2</v>
      </c>
      <c r="D415" s="16">
        <v>0</v>
      </c>
      <c r="E415" s="17">
        <f t="shared" si="51"/>
        <v>3.6429872495446266E-4</v>
      </c>
      <c r="F415" s="17" t="str">
        <f t="shared" si="52"/>
        <v/>
      </c>
      <c r="G415" s="17">
        <f t="shared" si="54"/>
        <v>-1</v>
      </c>
      <c r="H415" s="17">
        <f t="shared" si="53"/>
        <v>-3.6429872495446266E-4</v>
      </c>
    </row>
    <row r="416" spans="1:8" x14ac:dyDescent="0.2">
      <c r="A416" s="14"/>
      <c r="B416" s="15" t="s">
        <v>390</v>
      </c>
      <c r="C416" s="16">
        <v>2</v>
      </c>
      <c r="D416" s="16">
        <v>0</v>
      </c>
      <c r="E416" s="17">
        <f t="shared" si="51"/>
        <v>3.6429872495446266E-4</v>
      </c>
      <c r="F416" s="17" t="str">
        <f t="shared" si="52"/>
        <v/>
      </c>
      <c r="G416" s="17">
        <f t="shared" si="54"/>
        <v>-1</v>
      </c>
      <c r="H416" s="17">
        <f t="shared" si="53"/>
        <v>-3.6429872495446266E-4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443</v>
      </c>
      <c r="D420" s="16">
        <v>653</v>
      </c>
      <c r="E420" s="17">
        <f t="shared" si="51"/>
        <v>8.0692167577413473E-2</v>
      </c>
      <c r="F420" s="17">
        <f t="shared" si="52"/>
        <v>0.14631413847187991</v>
      </c>
      <c r="G420" s="17">
        <f t="shared" si="54"/>
        <v>0.47404063205417607</v>
      </c>
      <c r="H420" s="17">
        <f t="shared" si="53"/>
        <v>3.8251366120218573E-2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15</v>
      </c>
      <c r="D424" s="16">
        <v>1</v>
      </c>
      <c r="E424" s="17">
        <f t="shared" si="51"/>
        <v>2.7322404371584699E-3</v>
      </c>
      <c r="F424" s="17">
        <f t="shared" si="52"/>
        <v>2.2406453058480843E-4</v>
      </c>
      <c r="G424" s="17">
        <f t="shared" si="54"/>
        <v>-0.93333333333333335</v>
      </c>
      <c r="H424" s="17">
        <f t="shared" si="53"/>
        <v>-2.5500910746812386E-3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3</v>
      </c>
      <c r="D426" s="16">
        <v>0</v>
      </c>
      <c r="E426" s="17">
        <f t="shared" si="51"/>
        <v>5.4644808743169399E-4</v>
      </c>
      <c r="F426" s="17" t="str">
        <f t="shared" si="52"/>
        <v/>
      </c>
      <c r="G426" s="17">
        <f t="shared" si="54"/>
        <v>-1</v>
      </c>
      <c r="H426" s="17">
        <f t="shared" si="53"/>
        <v>-5.4644808743169399E-4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14</v>
      </c>
      <c r="D428" s="16">
        <v>1</v>
      </c>
      <c r="E428" s="17">
        <f t="shared" si="51"/>
        <v>2.5500910746812386E-3</v>
      </c>
      <c r="F428" s="17">
        <f t="shared" si="52"/>
        <v>2.2406453058480843E-4</v>
      </c>
      <c r="G428" s="17">
        <f t="shared" si="54"/>
        <v>-0.9285714285714286</v>
      </c>
      <c r="H428" s="17">
        <f t="shared" si="53"/>
        <v>-2.3679417122040073E-3</v>
      </c>
    </row>
    <row r="429" spans="1:8" x14ac:dyDescent="0.2">
      <c r="A429" s="14"/>
      <c r="B429" s="15" t="s">
        <v>403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2.2406453058480843E-4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3</v>
      </c>
      <c r="D431" s="16">
        <v>0</v>
      </c>
      <c r="E431" s="17">
        <f t="shared" si="51"/>
        <v>5.4644808743169399E-4</v>
      </c>
      <c r="F431" s="17" t="str">
        <f t="shared" si="52"/>
        <v/>
      </c>
      <c r="G431" s="17">
        <f t="shared" si="54"/>
        <v>-1</v>
      </c>
      <c r="H431" s="17">
        <f t="shared" si="53"/>
        <v>-5.4644808743169399E-4</v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4</v>
      </c>
      <c r="E440" s="17" t="str">
        <f t="shared" si="51"/>
        <v/>
      </c>
      <c r="F440" s="17">
        <f t="shared" si="52"/>
        <v>8.9625812233923372E-4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1</v>
      </c>
      <c r="E441" s="17" t="str">
        <f t="shared" si="51"/>
        <v/>
      </c>
      <c r="F441" s="17">
        <f t="shared" si="52"/>
        <v>2.2406453058480843E-4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47</v>
      </c>
      <c r="D442" s="16">
        <v>52</v>
      </c>
      <c r="E442" s="17">
        <f t="shared" si="51"/>
        <v>8.5610200364298721E-3</v>
      </c>
      <c r="F442" s="17">
        <f t="shared" si="52"/>
        <v>1.1651355590410037E-2</v>
      </c>
      <c r="G442" s="17">
        <f t="shared" si="54"/>
        <v>0.10638297872340426</v>
      </c>
      <c r="H442" s="17">
        <f t="shared" si="53"/>
        <v>9.1074681238615665E-4</v>
      </c>
    </row>
    <row r="443" spans="1:8" x14ac:dyDescent="0.2">
      <c r="A443" s="14"/>
      <c r="B443" s="15" t="s">
        <v>417</v>
      </c>
      <c r="C443" s="16">
        <v>18</v>
      </c>
      <c r="D443" s="16">
        <v>92</v>
      </c>
      <c r="E443" s="17">
        <f t="shared" si="51"/>
        <v>3.2786885245901639E-3</v>
      </c>
      <c r="F443" s="17">
        <f t="shared" si="52"/>
        <v>2.0613936813802376E-2</v>
      </c>
      <c r="G443" s="17">
        <f t="shared" si="54"/>
        <v>4.1111111111111107</v>
      </c>
      <c r="H443" s="17">
        <f t="shared" si="53"/>
        <v>1.3479052823315118E-2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144</v>
      </c>
      <c r="D445" s="16">
        <v>40</v>
      </c>
      <c r="E445" s="17">
        <f t="shared" si="51"/>
        <v>2.6229508196721311E-2</v>
      </c>
      <c r="F445" s="17">
        <f t="shared" si="52"/>
        <v>8.9625812233923366E-3</v>
      </c>
      <c r="G445" s="17">
        <f t="shared" si="54"/>
        <v>-0.72222222222222221</v>
      </c>
      <c r="H445" s="17">
        <f t="shared" si="53"/>
        <v>-1.8943533697632058E-2</v>
      </c>
    </row>
    <row r="446" spans="1:8" x14ac:dyDescent="0.2">
      <c r="A446" s="14"/>
      <c r="B446" s="15" t="s">
        <v>420</v>
      </c>
      <c r="C446" s="16">
        <v>0</v>
      </c>
      <c r="D446" s="16">
        <v>5</v>
      </c>
      <c r="E446" s="17" t="str">
        <f t="shared" si="51"/>
        <v/>
      </c>
      <c r="F446" s="17">
        <f t="shared" si="52"/>
        <v>1.1203226529240421E-3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10</v>
      </c>
      <c r="D450" s="16">
        <v>0</v>
      </c>
      <c r="E450" s="17">
        <f t="shared" si="51"/>
        <v>1.8214936247723133E-3</v>
      </c>
      <c r="F450" s="17" t="str">
        <f t="shared" si="52"/>
        <v/>
      </c>
      <c r="G450" s="17">
        <f t="shared" si="54"/>
        <v>-1</v>
      </c>
      <c r="H450" s="17">
        <f t="shared" si="53"/>
        <v>-1.8214936247723133E-3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4</v>
      </c>
      <c r="D455" s="16">
        <v>5</v>
      </c>
      <c r="E455" s="17">
        <f t="shared" si="51"/>
        <v>7.2859744990892532E-4</v>
      </c>
      <c r="F455" s="17">
        <f t="shared" si="52"/>
        <v>1.1203226529240421E-3</v>
      </c>
      <c r="G455" s="17">
        <f t="shared" si="54"/>
        <v>0.25</v>
      </c>
      <c r="H455" s="17">
        <f t="shared" si="53"/>
        <v>1.8214936247723133E-4</v>
      </c>
    </row>
    <row r="456" spans="1:8" x14ac:dyDescent="0.2">
      <c r="A456" s="14"/>
      <c r="B456" s="15" t="s">
        <v>430</v>
      </c>
      <c r="C456" s="16">
        <v>16</v>
      </c>
      <c r="D456" s="16">
        <v>13</v>
      </c>
      <c r="E456" s="17">
        <f t="shared" si="51"/>
        <v>2.9143897996357013E-3</v>
      </c>
      <c r="F456" s="17">
        <f t="shared" si="52"/>
        <v>2.9128388976025093E-3</v>
      </c>
      <c r="G456" s="17">
        <f t="shared" si="54"/>
        <v>-0.1875</v>
      </c>
      <c r="H456" s="17">
        <f t="shared" si="53"/>
        <v>-5.4644808743169399E-4</v>
      </c>
    </row>
    <row r="457" spans="1:8" x14ac:dyDescent="0.2">
      <c r="A457" s="14"/>
      <c r="B457" s="15" t="s">
        <v>431</v>
      </c>
      <c r="C457" s="16">
        <v>6</v>
      </c>
      <c r="D457" s="16">
        <v>5</v>
      </c>
      <c r="E457" s="17">
        <f t="shared" si="51"/>
        <v>1.092896174863388E-3</v>
      </c>
      <c r="F457" s="17">
        <f t="shared" si="52"/>
        <v>1.1203226529240421E-3</v>
      </c>
      <c r="G457" s="17">
        <f t="shared" si="54"/>
        <v>-0.16666666666666666</v>
      </c>
      <c r="H457" s="17">
        <f t="shared" si="53"/>
        <v>-1.8214936247723133E-4</v>
      </c>
    </row>
    <row r="458" spans="1:8" ht="25.5" x14ac:dyDescent="0.2">
      <c r="A458" s="14"/>
      <c r="B458" s="15" t="s">
        <v>432</v>
      </c>
      <c r="C458" s="16">
        <v>1</v>
      </c>
      <c r="D458" s="16">
        <v>9</v>
      </c>
      <c r="E458" s="17">
        <f t="shared" si="51"/>
        <v>1.8214936247723133E-4</v>
      </c>
      <c r="F458" s="17">
        <f t="shared" si="52"/>
        <v>2.0165807752632759E-3</v>
      </c>
      <c r="G458" s="17">
        <f t="shared" si="54"/>
        <v>8</v>
      </c>
      <c r="H458" s="17">
        <f t="shared" si="53"/>
        <v>1.4571948998178506E-3</v>
      </c>
    </row>
    <row r="459" spans="1:8" ht="25.5" x14ac:dyDescent="0.2">
      <c r="A459" s="14"/>
      <c r="B459" s="15" t="s">
        <v>433</v>
      </c>
      <c r="C459" s="16">
        <v>2</v>
      </c>
      <c r="D459" s="16">
        <v>5</v>
      </c>
      <c r="E459" s="17">
        <f t="shared" si="51"/>
        <v>3.6429872495446266E-4</v>
      </c>
      <c r="F459" s="17">
        <f t="shared" si="52"/>
        <v>1.1203226529240421E-3</v>
      </c>
      <c r="G459" s="17">
        <f t="shared" si="54"/>
        <v>1.5</v>
      </c>
      <c r="H459" s="17">
        <f t="shared" si="53"/>
        <v>5.4644808743169399E-4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3</v>
      </c>
      <c r="D461" s="16">
        <v>1</v>
      </c>
      <c r="E461" s="17">
        <f t="shared" si="51"/>
        <v>5.4644808743169399E-4</v>
      </c>
      <c r="F461" s="17">
        <f t="shared" si="52"/>
        <v>2.2406453058480843E-4</v>
      </c>
      <c r="G461" s="17">
        <f t="shared" si="54"/>
        <v>-0.66666666666666663</v>
      </c>
      <c r="H461" s="17">
        <f t="shared" si="53"/>
        <v>-3.6429872495446266E-4</v>
      </c>
    </row>
    <row r="462" spans="1:8" ht="25.5" x14ac:dyDescent="0.2">
      <c r="A462" s="14"/>
      <c r="B462" s="15" t="s">
        <v>436</v>
      </c>
      <c r="C462" s="16">
        <v>0</v>
      </c>
      <c r="D462" s="16">
        <v>2</v>
      </c>
      <c r="E462" s="17" t="str">
        <f t="shared" si="51"/>
        <v/>
      </c>
      <c r="F462" s="17">
        <f t="shared" si="52"/>
        <v>4.4812906116961686E-4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10</v>
      </c>
      <c r="D463" s="16">
        <v>1</v>
      </c>
      <c r="E463" s="17">
        <f t="shared" si="51"/>
        <v>1.8214936247723133E-3</v>
      </c>
      <c r="F463" s="17">
        <f t="shared" si="52"/>
        <v>2.2406453058480843E-4</v>
      </c>
      <c r="G463" s="17">
        <f t="shared" si="54"/>
        <v>-0.9</v>
      </c>
      <c r="H463" s="17">
        <f t="shared" si="53"/>
        <v>-1.639344262295082E-3</v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14</v>
      </c>
      <c r="D465" s="16">
        <v>33</v>
      </c>
      <c r="E465" s="17">
        <f t="shared" si="51"/>
        <v>2.5500910746812386E-3</v>
      </c>
      <c r="F465" s="17">
        <f t="shared" si="52"/>
        <v>7.394129509298678E-3</v>
      </c>
      <c r="G465" s="17">
        <f t="shared" si="54"/>
        <v>1.3571428571428572</v>
      </c>
      <c r="H465" s="17">
        <f t="shared" si="53"/>
        <v>3.4608378870673953E-3</v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13</v>
      </c>
      <c r="D469" s="16">
        <v>4</v>
      </c>
      <c r="E469" s="17">
        <f t="shared" si="51"/>
        <v>2.3679417122040073E-3</v>
      </c>
      <c r="F469" s="17">
        <f t="shared" si="52"/>
        <v>8.9625812233923372E-4</v>
      </c>
      <c r="G469" s="17">
        <f t="shared" si="54"/>
        <v>-0.69230769230769229</v>
      </c>
      <c r="H469" s="17">
        <f t="shared" si="53"/>
        <v>-1.639344262295082E-3</v>
      </c>
    </row>
    <row r="470" spans="1:8" x14ac:dyDescent="0.2">
      <c r="A470" s="14"/>
      <c r="B470" s="15" t="s">
        <v>444</v>
      </c>
      <c r="C470" s="16">
        <v>9</v>
      </c>
      <c r="D470" s="16">
        <v>3</v>
      </c>
      <c r="E470" s="17">
        <f t="shared" si="51"/>
        <v>1.639344262295082E-3</v>
      </c>
      <c r="F470" s="17">
        <f t="shared" si="52"/>
        <v>6.7219359175442527E-4</v>
      </c>
      <c r="G470" s="17">
        <f t="shared" si="54"/>
        <v>-0.66666666666666663</v>
      </c>
      <c r="H470" s="17">
        <f t="shared" si="53"/>
        <v>-1.092896174863388E-3</v>
      </c>
    </row>
    <row r="471" spans="1:8" x14ac:dyDescent="0.2">
      <c r="A471" s="14"/>
      <c r="B471" s="15" t="s">
        <v>445</v>
      </c>
      <c r="C471" s="16">
        <v>151</v>
      </c>
      <c r="D471" s="16">
        <v>281</v>
      </c>
      <c r="E471" s="17">
        <f t="shared" si="51"/>
        <v>2.750455373406193E-2</v>
      </c>
      <c r="F471" s="17">
        <f t="shared" si="52"/>
        <v>6.2962133094331171E-2</v>
      </c>
      <c r="G471" s="17">
        <f t="shared" si="54"/>
        <v>0.86092715231788075</v>
      </c>
      <c r="H471" s="17">
        <f t="shared" si="53"/>
        <v>2.367941712204007E-2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1</v>
      </c>
      <c r="D473" s="16">
        <v>0</v>
      </c>
      <c r="E473" s="17">
        <f t="shared" si="51"/>
        <v>1.8214936247723133E-4</v>
      </c>
      <c r="F473" s="17" t="str">
        <f t="shared" si="52"/>
        <v/>
      </c>
      <c r="G473" s="17">
        <f t="shared" si="54"/>
        <v>-1</v>
      </c>
      <c r="H473" s="17">
        <f t="shared" si="53"/>
        <v>-1.8214936247723133E-4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</v>
      </c>
      <c r="D475" s="16">
        <v>0</v>
      </c>
      <c r="E475" s="17">
        <f t="shared" si="51"/>
        <v>1.8214936247723133E-4</v>
      </c>
      <c r="F475" s="17" t="str">
        <f t="shared" si="52"/>
        <v/>
      </c>
      <c r="G475" s="17">
        <f t="shared" si="54"/>
        <v>-1</v>
      </c>
      <c r="H475" s="17">
        <f t="shared" si="53"/>
        <v>-1.8214936247723133E-4</v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33</v>
      </c>
      <c r="D479" s="16">
        <v>19</v>
      </c>
      <c r="E479" s="17">
        <f t="shared" si="55"/>
        <v>6.0109289617486343E-3</v>
      </c>
      <c r="F479" s="17">
        <f t="shared" si="56"/>
        <v>4.2572260811113601E-3</v>
      </c>
      <c r="G479" s="17">
        <f t="shared" si="58"/>
        <v>-0.42424242424242425</v>
      </c>
      <c r="H479" s="17">
        <f t="shared" si="57"/>
        <v>-2.550091074681239E-3</v>
      </c>
    </row>
    <row r="480" spans="1:8" ht="25.5" x14ac:dyDescent="0.2">
      <c r="A480" s="14"/>
      <c r="B480" s="15" t="s">
        <v>454</v>
      </c>
      <c r="C480" s="16">
        <v>1</v>
      </c>
      <c r="D480" s="16">
        <v>1</v>
      </c>
      <c r="E480" s="17">
        <f t="shared" si="55"/>
        <v>1.8214936247723133E-4</v>
      </c>
      <c r="F480" s="17">
        <f t="shared" si="56"/>
        <v>2.2406453058480843E-4</v>
      </c>
      <c r="G480" s="17">
        <f t="shared" si="58"/>
        <v>0</v>
      </c>
      <c r="H480" s="17">
        <f t="shared" si="57"/>
        <v>0</v>
      </c>
    </row>
    <row r="481" spans="1:8" x14ac:dyDescent="0.2">
      <c r="A481" s="14"/>
      <c r="B481" s="15" t="s">
        <v>455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2.2406453058480843E-4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18</v>
      </c>
      <c r="D483" s="16">
        <v>1</v>
      </c>
      <c r="E483" s="17">
        <f t="shared" si="55"/>
        <v>3.2786885245901639E-3</v>
      </c>
      <c r="F483" s="17">
        <f t="shared" si="56"/>
        <v>2.2406453058480843E-4</v>
      </c>
      <c r="G483" s="17">
        <f t="shared" si="58"/>
        <v>-0.94444444444444442</v>
      </c>
      <c r="H483" s="17">
        <f t="shared" si="57"/>
        <v>-3.0965391621129326E-3</v>
      </c>
    </row>
    <row r="484" spans="1:8" x14ac:dyDescent="0.2">
      <c r="A484" s="14"/>
      <c r="B484" s="15" t="s">
        <v>458</v>
      </c>
      <c r="C484" s="16">
        <v>24</v>
      </c>
      <c r="D484" s="16">
        <v>11</v>
      </c>
      <c r="E484" s="17">
        <f t="shared" si="55"/>
        <v>4.3715846994535519E-3</v>
      </c>
      <c r="F484" s="17">
        <f t="shared" si="56"/>
        <v>2.4647098364328928E-3</v>
      </c>
      <c r="G484" s="17">
        <f t="shared" si="58"/>
        <v>-0.54166666666666663</v>
      </c>
      <c r="H484" s="17">
        <f t="shared" si="57"/>
        <v>-2.3679417122040073E-3</v>
      </c>
    </row>
    <row r="485" spans="1:8" x14ac:dyDescent="0.2">
      <c r="A485" s="14"/>
      <c r="B485" s="15" t="s">
        <v>459</v>
      </c>
      <c r="C485" s="16">
        <v>0</v>
      </c>
      <c r="D485" s="16">
        <v>2</v>
      </c>
      <c r="E485" s="17" t="str">
        <f t="shared" si="55"/>
        <v/>
      </c>
      <c r="F485" s="17">
        <f t="shared" si="56"/>
        <v>4.4812906116961686E-4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6</v>
      </c>
      <c r="D486" s="16">
        <v>2</v>
      </c>
      <c r="E486" s="17">
        <f t="shared" si="55"/>
        <v>1.092896174863388E-3</v>
      </c>
      <c r="F486" s="17">
        <f t="shared" si="56"/>
        <v>4.4812906116961686E-4</v>
      </c>
      <c r="G486" s="17">
        <f t="shared" si="58"/>
        <v>-0.66666666666666663</v>
      </c>
      <c r="H486" s="17">
        <f t="shared" si="57"/>
        <v>-7.2859744990892532E-4</v>
      </c>
    </row>
    <row r="487" spans="1:8" x14ac:dyDescent="0.2">
      <c r="A487" s="14"/>
      <c r="B487" s="15" t="s">
        <v>461</v>
      </c>
      <c r="C487" s="16">
        <v>1</v>
      </c>
      <c r="D487" s="16">
        <v>0</v>
      </c>
      <c r="E487" s="17">
        <f t="shared" si="55"/>
        <v>1.8214936247723133E-4</v>
      </c>
      <c r="F487" s="17" t="str">
        <f t="shared" si="56"/>
        <v/>
      </c>
      <c r="G487" s="17">
        <f t="shared" si="58"/>
        <v>-1</v>
      </c>
      <c r="H487" s="17">
        <f t="shared" si="57"/>
        <v>-1.8214936247723133E-4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7</v>
      </c>
      <c r="D489" s="16">
        <v>9</v>
      </c>
      <c r="E489" s="17">
        <f t="shared" si="55"/>
        <v>1.2750455373406193E-3</v>
      </c>
      <c r="F489" s="17">
        <f t="shared" si="56"/>
        <v>2.0165807752632759E-3</v>
      </c>
      <c r="G489" s="17">
        <f t="shared" si="58"/>
        <v>0.2857142857142857</v>
      </c>
      <c r="H489" s="17">
        <f t="shared" si="57"/>
        <v>3.6429872495446266E-4</v>
      </c>
    </row>
    <row r="490" spans="1:8" x14ac:dyDescent="0.2">
      <c r="A490" s="14"/>
      <c r="B490" s="15" t="s">
        <v>464</v>
      </c>
      <c r="C490" s="16">
        <v>7</v>
      </c>
      <c r="D490" s="16">
        <v>68</v>
      </c>
      <c r="E490" s="17">
        <f t="shared" si="55"/>
        <v>1.2750455373406193E-3</v>
      </c>
      <c r="F490" s="17">
        <f t="shared" si="56"/>
        <v>1.5236388079766973E-2</v>
      </c>
      <c r="G490" s="17">
        <f t="shared" si="58"/>
        <v>8.7142857142857135</v>
      </c>
      <c r="H490" s="17">
        <f t="shared" si="57"/>
        <v>1.111111111111111E-2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1.8214936247723133E-4</v>
      </c>
      <c r="F495" s="17" t="str">
        <f t="shared" si="56"/>
        <v/>
      </c>
      <c r="G495" s="17">
        <f t="shared" si="58"/>
        <v>-1</v>
      </c>
      <c r="H495" s="17">
        <f t="shared" si="57"/>
        <v>-1.8214936247723133E-4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18</v>
      </c>
      <c r="D497" s="16">
        <v>0</v>
      </c>
      <c r="E497" s="17">
        <f t="shared" si="55"/>
        <v>3.2786885245901639E-3</v>
      </c>
      <c r="F497" s="17" t="str">
        <f t="shared" si="56"/>
        <v/>
      </c>
      <c r="G497" s="17">
        <f t="shared" si="58"/>
        <v>-1</v>
      </c>
      <c r="H497" s="17">
        <f t="shared" si="57"/>
        <v>-3.2786885245901639E-3</v>
      </c>
    </row>
    <row r="498" spans="1:8" ht="25.5" x14ac:dyDescent="0.2">
      <c r="A498" s="14"/>
      <c r="B498" s="15" t="s">
        <v>472</v>
      </c>
      <c r="C498" s="16">
        <v>0</v>
      </c>
      <c r="D498" s="16">
        <v>5</v>
      </c>
      <c r="E498" s="17" t="str">
        <f t="shared" si="55"/>
        <v/>
      </c>
      <c r="F498" s="17">
        <f t="shared" si="56"/>
        <v>1.1203226529240421E-3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24</v>
      </c>
      <c r="D500" s="16">
        <v>5</v>
      </c>
      <c r="E500" s="17">
        <f t="shared" si="55"/>
        <v>4.3715846994535519E-3</v>
      </c>
      <c r="F500" s="17">
        <f t="shared" si="56"/>
        <v>1.1203226529240421E-3</v>
      </c>
      <c r="G500" s="17">
        <f t="shared" si="58"/>
        <v>-0.79166666666666663</v>
      </c>
      <c r="H500" s="17">
        <f t="shared" si="57"/>
        <v>-3.4608378870673953E-3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17</v>
      </c>
      <c r="D506" s="16">
        <v>34</v>
      </c>
      <c r="E506" s="17">
        <f t="shared" si="55"/>
        <v>3.0965391621129326E-3</v>
      </c>
      <c r="F506" s="17">
        <f t="shared" si="56"/>
        <v>7.6181940398834863E-3</v>
      </c>
      <c r="G506" s="17">
        <f t="shared" si="58"/>
        <v>1</v>
      </c>
      <c r="H506" s="17">
        <f t="shared" si="57"/>
        <v>3.0965391621129326E-3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26</v>
      </c>
      <c r="D508" s="16">
        <v>0</v>
      </c>
      <c r="E508" s="17">
        <f t="shared" si="55"/>
        <v>4.7358834244080146E-3</v>
      </c>
      <c r="F508" s="17" t="str">
        <f t="shared" si="56"/>
        <v/>
      </c>
      <c r="G508" s="17">
        <f t="shared" si="58"/>
        <v>-1</v>
      </c>
      <c r="H508" s="17">
        <f t="shared" si="57"/>
        <v>-4.7358834244080146E-3</v>
      </c>
    </row>
    <row r="509" spans="1:8" x14ac:dyDescent="0.2">
      <c r="A509" s="14"/>
      <c r="B509" s="15" t="s">
        <v>483</v>
      </c>
      <c r="C509" s="16">
        <v>8</v>
      </c>
      <c r="D509" s="16">
        <v>0</v>
      </c>
      <c r="E509" s="17">
        <f t="shared" si="55"/>
        <v>1.4571948998178506E-3</v>
      </c>
      <c r="F509" s="17" t="str">
        <f t="shared" si="56"/>
        <v/>
      </c>
      <c r="G509" s="17">
        <f t="shared" si="58"/>
        <v>-1</v>
      </c>
      <c r="H509" s="17">
        <f t="shared" si="57"/>
        <v>-1.4571948998178506E-3</v>
      </c>
    </row>
    <row r="510" spans="1:8" x14ac:dyDescent="0.2">
      <c r="A510" s="14"/>
      <c r="B510" s="15" t="s">
        <v>484</v>
      </c>
      <c r="C510" s="16">
        <v>133</v>
      </c>
      <c r="D510" s="16">
        <v>143</v>
      </c>
      <c r="E510" s="17">
        <f t="shared" si="55"/>
        <v>2.4225865209471766E-2</v>
      </c>
      <c r="F510" s="17">
        <f t="shared" si="56"/>
        <v>3.2041227873627606E-2</v>
      </c>
      <c r="G510" s="17">
        <f t="shared" si="58"/>
        <v>7.5187969924812026E-2</v>
      </c>
      <c r="H510" s="17">
        <f t="shared" si="57"/>
        <v>1.8214936247723131E-3</v>
      </c>
    </row>
    <row r="511" spans="1:8" x14ac:dyDescent="0.2">
      <c r="A511" s="14"/>
      <c r="B511" s="15" t="s">
        <v>485</v>
      </c>
      <c r="C511" s="16">
        <v>11</v>
      </c>
      <c r="D511" s="16">
        <v>10</v>
      </c>
      <c r="E511" s="17">
        <f t="shared" si="55"/>
        <v>2.0036429872495446E-3</v>
      </c>
      <c r="F511" s="17">
        <f t="shared" si="56"/>
        <v>2.2406453058480841E-3</v>
      </c>
      <c r="G511" s="17">
        <f t="shared" si="58"/>
        <v>-9.0909090909090912E-2</v>
      </c>
      <c r="H511" s="17">
        <f t="shared" si="57"/>
        <v>-1.8214936247723133E-4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15</v>
      </c>
      <c r="D514" s="16">
        <v>0</v>
      </c>
      <c r="E514" s="17">
        <f t="shared" si="55"/>
        <v>2.7322404371584699E-3</v>
      </c>
      <c r="F514" s="17" t="str">
        <f t="shared" si="56"/>
        <v/>
      </c>
      <c r="G514" s="17">
        <f t="shared" si="58"/>
        <v>-1</v>
      </c>
      <c r="H514" s="17">
        <f t="shared" si="57"/>
        <v>-2.7322404371584699E-3</v>
      </c>
    </row>
    <row r="515" spans="1:8" ht="25.5" x14ac:dyDescent="0.2">
      <c r="A515" s="14"/>
      <c r="B515" s="15" t="s">
        <v>489</v>
      </c>
      <c r="C515" s="16">
        <v>28</v>
      </c>
      <c r="D515" s="16">
        <v>0</v>
      </c>
      <c r="E515" s="17">
        <f t="shared" si="55"/>
        <v>5.1001821493624772E-3</v>
      </c>
      <c r="F515" s="17" t="str">
        <f t="shared" si="56"/>
        <v/>
      </c>
      <c r="G515" s="17">
        <f t="shared" si="58"/>
        <v>-1</v>
      </c>
      <c r="H515" s="17">
        <f t="shared" si="57"/>
        <v>-5.1001821493624772E-3</v>
      </c>
    </row>
    <row r="516" spans="1:8" x14ac:dyDescent="0.2">
      <c r="A516" s="14"/>
      <c r="B516" s="15" t="s">
        <v>490</v>
      </c>
      <c r="C516" s="16">
        <v>17</v>
      </c>
      <c r="D516" s="16">
        <v>149</v>
      </c>
      <c r="E516" s="17">
        <f t="shared" si="55"/>
        <v>3.0965391621129326E-3</v>
      </c>
      <c r="F516" s="17">
        <f t="shared" si="56"/>
        <v>3.3385615057136456E-2</v>
      </c>
      <c r="G516" s="17">
        <f t="shared" si="58"/>
        <v>7.7647058823529411</v>
      </c>
      <c r="H516" s="17">
        <f t="shared" si="57"/>
        <v>2.4043715846994534E-2</v>
      </c>
    </row>
    <row r="517" spans="1:8" ht="25.5" x14ac:dyDescent="0.2">
      <c r="A517" s="14"/>
      <c r="B517" s="15" t="s">
        <v>491</v>
      </c>
      <c r="C517" s="16">
        <v>55</v>
      </c>
      <c r="D517" s="16">
        <v>26</v>
      </c>
      <c r="E517" s="17">
        <f t="shared" si="55"/>
        <v>1.0018214936247723E-2</v>
      </c>
      <c r="F517" s="17">
        <f t="shared" si="56"/>
        <v>5.8256777952050186E-3</v>
      </c>
      <c r="G517" s="17">
        <f t="shared" si="58"/>
        <v>-0.52727272727272723</v>
      </c>
      <c r="H517" s="17">
        <f t="shared" si="57"/>
        <v>-5.2823315118397081E-3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235</v>
      </c>
      <c r="E520" s="17" t="str">
        <f t="shared" si="55"/>
        <v/>
      </c>
      <c r="F520" s="17">
        <f t="shared" si="56"/>
        <v>5.2655164687429978E-2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177</v>
      </c>
      <c r="E524" s="17" t="str">
        <f t="shared" si="55"/>
        <v/>
      </c>
      <c r="F524" s="17">
        <f t="shared" si="56"/>
        <v>3.9659421913511093E-2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57</v>
      </c>
      <c r="E528" s="17" t="str">
        <f t="shared" si="55"/>
        <v/>
      </c>
      <c r="F528" s="17">
        <f t="shared" si="56"/>
        <v>1.277167824333408E-2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31</v>
      </c>
      <c r="D529" s="16">
        <v>3</v>
      </c>
      <c r="E529" s="17">
        <f t="shared" si="55"/>
        <v>5.6466302367941716E-3</v>
      </c>
      <c r="F529" s="17">
        <f t="shared" si="56"/>
        <v>6.7219359175442527E-4</v>
      </c>
      <c r="G529" s="17">
        <f t="shared" si="58"/>
        <v>-0.90322580645161288</v>
      </c>
      <c r="H529" s="17">
        <f t="shared" si="57"/>
        <v>-5.1001821493624772E-3</v>
      </c>
    </row>
    <row r="530" spans="1:8" ht="25.5" x14ac:dyDescent="0.2">
      <c r="A530" s="14"/>
      <c r="B530" s="15" t="s">
        <v>504</v>
      </c>
      <c r="C530" s="16">
        <v>1</v>
      </c>
      <c r="D530" s="16">
        <v>0</v>
      </c>
      <c r="E530" s="17">
        <f t="shared" si="55"/>
        <v>1.8214936247723133E-4</v>
      </c>
      <c r="F530" s="17" t="str">
        <f t="shared" si="56"/>
        <v/>
      </c>
      <c r="G530" s="17">
        <f t="shared" si="58"/>
        <v>-1</v>
      </c>
      <c r="H530" s="17">
        <f t="shared" si="57"/>
        <v>-1.8214936247723133E-4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2</v>
      </c>
      <c r="D532" s="16">
        <v>6</v>
      </c>
      <c r="E532" s="17">
        <f t="shared" si="55"/>
        <v>3.6429872495446266E-4</v>
      </c>
      <c r="F532" s="17">
        <f t="shared" si="56"/>
        <v>1.3443871835088505E-3</v>
      </c>
      <c r="G532" s="17">
        <f t="shared" si="58"/>
        <v>2</v>
      </c>
      <c r="H532" s="17">
        <f t="shared" si="57"/>
        <v>7.2859744990892532E-4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2.2406453058480843E-4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68</v>
      </c>
      <c r="D535" s="16">
        <v>19</v>
      </c>
      <c r="E535" s="17">
        <f t="shared" si="55"/>
        <v>1.238615664845173E-2</v>
      </c>
      <c r="F535" s="17">
        <f t="shared" si="56"/>
        <v>4.2572260811113601E-3</v>
      </c>
      <c r="G535" s="17">
        <f t="shared" si="58"/>
        <v>-0.72058823529411764</v>
      </c>
      <c r="H535" s="17">
        <f t="shared" si="57"/>
        <v>-8.9253187613843356E-3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7</v>
      </c>
      <c r="D538" s="16">
        <v>5</v>
      </c>
      <c r="E538" s="17">
        <f t="shared" si="55"/>
        <v>1.2750455373406193E-3</v>
      </c>
      <c r="F538" s="17">
        <f t="shared" si="56"/>
        <v>1.1203226529240421E-3</v>
      </c>
      <c r="G538" s="17">
        <f t="shared" si="58"/>
        <v>-0.2857142857142857</v>
      </c>
      <c r="H538" s="17">
        <f t="shared" si="57"/>
        <v>-3.6429872495446266E-4</v>
      </c>
    </row>
    <row r="539" spans="1:8" x14ac:dyDescent="0.2">
      <c r="A539" s="14"/>
      <c r="B539" s="15" t="s">
        <v>513</v>
      </c>
      <c r="C539" s="16">
        <v>11</v>
      </c>
      <c r="D539" s="16">
        <v>2</v>
      </c>
      <c r="E539" s="17">
        <f t="shared" si="55"/>
        <v>2.0036429872495446E-3</v>
      </c>
      <c r="F539" s="17">
        <f t="shared" si="56"/>
        <v>4.4812906116961686E-4</v>
      </c>
      <c r="G539" s="17">
        <f t="shared" si="58"/>
        <v>-0.81818181818181823</v>
      </c>
      <c r="H539" s="17">
        <f t="shared" si="57"/>
        <v>-1.639344262295082E-3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2</v>
      </c>
      <c r="E541" s="17" t="str">
        <f t="shared" ref="E541:E576" si="59">+IF(C541=0,"",C541/C$349)</f>
        <v/>
      </c>
      <c r="F541" s="17">
        <f t="shared" ref="F541:F576" si="60">+IF(D541=0,"",D541/D$349)</f>
        <v>4.4812906116961686E-4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2</v>
      </c>
      <c r="E542" s="17" t="str">
        <f t="shared" si="59"/>
        <v/>
      </c>
      <c r="F542" s="17">
        <f t="shared" si="60"/>
        <v>4.4812906116961686E-4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4</v>
      </c>
      <c r="D548" s="16">
        <v>4</v>
      </c>
      <c r="E548" s="17">
        <f t="shared" si="59"/>
        <v>7.2859744990892532E-4</v>
      </c>
      <c r="F548" s="17">
        <f t="shared" si="60"/>
        <v>8.9625812233923372E-4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1.8214936247723133E-4</v>
      </c>
      <c r="F549" s="17" t="str">
        <f t="shared" si="60"/>
        <v/>
      </c>
      <c r="G549" s="17">
        <f t="shared" si="62"/>
        <v>-1</v>
      </c>
      <c r="H549" s="17">
        <f t="shared" si="61"/>
        <v>-1.8214936247723133E-4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4</v>
      </c>
      <c r="E551" s="17">
        <f t="shared" si="59"/>
        <v>1.8214936247723133E-4</v>
      </c>
      <c r="F551" s="17">
        <f t="shared" si="60"/>
        <v>8.9625812233923372E-4</v>
      </c>
      <c r="G551" s="17">
        <f t="shared" si="62"/>
        <v>3</v>
      </c>
      <c r="H551" s="17">
        <f t="shared" si="61"/>
        <v>5.4644808743169399E-4</v>
      </c>
    </row>
    <row r="552" spans="1:8" ht="25.5" x14ac:dyDescent="0.2">
      <c r="A552" s="14"/>
      <c r="B552" s="15" t="s">
        <v>525</v>
      </c>
      <c r="C552" s="16">
        <v>4</v>
      </c>
      <c r="D552" s="16">
        <v>0</v>
      </c>
      <c r="E552" s="17">
        <f t="shared" si="59"/>
        <v>7.2859744990892532E-4</v>
      </c>
      <c r="F552" s="17" t="str">
        <f t="shared" si="60"/>
        <v/>
      </c>
      <c r="G552" s="17">
        <f t="shared" si="62"/>
        <v>-1</v>
      </c>
      <c r="H552" s="17">
        <f t="shared" si="61"/>
        <v>-7.2859744990892532E-4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</v>
      </c>
      <c r="D554" s="16">
        <v>3</v>
      </c>
      <c r="E554" s="17">
        <f t="shared" si="59"/>
        <v>3.6429872495446266E-4</v>
      </c>
      <c r="F554" s="17">
        <f t="shared" si="60"/>
        <v>6.7219359175442527E-4</v>
      </c>
      <c r="G554" s="17">
        <f t="shared" si="62"/>
        <v>0.5</v>
      </c>
      <c r="H554" s="17">
        <f t="shared" si="61"/>
        <v>1.8214936247723133E-4</v>
      </c>
    </row>
    <row r="555" spans="1:8" ht="25.5" x14ac:dyDescent="0.2">
      <c r="A555" s="14"/>
      <c r="B555" s="15" t="s">
        <v>528</v>
      </c>
      <c r="C555" s="16">
        <v>8</v>
      </c>
      <c r="D555" s="16">
        <v>0</v>
      </c>
      <c r="E555" s="17">
        <f t="shared" si="59"/>
        <v>1.4571948998178506E-3</v>
      </c>
      <c r="F555" s="17" t="str">
        <f t="shared" si="60"/>
        <v/>
      </c>
      <c r="G555" s="17">
        <f t="shared" si="62"/>
        <v>-1</v>
      </c>
      <c r="H555" s="17">
        <f t="shared" si="61"/>
        <v>-1.4571948998178506E-3</v>
      </c>
    </row>
    <row r="556" spans="1:8" x14ac:dyDescent="0.2">
      <c r="A556" s="14"/>
      <c r="B556" s="15" t="s">
        <v>529</v>
      </c>
      <c r="C556" s="16">
        <v>0</v>
      </c>
      <c r="D556" s="16">
        <v>3</v>
      </c>
      <c r="E556" s="17" t="str">
        <f t="shared" si="59"/>
        <v/>
      </c>
      <c r="F556" s="17">
        <f t="shared" si="60"/>
        <v>6.7219359175442527E-4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134</v>
      </c>
      <c r="D559" s="16">
        <v>48</v>
      </c>
      <c r="E559" s="17">
        <f t="shared" si="59"/>
        <v>2.4408014571948997E-2</v>
      </c>
      <c r="F559" s="17">
        <f t="shared" si="60"/>
        <v>1.0755097468070804E-2</v>
      </c>
      <c r="G559" s="17">
        <f t="shared" si="62"/>
        <v>-0.64179104477611937</v>
      </c>
      <c r="H559" s="17">
        <f t="shared" si="61"/>
        <v>-1.5664845173041893E-2</v>
      </c>
    </row>
    <row r="560" spans="1:8" ht="25.5" x14ac:dyDescent="0.2">
      <c r="A560" s="14"/>
      <c r="B560" s="15" t="s">
        <v>533</v>
      </c>
      <c r="C560" s="16">
        <v>127</v>
      </c>
      <c r="D560" s="16">
        <v>25</v>
      </c>
      <c r="E560" s="17">
        <f t="shared" si="59"/>
        <v>2.3132969034608378E-2</v>
      </c>
      <c r="F560" s="17">
        <f t="shared" si="60"/>
        <v>5.6016132646202104E-3</v>
      </c>
      <c r="G560" s="17">
        <f t="shared" si="62"/>
        <v>-0.80314960629921262</v>
      </c>
      <c r="H560" s="17">
        <f t="shared" si="61"/>
        <v>-1.8579234972677595E-2</v>
      </c>
    </row>
    <row r="561" spans="1:8" x14ac:dyDescent="0.2">
      <c r="A561" s="14"/>
      <c r="B561" s="15" t="s">
        <v>534</v>
      </c>
      <c r="C561" s="16">
        <v>92</v>
      </c>
      <c r="D561" s="16">
        <v>75</v>
      </c>
      <c r="E561" s="17">
        <f t="shared" si="59"/>
        <v>1.6757741347905284E-2</v>
      </c>
      <c r="F561" s="17">
        <f t="shared" si="60"/>
        <v>1.6804839793860632E-2</v>
      </c>
      <c r="G561" s="17">
        <f t="shared" si="62"/>
        <v>-0.18478260869565216</v>
      </c>
      <c r="H561" s="17">
        <f t="shared" si="61"/>
        <v>-3.0965391621129326E-3</v>
      </c>
    </row>
    <row r="562" spans="1:8" x14ac:dyDescent="0.2">
      <c r="A562" s="14"/>
      <c r="B562" s="15" t="s">
        <v>535</v>
      </c>
      <c r="C562" s="16">
        <v>13</v>
      </c>
      <c r="D562" s="16">
        <v>46</v>
      </c>
      <c r="E562" s="17">
        <f t="shared" si="59"/>
        <v>2.3679417122040073E-3</v>
      </c>
      <c r="F562" s="17">
        <f t="shared" si="60"/>
        <v>1.0306968406901188E-2</v>
      </c>
      <c r="G562" s="17">
        <f t="shared" si="62"/>
        <v>2.5384615384615383</v>
      </c>
      <c r="H562" s="17">
        <f t="shared" si="61"/>
        <v>6.0109289617486334E-3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6</v>
      </c>
      <c r="E567" s="17" t="str">
        <f t="shared" si="59"/>
        <v/>
      </c>
      <c r="F567" s="17">
        <f t="shared" si="60"/>
        <v>1.3443871835088505E-3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34</v>
      </c>
      <c r="D568" s="16">
        <v>17</v>
      </c>
      <c r="E568" s="17">
        <f t="shared" si="59"/>
        <v>6.1930783242258652E-3</v>
      </c>
      <c r="F568" s="17">
        <f t="shared" si="60"/>
        <v>3.8090970199417431E-3</v>
      </c>
      <c r="G568" s="17">
        <f t="shared" si="62"/>
        <v>-0.5</v>
      </c>
      <c r="H568" s="17">
        <f t="shared" si="61"/>
        <v>-3.0965391621129326E-3</v>
      </c>
    </row>
    <row r="569" spans="1:8" x14ac:dyDescent="0.2">
      <c r="A569" s="14"/>
      <c r="B569" s="15" t="s">
        <v>542</v>
      </c>
      <c r="C569" s="16">
        <v>0</v>
      </c>
      <c r="D569" s="16">
        <v>3</v>
      </c>
      <c r="E569" s="17" t="str">
        <f t="shared" si="59"/>
        <v/>
      </c>
      <c r="F569" s="17">
        <f t="shared" si="60"/>
        <v>6.7219359175442527E-4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13</v>
      </c>
      <c r="D570" s="16">
        <v>1</v>
      </c>
      <c r="E570" s="17">
        <f t="shared" si="59"/>
        <v>2.3679417122040073E-3</v>
      </c>
      <c r="F570" s="17">
        <f t="shared" si="60"/>
        <v>2.2406453058480843E-4</v>
      </c>
      <c r="G570" s="17">
        <f t="shared" si="62"/>
        <v>-0.92307692307692313</v>
      </c>
      <c r="H570" s="17">
        <f t="shared" si="61"/>
        <v>-2.185792349726776E-3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3</v>
      </c>
      <c r="E572" s="17" t="str">
        <f t="shared" si="59"/>
        <v/>
      </c>
      <c r="F572" s="17">
        <f t="shared" si="60"/>
        <v>6.7219359175442527E-4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4</v>
      </c>
      <c r="E574" s="17" t="str">
        <f t="shared" si="59"/>
        <v/>
      </c>
      <c r="F574" s="17">
        <f t="shared" si="60"/>
        <v>8.9625812233923372E-4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1846</v>
      </c>
      <c r="D582" s="19">
        <f>SUM(D583:D609)</f>
        <v>2193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0.18797399783315277</v>
      </c>
      <c r="H582" s="20">
        <f t="shared" ref="H582:H609" si="65">+IF(OR(AND(E582=""),(G582="")),"",E582*G582)</f>
        <v>0.18797399783315277</v>
      </c>
    </row>
    <row r="583" spans="1:8" x14ac:dyDescent="0.2">
      <c r="A583" s="14"/>
      <c r="B583" s="15" t="s">
        <v>550</v>
      </c>
      <c r="C583" s="16">
        <v>7</v>
      </c>
      <c r="D583" s="16">
        <v>1</v>
      </c>
      <c r="E583" s="17">
        <f t="shared" si="63"/>
        <v>3.791982665222102E-3</v>
      </c>
      <c r="F583" s="17">
        <f t="shared" si="64"/>
        <v>4.5599635202918376E-4</v>
      </c>
      <c r="G583" s="17">
        <f t="shared" ref="G583:G609" si="66">+IF(AND(C583=0,D583=0)," ",IF(C583=0,1,IF(D583=0,-1,(D583-C583)/C583)))</f>
        <v>-0.8571428571428571</v>
      </c>
      <c r="H583" s="17">
        <f t="shared" si="65"/>
        <v>-3.2502708559046588E-3</v>
      </c>
    </row>
    <row r="584" spans="1:8" x14ac:dyDescent="0.2">
      <c r="A584" s="14"/>
      <c r="B584" s="15" t="s">
        <v>551</v>
      </c>
      <c r="C584" s="16">
        <v>80</v>
      </c>
      <c r="D584" s="16">
        <v>47</v>
      </c>
      <c r="E584" s="17">
        <f t="shared" si="63"/>
        <v>4.3336944745395449E-2</v>
      </c>
      <c r="F584" s="17">
        <f t="shared" si="64"/>
        <v>2.1431828545371637E-2</v>
      </c>
      <c r="G584" s="17">
        <f t="shared" si="66"/>
        <v>-0.41249999999999998</v>
      </c>
      <c r="H584" s="17">
        <f t="shared" si="65"/>
        <v>-1.7876489707475622E-2</v>
      </c>
    </row>
    <row r="585" spans="1:8" ht="25.5" x14ac:dyDescent="0.2">
      <c r="A585" s="14"/>
      <c r="B585" s="15" t="s">
        <v>552</v>
      </c>
      <c r="C585" s="16">
        <v>229</v>
      </c>
      <c r="D585" s="16">
        <v>55</v>
      </c>
      <c r="E585" s="17">
        <f t="shared" si="63"/>
        <v>0.12405200433369447</v>
      </c>
      <c r="F585" s="17">
        <f t="shared" si="64"/>
        <v>2.5079799361605107E-2</v>
      </c>
      <c r="G585" s="17">
        <f t="shared" si="66"/>
        <v>-0.75982532751091703</v>
      </c>
      <c r="H585" s="17">
        <f t="shared" si="65"/>
        <v>-9.4257854821235096E-2</v>
      </c>
    </row>
    <row r="586" spans="1:8" x14ac:dyDescent="0.2">
      <c r="A586" s="14"/>
      <c r="B586" s="15" t="s">
        <v>553</v>
      </c>
      <c r="C586" s="16">
        <v>48</v>
      </c>
      <c r="D586" s="16">
        <v>70</v>
      </c>
      <c r="E586" s="17">
        <f t="shared" si="63"/>
        <v>2.600216684723727E-2</v>
      </c>
      <c r="F586" s="17">
        <f t="shared" si="64"/>
        <v>3.1919744642042863E-2</v>
      </c>
      <c r="G586" s="17">
        <f t="shared" si="66"/>
        <v>0.45833333333333331</v>
      </c>
      <c r="H586" s="17">
        <f t="shared" si="65"/>
        <v>1.1917659804983749E-2</v>
      </c>
    </row>
    <row r="587" spans="1:8" x14ac:dyDescent="0.2">
      <c r="A587" s="14"/>
      <c r="B587" s="15" t="s">
        <v>554</v>
      </c>
      <c r="C587" s="16">
        <v>37</v>
      </c>
      <c r="D587" s="16">
        <v>20</v>
      </c>
      <c r="E587" s="17">
        <f t="shared" si="63"/>
        <v>2.0043336944745395E-2</v>
      </c>
      <c r="F587" s="17">
        <f t="shared" si="64"/>
        <v>9.1199270405836752E-3</v>
      </c>
      <c r="G587" s="17">
        <f t="shared" si="66"/>
        <v>-0.45945945945945948</v>
      </c>
      <c r="H587" s="17">
        <f t="shared" si="65"/>
        <v>-9.2091007583965327E-3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11</v>
      </c>
      <c r="D589" s="16">
        <v>1</v>
      </c>
      <c r="E589" s="17">
        <f t="shared" si="63"/>
        <v>5.9588299024918743E-3</v>
      </c>
      <c r="F589" s="17">
        <f t="shared" si="64"/>
        <v>4.5599635202918376E-4</v>
      </c>
      <c r="G589" s="17">
        <f t="shared" si="66"/>
        <v>-0.90909090909090906</v>
      </c>
      <c r="H589" s="17">
        <f t="shared" si="65"/>
        <v>-5.4171180931744311E-3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31</v>
      </c>
      <c r="D591" s="16">
        <v>3</v>
      </c>
      <c r="E591" s="17">
        <f t="shared" si="63"/>
        <v>1.6793066088840736E-2</v>
      </c>
      <c r="F591" s="17">
        <f t="shared" si="64"/>
        <v>1.3679890560875513E-3</v>
      </c>
      <c r="G591" s="17">
        <f t="shared" si="66"/>
        <v>-0.90322580645161288</v>
      </c>
      <c r="H591" s="17">
        <f t="shared" si="65"/>
        <v>-1.5167930660888406E-2</v>
      </c>
    </row>
    <row r="592" spans="1:8" ht="25.5" x14ac:dyDescent="0.2">
      <c r="A592" s="14"/>
      <c r="B592" s="15" t="s">
        <v>559</v>
      </c>
      <c r="C592" s="16">
        <v>2</v>
      </c>
      <c r="D592" s="16">
        <v>1</v>
      </c>
      <c r="E592" s="17">
        <f t="shared" si="63"/>
        <v>1.0834236186348862E-3</v>
      </c>
      <c r="F592" s="17">
        <f t="shared" si="64"/>
        <v>4.5599635202918376E-4</v>
      </c>
      <c r="G592" s="17">
        <f t="shared" si="66"/>
        <v>-0.5</v>
      </c>
      <c r="H592" s="17">
        <f t="shared" si="65"/>
        <v>-5.4171180931744309E-4</v>
      </c>
    </row>
    <row r="593" spans="1:8" x14ac:dyDescent="0.2">
      <c r="A593" s="14"/>
      <c r="B593" s="15" t="s">
        <v>560</v>
      </c>
      <c r="C593" s="16">
        <v>33</v>
      </c>
      <c r="D593" s="16">
        <v>14</v>
      </c>
      <c r="E593" s="17">
        <f t="shared" si="63"/>
        <v>1.7876489707475622E-2</v>
      </c>
      <c r="F593" s="17">
        <f t="shared" si="64"/>
        <v>6.3839489284085726E-3</v>
      </c>
      <c r="G593" s="17">
        <f t="shared" si="66"/>
        <v>-0.5757575757575758</v>
      </c>
      <c r="H593" s="17">
        <f t="shared" si="65"/>
        <v>-1.0292524377031419E-2</v>
      </c>
    </row>
    <row r="594" spans="1:8" x14ac:dyDescent="0.2">
      <c r="A594" s="14"/>
      <c r="B594" s="15" t="s">
        <v>561</v>
      </c>
      <c r="C594" s="16">
        <v>3</v>
      </c>
      <c r="D594" s="16">
        <v>1</v>
      </c>
      <c r="E594" s="17">
        <f t="shared" si="63"/>
        <v>1.6251354279523294E-3</v>
      </c>
      <c r="F594" s="17">
        <f t="shared" si="64"/>
        <v>4.5599635202918376E-4</v>
      </c>
      <c r="G594" s="17">
        <f t="shared" si="66"/>
        <v>-0.66666666666666663</v>
      </c>
      <c r="H594" s="17">
        <f t="shared" si="65"/>
        <v>-1.0834236186348862E-3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14</v>
      </c>
      <c r="D598" s="16">
        <v>50</v>
      </c>
      <c r="E598" s="17">
        <f t="shared" si="63"/>
        <v>7.5839653304442039E-3</v>
      </c>
      <c r="F598" s="17">
        <f t="shared" si="64"/>
        <v>2.2799817601459188E-2</v>
      </c>
      <c r="G598" s="17">
        <f t="shared" si="66"/>
        <v>2.5714285714285716</v>
      </c>
      <c r="H598" s="17">
        <f t="shared" si="65"/>
        <v>1.9501625135427955E-2</v>
      </c>
    </row>
    <row r="599" spans="1:8" x14ac:dyDescent="0.2">
      <c r="A599" s="14"/>
      <c r="B599" s="15" t="s">
        <v>566</v>
      </c>
      <c r="C599" s="16">
        <v>27</v>
      </c>
      <c r="D599" s="16">
        <v>4</v>
      </c>
      <c r="E599" s="17">
        <f t="shared" si="63"/>
        <v>1.4626218851570965E-2</v>
      </c>
      <c r="F599" s="17">
        <f t="shared" si="64"/>
        <v>1.823985408116735E-3</v>
      </c>
      <c r="G599" s="17">
        <f t="shared" si="66"/>
        <v>-0.85185185185185186</v>
      </c>
      <c r="H599" s="17">
        <f t="shared" si="65"/>
        <v>-1.2459371614301192E-2</v>
      </c>
    </row>
    <row r="600" spans="1:8" x14ac:dyDescent="0.2">
      <c r="A600" s="14"/>
      <c r="B600" s="15" t="s">
        <v>567</v>
      </c>
      <c r="C600" s="16">
        <v>568</v>
      </c>
      <c r="D600" s="16">
        <v>569</v>
      </c>
      <c r="E600" s="17">
        <f t="shared" si="63"/>
        <v>0.30769230769230771</v>
      </c>
      <c r="F600" s="17">
        <f t="shared" si="64"/>
        <v>0.25946192430460557</v>
      </c>
      <c r="G600" s="17">
        <f t="shared" si="66"/>
        <v>1.7605633802816902E-3</v>
      </c>
      <c r="H600" s="17">
        <f t="shared" si="65"/>
        <v>5.417118093174432E-4</v>
      </c>
    </row>
    <row r="601" spans="1:8" x14ac:dyDescent="0.2">
      <c r="A601" s="14"/>
      <c r="B601" s="15" t="s">
        <v>568</v>
      </c>
      <c r="C601" s="16">
        <v>313</v>
      </c>
      <c r="D601" s="16">
        <v>540</v>
      </c>
      <c r="E601" s="17">
        <f t="shared" si="63"/>
        <v>0.1695557963163597</v>
      </c>
      <c r="F601" s="17">
        <f t="shared" si="64"/>
        <v>0.24623803009575923</v>
      </c>
      <c r="G601" s="17">
        <f t="shared" si="66"/>
        <v>0.72523961661341851</v>
      </c>
      <c r="H601" s="17">
        <f t="shared" si="65"/>
        <v>0.12296858071505959</v>
      </c>
    </row>
    <row r="602" spans="1:8" x14ac:dyDescent="0.2">
      <c r="A602" s="14"/>
      <c r="B602" s="15" t="s">
        <v>569</v>
      </c>
      <c r="C602" s="16">
        <v>9</v>
      </c>
      <c r="D602" s="16">
        <v>1</v>
      </c>
      <c r="E602" s="17">
        <f t="shared" si="63"/>
        <v>4.8754062838569879E-3</v>
      </c>
      <c r="F602" s="17">
        <f t="shared" si="64"/>
        <v>4.5599635202918376E-4</v>
      </c>
      <c r="G602" s="17">
        <f t="shared" si="66"/>
        <v>-0.88888888888888884</v>
      </c>
      <c r="H602" s="17">
        <f t="shared" si="65"/>
        <v>-4.3336944745395447E-3</v>
      </c>
    </row>
    <row r="603" spans="1:8" x14ac:dyDescent="0.2">
      <c r="A603" s="14"/>
      <c r="B603" s="15" t="s">
        <v>570</v>
      </c>
      <c r="C603" s="16">
        <v>31</v>
      </c>
      <c r="D603" s="16">
        <v>0</v>
      </c>
      <c r="E603" s="17">
        <f t="shared" si="63"/>
        <v>1.6793066088840736E-2</v>
      </c>
      <c r="F603" s="17" t="str">
        <f t="shared" si="64"/>
        <v/>
      </c>
      <c r="G603" s="17">
        <f t="shared" si="66"/>
        <v>-1</v>
      </c>
      <c r="H603" s="17">
        <f t="shared" si="65"/>
        <v>-1.6793066088840736E-2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</v>
      </c>
      <c r="D605" s="16">
        <v>1</v>
      </c>
      <c r="E605" s="17">
        <f t="shared" si="63"/>
        <v>1.0834236186348862E-3</v>
      </c>
      <c r="F605" s="17">
        <f t="shared" si="64"/>
        <v>4.5599635202918376E-4</v>
      </c>
      <c r="G605" s="17">
        <f t="shared" si="66"/>
        <v>-0.5</v>
      </c>
      <c r="H605" s="17">
        <f t="shared" si="65"/>
        <v>-5.4171180931744309E-4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7</v>
      </c>
      <c r="E607" s="17" t="str">
        <f t="shared" si="63"/>
        <v/>
      </c>
      <c r="F607" s="17">
        <f t="shared" si="64"/>
        <v>3.1919744642042863E-3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16</v>
      </c>
      <c r="D608" s="25">
        <v>22</v>
      </c>
      <c r="E608" s="26">
        <f t="shared" si="63"/>
        <v>8.6673889490790895E-3</v>
      </c>
      <c r="F608" s="26">
        <f t="shared" si="64"/>
        <v>1.0031919744642043E-2</v>
      </c>
      <c r="G608" s="26">
        <f t="shared" si="66"/>
        <v>0.375</v>
      </c>
      <c r="H608" s="26">
        <f t="shared" si="65"/>
        <v>3.2502708559046583E-3</v>
      </c>
    </row>
    <row r="609" spans="1:8" ht="25.5" x14ac:dyDescent="0.2">
      <c r="A609" s="14"/>
      <c r="B609" s="31" t="s">
        <v>576</v>
      </c>
      <c r="C609" s="32">
        <v>385</v>
      </c>
      <c r="D609" s="32">
        <v>786</v>
      </c>
      <c r="E609" s="33">
        <f t="shared" si="63"/>
        <v>0.20855904658721561</v>
      </c>
      <c r="F609" s="33">
        <f t="shared" si="64"/>
        <v>0.35841313269493846</v>
      </c>
      <c r="G609" s="33">
        <f t="shared" si="66"/>
        <v>1.0415584415584416</v>
      </c>
      <c r="H609" s="33">
        <f t="shared" si="65"/>
        <v>0.2172264355362947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627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628</v>
      </c>
      <c r="C8" s="12">
        <f>+C19+C75+C173+C349+C582</f>
        <v>19722</v>
      </c>
      <c r="D8" s="13">
        <f>+D19+D75+D173+D349+D582</f>
        <v>20083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1.8304431599229287E-2</v>
      </c>
      <c r="H8" s="10">
        <f t="shared" ref="H8:H13" si="1">+IF(OR(AND(E8=""),(G8="")),"",E8*G8)</f>
        <v>1.8304431599229287E-2</v>
      </c>
    </row>
    <row r="9" spans="1:8" x14ac:dyDescent="0.2">
      <c r="A9" s="14"/>
      <c r="B9" s="15" t="s">
        <v>7</v>
      </c>
      <c r="C9" s="16">
        <f>+C19</f>
        <v>170</v>
      </c>
      <c r="D9" s="16">
        <f>+D19</f>
        <v>107</v>
      </c>
      <c r="E9" s="17">
        <f t="shared" ref="E9:F13" si="2">+C9/C$8</f>
        <v>8.6198154345401082E-3</v>
      </c>
      <c r="F9" s="17">
        <f t="shared" si="2"/>
        <v>5.3278892595727727E-3</v>
      </c>
      <c r="G9" s="17">
        <f t="shared" si="0"/>
        <v>-0.37058823529411766</v>
      </c>
      <c r="H9" s="17">
        <f t="shared" si="1"/>
        <v>-3.1944021904472169E-3</v>
      </c>
    </row>
    <row r="10" spans="1:8" x14ac:dyDescent="0.2">
      <c r="A10" s="14"/>
      <c r="B10" s="15" t="s">
        <v>8</v>
      </c>
      <c r="C10" s="16">
        <f>+C75</f>
        <v>1350</v>
      </c>
      <c r="D10" s="16">
        <f>+D75</f>
        <v>1259</v>
      </c>
      <c r="E10" s="17">
        <f t="shared" si="2"/>
        <v>6.8451475509583207E-2</v>
      </c>
      <c r="F10" s="17">
        <f t="shared" si="2"/>
        <v>6.2689837175720756E-2</v>
      </c>
      <c r="G10" s="17">
        <f t="shared" si="0"/>
        <v>-6.7407407407407402E-2</v>
      </c>
      <c r="H10" s="17">
        <f t="shared" si="1"/>
        <v>-4.6141364973126455E-3</v>
      </c>
    </row>
    <row r="11" spans="1:8" ht="25.5" x14ac:dyDescent="0.2">
      <c r="A11" s="14"/>
      <c r="B11" s="15" t="s">
        <v>9</v>
      </c>
      <c r="C11" s="16">
        <f>+C173</f>
        <v>2596</v>
      </c>
      <c r="D11" s="16">
        <f>+D173</f>
        <v>1502</v>
      </c>
      <c r="E11" s="17">
        <f t="shared" si="2"/>
        <v>0.13162965216509481</v>
      </c>
      <c r="F11" s="17">
        <f t="shared" si="2"/>
        <v>7.4789623064283231E-2</v>
      </c>
      <c r="G11" s="17">
        <f t="shared" si="0"/>
        <v>-0.42141756548536208</v>
      </c>
      <c r="H11" s="17">
        <f t="shared" si="1"/>
        <v>-5.5471047561099274E-2</v>
      </c>
    </row>
    <row r="12" spans="1:8" x14ac:dyDescent="0.2">
      <c r="A12" s="14"/>
      <c r="B12" s="15" t="s">
        <v>10</v>
      </c>
      <c r="C12" s="16">
        <f>+C349</f>
        <v>13167</v>
      </c>
      <c r="D12" s="16">
        <f>+D349</f>
        <v>14628</v>
      </c>
      <c r="E12" s="17">
        <f t="shared" si="2"/>
        <v>0.66763005780346818</v>
      </c>
      <c r="F12" s="17">
        <f t="shared" si="2"/>
        <v>0.72837723447692082</v>
      </c>
      <c r="G12" s="17">
        <f t="shared" si="0"/>
        <v>0.11095921622237412</v>
      </c>
      <c r="H12" s="17">
        <f t="shared" si="1"/>
        <v>7.4079707940371151E-2</v>
      </c>
    </row>
    <row r="13" spans="1:8" x14ac:dyDescent="0.2">
      <c r="A13" s="14"/>
      <c r="B13" s="15" t="s">
        <v>11</v>
      </c>
      <c r="C13" s="16">
        <f>+C582</f>
        <v>2439</v>
      </c>
      <c r="D13" s="16">
        <f>+D582</f>
        <v>2587</v>
      </c>
      <c r="E13" s="17">
        <f t="shared" si="2"/>
        <v>0.12366899908731366</v>
      </c>
      <c r="F13" s="17">
        <f t="shared" si="2"/>
        <v>0.12881541602350247</v>
      </c>
      <c r="G13" s="17">
        <f t="shared" si="0"/>
        <v>6.0680606806068058E-2</v>
      </c>
      <c r="H13" s="17">
        <f t="shared" si="1"/>
        <v>7.5043099077172692E-3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170</v>
      </c>
      <c r="D19" s="19">
        <f>SUM(D20:D69)</f>
        <v>107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-0.37058823529411766</v>
      </c>
      <c r="H19" s="20">
        <f t="shared" ref="H19:H50" si="5">+IF(OR(AND(E19=""),(G19="")),"",E19*G19)</f>
        <v>-0.37058823529411766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1</v>
      </c>
      <c r="D25" s="16">
        <v>0</v>
      </c>
      <c r="E25" s="17">
        <f t="shared" si="3"/>
        <v>5.8823529411764705E-3</v>
      </c>
      <c r="F25" s="17" t="str">
        <f t="shared" si="4"/>
        <v/>
      </c>
      <c r="G25" s="17">
        <f t="shared" si="6"/>
        <v>-1</v>
      </c>
      <c r="H25" s="17">
        <f t="shared" si="5"/>
        <v>-5.8823529411764705E-3</v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1.1764705882352941E-2</v>
      </c>
      <c r="F26" s="17" t="str">
        <f t="shared" si="4"/>
        <v/>
      </c>
      <c r="G26" s="17">
        <f t="shared" si="6"/>
        <v>-1</v>
      </c>
      <c r="H26" s="17">
        <f t="shared" si="5"/>
        <v>-1.1764705882352941E-2</v>
      </c>
    </row>
    <row r="27" spans="1:8" x14ac:dyDescent="0.2">
      <c r="A27" s="14"/>
      <c r="B27" s="15" t="s">
        <v>20</v>
      </c>
      <c r="C27" s="16">
        <v>3</v>
      </c>
      <c r="D27" s="16">
        <v>6</v>
      </c>
      <c r="E27" s="17">
        <f t="shared" si="3"/>
        <v>1.7647058823529412E-2</v>
      </c>
      <c r="F27" s="17">
        <f t="shared" si="4"/>
        <v>5.6074766355140186E-2</v>
      </c>
      <c r="G27" s="17">
        <f t="shared" si="6"/>
        <v>1</v>
      </c>
      <c r="H27" s="17">
        <f t="shared" si="5"/>
        <v>1.7647058823529412E-2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5.8823529411764705E-3</v>
      </c>
      <c r="F28" s="17" t="str">
        <f t="shared" si="4"/>
        <v/>
      </c>
      <c r="G28" s="17">
        <f t="shared" si="6"/>
        <v>-1</v>
      </c>
      <c r="H28" s="17">
        <f t="shared" si="5"/>
        <v>-5.8823529411764705E-3</v>
      </c>
    </row>
    <row r="29" spans="1:8" x14ac:dyDescent="0.2">
      <c r="A29" s="14"/>
      <c r="B29" s="15" t="s">
        <v>22</v>
      </c>
      <c r="C29" s="16">
        <v>3</v>
      </c>
      <c r="D29" s="16">
        <v>4</v>
      </c>
      <c r="E29" s="17">
        <f t="shared" si="3"/>
        <v>1.7647058823529412E-2</v>
      </c>
      <c r="F29" s="17">
        <f t="shared" si="4"/>
        <v>3.7383177570093455E-2</v>
      </c>
      <c r="G29" s="17">
        <f t="shared" si="6"/>
        <v>0.33333333333333331</v>
      </c>
      <c r="H29" s="17">
        <f t="shared" si="5"/>
        <v>5.8823529411764705E-3</v>
      </c>
    </row>
    <row r="30" spans="1:8" x14ac:dyDescent="0.2">
      <c r="A30" s="14"/>
      <c r="B30" s="15" t="s">
        <v>23</v>
      </c>
      <c r="C30" s="16">
        <v>88</v>
      </c>
      <c r="D30" s="16">
        <v>38</v>
      </c>
      <c r="E30" s="17">
        <f t="shared" si="3"/>
        <v>0.51764705882352946</v>
      </c>
      <c r="F30" s="17">
        <f t="shared" si="4"/>
        <v>0.35514018691588783</v>
      </c>
      <c r="G30" s="17">
        <f t="shared" si="6"/>
        <v>-0.56818181818181823</v>
      </c>
      <c r="H30" s="17">
        <f t="shared" si="5"/>
        <v>-0.29411764705882359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8</v>
      </c>
      <c r="D36" s="16">
        <v>0</v>
      </c>
      <c r="E36" s="17">
        <f t="shared" si="3"/>
        <v>4.7058823529411764E-2</v>
      </c>
      <c r="F36" s="17" t="str">
        <f t="shared" si="4"/>
        <v/>
      </c>
      <c r="G36" s="17">
        <f t="shared" si="6"/>
        <v>-1</v>
      </c>
      <c r="H36" s="17">
        <f t="shared" si="5"/>
        <v>-4.7058823529411764E-2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5.8823529411764705E-3</v>
      </c>
      <c r="F37" s="17" t="str">
        <f t="shared" si="4"/>
        <v/>
      </c>
      <c r="G37" s="17">
        <f t="shared" si="6"/>
        <v>-1</v>
      </c>
      <c r="H37" s="17">
        <f t="shared" si="5"/>
        <v>-5.8823529411764705E-3</v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5.8823529411764705E-3</v>
      </c>
      <c r="F38" s="17" t="str">
        <f t="shared" si="4"/>
        <v/>
      </c>
      <c r="G38" s="17">
        <f t="shared" si="6"/>
        <v>-1</v>
      </c>
      <c r="H38" s="17">
        <f t="shared" si="5"/>
        <v>-5.8823529411764705E-3</v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5.8823529411764705E-3</v>
      </c>
      <c r="F39" s="17" t="str">
        <f t="shared" si="4"/>
        <v/>
      </c>
      <c r="G39" s="17">
        <f t="shared" si="6"/>
        <v>-1</v>
      </c>
      <c r="H39" s="17">
        <f t="shared" si="5"/>
        <v>-5.8823529411764705E-3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</v>
      </c>
      <c r="D44" s="16">
        <v>0</v>
      </c>
      <c r="E44" s="17">
        <f t="shared" si="3"/>
        <v>3.5294117647058823E-2</v>
      </c>
      <c r="F44" s="17" t="str">
        <f t="shared" si="4"/>
        <v/>
      </c>
      <c r="G44" s="17">
        <f t="shared" si="6"/>
        <v>-1</v>
      </c>
      <c r="H44" s="17">
        <f t="shared" si="5"/>
        <v>-3.5294117647058823E-2</v>
      </c>
    </row>
    <row r="45" spans="1:8" ht="25.5" x14ac:dyDescent="0.2">
      <c r="A45" s="14"/>
      <c r="B45" s="15" t="s">
        <v>38</v>
      </c>
      <c r="C45" s="16">
        <v>2</v>
      </c>
      <c r="D45" s="16">
        <v>17</v>
      </c>
      <c r="E45" s="17">
        <f t="shared" si="3"/>
        <v>1.1764705882352941E-2</v>
      </c>
      <c r="F45" s="17">
        <f t="shared" si="4"/>
        <v>0.15887850467289719</v>
      </c>
      <c r="G45" s="17">
        <f t="shared" si="6"/>
        <v>7.5</v>
      </c>
      <c r="H45" s="17">
        <f t="shared" si="5"/>
        <v>8.8235294117647051E-2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11</v>
      </c>
      <c r="E49" s="17" t="str">
        <f t="shared" si="3"/>
        <v/>
      </c>
      <c r="F49" s="17">
        <f t="shared" si="4"/>
        <v>0.10280373831775701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16</v>
      </c>
      <c r="D50" s="16">
        <v>16</v>
      </c>
      <c r="E50" s="17">
        <f t="shared" si="3"/>
        <v>9.4117647058823528E-2</v>
      </c>
      <c r="F50" s="17">
        <f t="shared" si="4"/>
        <v>0.14953271028037382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2</v>
      </c>
      <c r="D51" s="16">
        <v>0</v>
      </c>
      <c r="E51" s="17">
        <f t="shared" ref="E51:E69" si="7">+IF(C51=0,"",C51/C$19)</f>
        <v>1.1764705882352941E-2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-1.1764705882352941E-2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5.8823529411764705E-3</v>
      </c>
      <c r="F53" s="17" t="str">
        <f t="shared" si="8"/>
        <v/>
      </c>
      <c r="G53" s="17">
        <f t="shared" si="10"/>
        <v>-1</v>
      </c>
      <c r="H53" s="17">
        <f t="shared" si="9"/>
        <v>-5.8823529411764705E-3</v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5.8823529411764705E-3</v>
      </c>
      <c r="F54" s="17" t="str">
        <f t="shared" si="8"/>
        <v/>
      </c>
      <c r="G54" s="17">
        <f t="shared" si="10"/>
        <v>-1</v>
      </c>
      <c r="H54" s="17">
        <f t="shared" si="9"/>
        <v>-5.8823529411764705E-3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1</v>
      </c>
      <c r="E59" s="17">
        <f t="shared" si="7"/>
        <v>5.8823529411764705E-3</v>
      </c>
      <c r="F59" s="17">
        <f t="shared" si="8"/>
        <v>9.3457943925233638E-3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4</v>
      </c>
      <c r="D61" s="16">
        <v>2</v>
      </c>
      <c r="E61" s="17">
        <f t="shared" si="7"/>
        <v>2.3529411764705882E-2</v>
      </c>
      <c r="F61" s="17">
        <f t="shared" si="8"/>
        <v>1.8691588785046728E-2</v>
      </c>
      <c r="G61" s="17">
        <f t="shared" si="10"/>
        <v>-0.5</v>
      </c>
      <c r="H61" s="17">
        <f t="shared" si="9"/>
        <v>-1.1764705882352941E-2</v>
      </c>
    </row>
    <row r="62" spans="1:8" x14ac:dyDescent="0.2">
      <c r="A62" s="14"/>
      <c r="B62" s="15" t="s">
        <v>55</v>
      </c>
      <c r="C62" s="16">
        <v>1</v>
      </c>
      <c r="D62" s="16">
        <v>3</v>
      </c>
      <c r="E62" s="17">
        <f t="shared" si="7"/>
        <v>5.8823529411764705E-3</v>
      </c>
      <c r="F62" s="17">
        <f t="shared" si="8"/>
        <v>2.8037383177570093E-2</v>
      </c>
      <c r="G62" s="17">
        <f t="shared" si="10"/>
        <v>2</v>
      </c>
      <c r="H62" s="17">
        <f t="shared" si="9"/>
        <v>1.1764705882352941E-2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15</v>
      </c>
      <c r="D64" s="16">
        <v>5</v>
      </c>
      <c r="E64" s="17">
        <f t="shared" si="7"/>
        <v>8.8235294117647065E-2</v>
      </c>
      <c r="F64" s="17">
        <f t="shared" si="8"/>
        <v>4.6728971962616821E-2</v>
      </c>
      <c r="G64" s="17">
        <f t="shared" si="10"/>
        <v>-0.66666666666666663</v>
      </c>
      <c r="H64" s="17">
        <f t="shared" si="9"/>
        <v>-5.8823529411764705E-2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5.8823529411764705E-3</v>
      </c>
      <c r="F66" s="17" t="str">
        <f t="shared" si="8"/>
        <v/>
      </c>
      <c r="G66" s="17">
        <f t="shared" si="10"/>
        <v>-1</v>
      </c>
      <c r="H66" s="17">
        <f t="shared" si="9"/>
        <v>-5.8823529411764705E-3</v>
      </c>
    </row>
    <row r="67" spans="1:8" x14ac:dyDescent="0.2">
      <c r="A67" s="14"/>
      <c r="B67" s="15" t="s">
        <v>60</v>
      </c>
      <c r="C67" s="16">
        <v>7</v>
      </c>
      <c r="D67" s="16">
        <v>2</v>
      </c>
      <c r="E67" s="17">
        <f t="shared" si="7"/>
        <v>4.1176470588235294E-2</v>
      </c>
      <c r="F67" s="17">
        <f t="shared" si="8"/>
        <v>1.8691588785046728E-2</v>
      </c>
      <c r="G67" s="17">
        <f t="shared" si="10"/>
        <v>-0.7142857142857143</v>
      </c>
      <c r="H67" s="17">
        <f t="shared" si="9"/>
        <v>-2.9411764705882353E-2</v>
      </c>
    </row>
    <row r="68" spans="1:8" x14ac:dyDescent="0.2">
      <c r="A68" s="14"/>
      <c r="B68" s="15" t="s">
        <v>61</v>
      </c>
      <c r="C68" s="16">
        <v>4</v>
      </c>
      <c r="D68" s="16">
        <v>2</v>
      </c>
      <c r="E68" s="17">
        <f t="shared" si="7"/>
        <v>2.3529411764705882E-2</v>
      </c>
      <c r="F68" s="17">
        <f t="shared" si="8"/>
        <v>1.8691588785046728E-2</v>
      </c>
      <c r="G68" s="17">
        <f t="shared" si="10"/>
        <v>-0.5</v>
      </c>
      <c r="H68" s="17">
        <f t="shared" si="9"/>
        <v>-1.1764705882352941E-2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1350</v>
      </c>
      <c r="D75" s="19">
        <f>SUM(D76:D167)</f>
        <v>1259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-6.7407407407407402E-2</v>
      </c>
      <c r="H75" s="20">
        <f t="shared" ref="H75:H106" si="13">+IF(OR(AND(E75=""),(G75="")),"",E75*G75)</f>
        <v>-6.7407407407407402E-2</v>
      </c>
    </row>
    <row r="76" spans="1:8" x14ac:dyDescent="0.2">
      <c r="A76" s="14"/>
      <c r="B76" s="15" t="s">
        <v>63</v>
      </c>
      <c r="C76" s="16">
        <v>18</v>
      </c>
      <c r="D76" s="16">
        <v>16</v>
      </c>
      <c r="E76" s="17">
        <f t="shared" si="11"/>
        <v>1.3333333333333334E-2</v>
      </c>
      <c r="F76" s="17">
        <f t="shared" si="12"/>
        <v>1.2708498808578236E-2</v>
      </c>
      <c r="G76" s="17">
        <f t="shared" ref="G76:G107" si="14">+IF(AND(C76=0,D76=0)," ",IF(C76=0,1,IF(D76=0,-1,(D76-C76)/C76)))</f>
        <v>-0.1111111111111111</v>
      </c>
      <c r="H76" s="17">
        <f t="shared" si="13"/>
        <v>-1.4814814814814814E-3</v>
      </c>
    </row>
    <row r="77" spans="1:8" ht="25.5" x14ac:dyDescent="0.2">
      <c r="A77" s="14"/>
      <c r="B77" s="15" t="s">
        <v>64</v>
      </c>
      <c r="C77" s="16">
        <v>45</v>
      </c>
      <c r="D77" s="16">
        <v>0</v>
      </c>
      <c r="E77" s="17">
        <f t="shared" si="11"/>
        <v>3.3333333333333333E-2</v>
      </c>
      <c r="F77" s="17" t="str">
        <f t="shared" si="12"/>
        <v/>
      </c>
      <c r="G77" s="17">
        <f t="shared" si="14"/>
        <v>-1</v>
      </c>
      <c r="H77" s="17">
        <f t="shared" si="13"/>
        <v>-3.3333333333333333E-2</v>
      </c>
    </row>
    <row r="78" spans="1:8" x14ac:dyDescent="0.2">
      <c r="A78" s="14"/>
      <c r="B78" s="15" t="s">
        <v>65</v>
      </c>
      <c r="C78" s="16">
        <v>10</v>
      </c>
      <c r="D78" s="16">
        <v>2</v>
      </c>
      <c r="E78" s="17">
        <f t="shared" si="11"/>
        <v>7.4074074074074077E-3</v>
      </c>
      <c r="F78" s="17">
        <f t="shared" si="12"/>
        <v>1.5885623510722795E-3</v>
      </c>
      <c r="G78" s="17">
        <f t="shared" si="14"/>
        <v>-0.8</v>
      </c>
      <c r="H78" s="17">
        <f t="shared" si="13"/>
        <v>-5.9259259259259265E-3</v>
      </c>
    </row>
    <row r="79" spans="1:8" x14ac:dyDescent="0.2">
      <c r="A79" s="14"/>
      <c r="B79" s="15" t="s">
        <v>66</v>
      </c>
      <c r="C79" s="16">
        <v>53</v>
      </c>
      <c r="D79" s="16">
        <v>126</v>
      </c>
      <c r="E79" s="17">
        <f t="shared" si="11"/>
        <v>3.9259259259259258E-2</v>
      </c>
      <c r="F79" s="17">
        <f t="shared" si="12"/>
        <v>0.10007942811755362</v>
      </c>
      <c r="G79" s="17">
        <f t="shared" si="14"/>
        <v>1.3773584905660377</v>
      </c>
      <c r="H79" s="17">
        <f t="shared" si="13"/>
        <v>5.4074074074074066E-2</v>
      </c>
    </row>
    <row r="80" spans="1:8" ht="25.5" x14ac:dyDescent="0.2">
      <c r="A80" s="14"/>
      <c r="B80" s="15" t="s">
        <v>67</v>
      </c>
      <c r="C80" s="16">
        <v>309</v>
      </c>
      <c r="D80" s="16">
        <v>52</v>
      </c>
      <c r="E80" s="17">
        <f t="shared" si="11"/>
        <v>0.22888888888888889</v>
      </c>
      <c r="F80" s="17">
        <f t="shared" si="12"/>
        <v>4.1302621127879267E-2</v>
      </c>
      <c r="G80" s="17">
        <f t="shared" si="14"/>
        <v>-0.83171521035598706</v>
      </c>
      <c r="H80" s="17">
        <f t="shared" si="13"/>
        <v>-0.19037037037037038</v>
      </c>
    </row>
    <row r="81" spans="1:8" x14ac:dyDescent="0.2">
      <c r="A81" s="14"/>
      <c r="B81" s="15" t="s">
        <v>68</v>
      </c>
      <c r="C81" s="16">
        <v>9</v>
      </c>
      <c r="D81" s="16">
        <v>0</v>
      </c>
      <c r="E81" s="17">
        <f t="shared" si="11"/>
        <v>6.6666666666666671E-3</v>
      </c>
      <c r="F81" s="17" t="str">
        <f t="shared" si="12"/>
        <v/>
      </c>
      <c r="G81" s="17">
        <f t="shared" si="14"/>
        <v>-1</v>
      </c>
      <c r="H81" s="17">
        <f t="shared" si="13"/>
        <v>-6.6666666666666671E-3</v>
      </c>
    </row>
    <row r="82" spans="1:8" x14ac:dyDescent="0.2">
      <c r="A82" s="14"/>
      <c r="B82" s="15" t="s">
        <v>69</v>
      </c>
      <c r="C82" s="16">
        <v>14</v>
      </c>
      <c r="D82" s="16">
        <v>0</v>
      </c>
      <c r="E82" s="17">
        <f t="shared" si="11"/>
        <v>1.037037037037037E-2</v>
      </c>
      <c r="F82" s="17" t="str">
        <f t="shared" si="12"/>
        <v/>
      </c>
      <c r="G82" s="17">
        <f t="shared" si="14"/>
        <v>-1</v>
      </c>
      <c r="H82" s="17">
        <f t="shared" si="13"/>
        <v>-1.037037037037037E-2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7</v>
      </c>
      <c r="D84" s="16">
        <v>1</v>
      </c>
      <c r="E84" s="17">
        <f t="shared" si="11"/>
        <v>5.185185185185185E-3</v>
      </c>
      <c r="F84" s="17">
        <f t="shared" si="12"/>
        <v>7.9428117553613975E-4</v>
      </c>
      <c r="G84" s="17">
        <f t="shared" si="14"/>
        <v>-0.8571428571428571</v>
      </c>
      <c r="H84" s="17">
        <f t="shared" si="13"/>
        <v>-4.4444444444444444E-3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2</v>
      </c>
      <c r="E87" s="17" t="str">
        <f t="shared" si="11"/>
        <v/>
      </c>
      <c r="F87" s="17">
        <f t="shared" si="12"/>
        <v>1.5885623510722795E-3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0</v>
      </c>
      <c r="E89" s="17">
        <f t="shared" si="11"/>
        <v>1.4814814814814814E-3</v>
      </c>
      <c r="F89" s="17" t="str">
        <f t="shared" si="12"/>
        <v/>
      </c>
      <c r="G89" s="17">
        <f t="shared" si="14"/>
        <v>-1</v>
      </c>
      <c r="H89" s="17">
        <f t="shared" si="13"/>
        <v>-1.4814814814814814E-3</v>
      </c>
    </row>
    <row r="90" spans="1:8" x14ac:dyDescent="0.2">
      <c r="A90" s="14"/>
      <c r="B90" s="15" t="s">
        <v>77</v>
      </c>
      <c r="C90" s="16">
        <v>10</v>
      </c>
      <c r="D90" s="16">
        <v>137</v>
      </c>
      <c r="E90" s="17">
        <f t="shared" si="11"/>
        <v>7.4074074074074077E-3</v>
      </c>
      <c r="F90" s="17">
        <f t="shared" si="12"/>
        <v>0.10881652104845115</v>
      </c>
      <c r="G90" s="17">
        <f t="shared" si="14"/>
        <v>12.7</v>
      </c>
      <c r="H90" s="17">
        <f t="shared" si="13"/>
        <v>9.4074074074074074E-2</v>
      </c>
    </row>
    <row r="91" spans="1:8" x14ac:dyDescent="0.2">
      <c r="A91" s="14"/>
      <c r="B91" s="15" t="s">
        <v>78</v>
      </c>
      <c r="C91" s="16">
        <v>23</v>
      </c>
      <c r="D91" s="16">
        <v>38</v>
      </c>
      <c r="E91" s="17">
        <f t="shared" si="11"/>
        <v>1.7037037037037038E-2</v>
      </c>
      <c r="F91" s="17">
        <f t="shared" si="12"/>
        <v>3.0182684670373314E-2</v>
      </c>
      <c r="G91" s="17">
        <f t="shared" si="14"/>
        <v>0.65217391304347827</v>
      </c>
      <c r="H91" s="17">
        <f t="shared" si="13"/>
        <v>1.1111111111111112E-2</v>
      </c>
    </row>
    <row r="92" spans="1:8" x14ac:dyDescent="0.2">
      <c r="A92" s="14"/>
      <c r="B92" s="15" t="s">
        <v>79</v>
      </c>
      <c r="C92" s="16">
        <v>10</v>
      </c>
      <c r="D92" s="16">
        <v>5</v>
      </c>
      <c r="E92" s="17">
        <f t="shared" si="11"/>
        <v>7.4074074074074077E-3</v>
      </c>
      <c r="F92" s="17">
        <f t="shared" si="12"/>
        <v>3.9714058776806989E-3</v>
      </c>
      <c r="G92" s="17">
        <f t="shared" si="14"/>
        <v>-0.5</v>
      </c>
      <c r="H92" s="17">
        <f t="shared" si="13"/>
        <v>-3.7037037037037038E-3</v>
      </c>
    </row>
    <row r="93" spans="1:8" x14ac:dyDescent="0.2">
      <c r="A93" s="14"/>
      <c r="B93" s="15" t="s">
        <v>80</v>
      </c>
      <c r="C93" s="16">
        <v>7</v>
      </c>
      <c r="D93" s="16">
        <v>4</v>
      </c>
      <c r="E93" s="17">
        <f t="shared" si="11"/>
        <v>5.185185185185185E-3</v>
      </c>
      <c r="F93" s="17">
        <f t="shared" si="12"/>
        <v>3.177124702144559E-3</v>
      </c>
      <c r="G93" s="17">
        <f t="shared" si="14"/>
        <v>-0.42857142857142855</v>
      </c>
      <c r="H93" s="17">
        <f t="shared" si="13"/>
        <v>-2.2222222222222222E-3</v>
      </c>
    </row>
    <row r="94" spans="1:8" x14ac:dyDescent="0.2">
      <c r="A94" s="14"/>
      <c r="B94" s="15" t="s">
        <v>81</v>
      </c>
      <c r="C94" s="16">
        <v>7</v>
      </c>
      <c r="D94" s="16">
        <v>5</v>
      </c>
      <c r="E94" s="17">
        <f t="shared" si="11"/>
        <v>5.185185185185185E-3</v>
      </c>
      <c r="F94" s="17">
        <f t="shared" si="12"/>
        <v>3.9714058776806989E-3</v>
      </c>
      <c r="G94" s="17">
        <f t="shared" si="14"/>
        <v>-0.2857142857142857</v>
      </c>
      <c r="H94" s="17">
        <f t="shared" si="13"/>
        <v>-1.4814814814814814E-3</v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4</v>
      </c>
      <c r="D96" s="16">
        <v>0</v>
      </c>
      <c r="E96" s="17">
        <f t="shared" si="11"/>
        <v>2.9629629629629628E-3</v>
      </c>
      <c r="F96" s="17" t="str">
        <f t="shared" si="12"/>
        <v/>
      </c>
      <c r="G96" s="17">
        <f t="shared" si="14"/>
        <v>-1</v>
      </c>
      <c r="H96" s="17">
        <f t="shared" si="13"/>
        <v>-2.9629629629629628E-3</v>
      </c>
    </row>
    <row r="97" spans="1:8" x14ac:dyDescent="0.2">
      <c r="A97" s="14"/>
      <c r="B97" s="15" t="s">
        <v>84</v>
      </c>
      <c r="C97" s="16">
        <v>7</v>
      </c>
      <c r="D97" s="16">
        <v>0</v>
      </c>
      <c r="E97" s="17">
        <f t="shared" si="11"/>
        <v>5.185185185185185E-3</v>
      </c>
      <c r="F97" s="17" t="str">
        <f t="shared" si="12"/>
        <v/>
      </c>
      <c r="G97" s="17">
        <f t="shared" si="14"/>
        <v>-1</v>
      </c>
      <c r="H97" s="17">
        <f t="shared" si="13"/>
        <v>-5.185185185185185E-3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20</v>
      </c>
      <c r="D99" s="16">
        <v>9</v>
      </c>
      <c r="E99" s="17">
        <f t="shared" si="11"/>
        <v>1.4814814814814815E-2</v>
      </c>
      <c r="F99" s="17">
        <f t="shared" si="12"/>
        <v>7.1485305798252583E-3</v>
      </c>
      <c r="G99" s="17">
        <f t="shared" si="14"/>
        <v>-0.55000000000000004</v>
      </c>
      <c r="H99" s="17">
        <f t="shared" si="13"/>
        <v>-8.1481481481481492E-3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115</v>
      </c>
      <c r="D103" s="16">
        <v>34</v>
      </c>
      <c r="E103" s="17">
        <f t="shared" si="11"/>
        <v>8.5185185185185183E-2</v>
      </c>
      <c r="F103" s="17">
        <f t="shared" si="12"/>
        <v>2.7005559968228753E-2</v>
      </c>
      <c r="G103" s="17">
        <f t="shared" si="14"/>
        <v>-0.70434782608695656</v>
      </c>
      <c r="H103" s="17">
        <f t="shared" si="13"/>
        <v>-6.0000000000000005E-2</v>
      </c>
    </row>
    <row r="104" spans="1:8" x14ac:dyDescent="0.2">
      <c r="A104" s="14"/>
      <c r="B104" s="15" t="s">
        <v>91</v>
      </c>
      <c r="C104" s="16">
        <v>6</v>
      </c>
      <c r="D104" s="16">
        <v>3</v>
      </c>
      <c r="E104" s="17">
        <f t="shared" si="11"/>
        <v>4.4444444444444444E-3</v>
      </c>
      <c r="F104" s="17">
        <f t="shared" si="12"/>
        <v>2.3828435266084196E-3</v>
      </c>
      <c r="G104" s="17">
        <f t="shared" si="14"/>
        <v>-0.5</v>
      </c>
      <c r="H104" s="17">
        <f t="shared" si="13"/>
        <v>-2.2222222222222222E-3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2</v>
      </c>
      <c r="E106" s="17">
        <f t="shared" si="11"/>
        <v>4.4444444444444444E-3</v>
      </c>
      <c r="F106" s="17">
        <f t="shared" si="12"/>
        <v>1.5885623510722795E-3</v>
      </c>
      <c r="G106" s="17">
        <f t="shared" si="14"/>
        <v>-0.66666666666666663</v>
      </c>
      <c r="H106" s="17">
        <f t="shared" si="13"/>
        <v>-2.9629629629629628E-3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7.9428117553613975E-4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8</v>
      </c>
      <c r="D109" s="16">
        <v>4</v>
      </c>
      <c r="E109" s="17">
        <f t="shared" si="15"/>
        <v>5.9259259259259256E-3</v>
      </c>
      <c r="F109" s="17">
        <f t="shared" si="16"/>
        <v>3.177124702144559E-3</v>
      </c>
      <c r="G109" s="17">
        <f t="shared" si="18"/>
        <v>-0.5</v>
      </c>
      <c r="H109" s="17">
        <f t="shared" si="17"/>
        <v>-2.9629629629629628E-3</v>
      </c>
    </row>
    <row r="110" spans="1:8" x14ac:dyDescent="0.2">
      <c r="A110" s="14"/>
      <c r="B110" s="15" t="s">
        <v>98</v>
      </c>
      <c r="C110" s="16">
        <v>3</v>
      </c>
      <c r="D110" s="16">
        <v>0</v>
      </c>
      <c r="E110" s="17">
        <f t="shared" si="15"/>
        <v>2.2222222222222222E-3</v>
      </c>
      <c r="F110" s="17" t="str">
        <f t="shared" si="16"/>
        <v/>
      </c>
      <c r="G110" s="17">
        <f t="shared" si="18"/>
        <v>-1</v>
      </c>
      <c r="H110" s="17">
        <f t="shared" si="17"/>
        <v>-2.2222222222222222E-3</v>
      </c>
    </row>
    <row r="111" spans="1:8" x14ac:dyDescent="0.2">
      <c r="A111" s="14"/>
      <c r="B111" s="15" t="s">
        <v>99</v>
      </c>
      <c r="C111" s="16">
        <v>83</v>
      </c>
      <c r="D111" s="16">
        <v>178</v>
      </c>
      <c r="E111" s="17">
        <f t="shared" si="15"/>
        <v>6.1481481481481484E-2</v>
      </c>
      <c r="F111" s="17">
        <f t="shared" si="16"/>
        <v>0.14138204924543288</v>
      </c>
      <c r="G111" s="17">
        <f t="shared" si="18"/>
        <v>1.1445783132530121</v>
      </c>
      <c r="H111" s="17">
        <f t="shared" si="17"/>
        <v>7.0370370370370375E-2</v>
      </c>
    </row>
    <row r="112" spans="1:8" ht="25.5" x14ac:dyDescent="0.2">
      <c r="A112" s="14"/>
      <c r="B112" s="15" t="s">
        <v>100</v>
      </c>
      <c r="C112" s="16">
        <v>26</v>
      </c>
      <c r="D112" s="16">
        <v>134</v>
      </c>
      <c r="E112" s="17">
        <f t="shared" si="15"/>
        <v>1.9259259259259261E-2</v>
      </c>
      <c r="F112" s="17">
        <f t="shared" si="16"/>
        <v>0.10643367752184273</v>
      </c>
      <c r="G112" s="17">
        <f t="shared" si="18"/>
        <v>4.1538461538461542</v>
      </c>
      <c r="H112" s="17">
        <f t="shared" si="17"/>
        <v>8.0000000000000016E-2</v>
      </c>
    </row>
    <row r="113" spans="1:8" ht="25.5" x14ac:dyDescent="0.2">
      <c r="A113" s="14"/>
      <c r="B113" s="15" t="s">
        <v>101</v>
      </c>
      <c r="C113" s="16">
        <v>112</v>
      </c>
      <c r="D113" s="16">
        <v>22</v>
      </c>
      <c r="E113" s="17">
        <f t="shared" si="15"/>
        <v>8.2962962962962961E-2</v>
      </c>
      <c r="F113" s="17">
        <f t="shared" si="16"/>
        <v>1.7474185861795076E-2</v>
      </c>
      <c r="G113" s="17">
        <f t="shared" si="18"/>
        <v>-0.8035714285714286</v>
      </c>
      <c r="H113" s="17">
        <f t="shared" si="17"/>
        <v>-6.6666666666666666E-2</v>
      </c>
    </row>
    <row r="114" spans="1:8" x14ac:dyDescent="0.2">
      <c r="A114" s="14"/>
      <c r="B114" s="15" t="s">
        <v>102</v>
      </c>
      <c r="C114" s="16">
        <v>1</v>
      </c>
      <c r="D114" s="16">
        <v>1</v>
      </c>
      <c r="E114" s="17">
        <f t="shared" si="15"/>
        <v>7.407407407407407E-4</v>
      </c>
      <c r="F114" s="17">
        <f t="shared" si="16"/>
        <v>7.9428117553613975E-4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103</v>
      </c>
      <c r="C115" s="16">
        <v>3</v>
      </c>
      <c r="D115" s="16">
        <v>14</v>
      </c>
      <c r="E115" s="17">
        <f t="shared" si="15"/>
        <v>2.2222222222222222E-3</v>
      </c>
      <c r="F115" s="17">
        <f t="shared" si="16"/>
        <v>1.1119936457505957E-2</v>
      </c>
      <c r="G115" s="17">
        <f t="shared" si="18"/>
        <v>3.6666666666666665</v>
      </c>
      <c r="H115" s="17">
        <f t="shared" si="17"/>
        <v>8.1481481481481474E-3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8</v>
      </c>
      <c r="D117" s="16">
        <v>2</v>
      </c>
      <c r="E117" s="17">
        <f t="shared" si="15"/>
        <v>5.9259259259259256E-3</v>
      </c>
      <c r="F117" s="17">
        <f t="shared" si="16"/>
        <v>1.5885623510722795E-3</v>
      </c>
      <c r="G117" s="17">
        <f t="shared" si="18"/>
        <v>-0.75</v>
      </c>
      <c r="H117" s="17">
        <f t="shared" si="17"/>
        <v>-4.4444444444444444E-3</v>
      </c>
    </row>
    <row r="118" spans="1:8" x14ac:dyDescent="0.2">
      <c r="A118" s="14"/>
      <c r="B118" s="15" t="s">
        <v>106</v>
      </c>
      <c r="C118" s="16">
        <v>4</v>
      </c>
      <c r="D118" s="16">
        <v>0</v>
      </c>
      <c r="E118" s="17">
        <f t="shared" si="15"/>
        <v>2.9629629629629628E-3</v>
      </c>
      <c r="F118" s="17" t="str">
        <f t="shared" si="16"/>
        <v/>
      </c>
      <c r="G118" s="17">
        <f t="shared" si="18"/>
        <v>-1</v>
      </c>
      <c r="H118" s="17">
        <f t="shared" si="17"/>
        <v>-2.9629629629629628E-3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42</v>
      </c>
      <c r="D120" s="16">
        <v>4</v>
      </c>
      <c r="E120" s="17">
        <f t="shared" si="15"/>
        <v>3.111111111111111E-2</v>
      </c>
      <c r="F120" s="17">
        <f t="shared" si="16"/>
        <v>3.177124702144559E-3</v>
      </c>
      <c r="G120" s="17">
        <f t="shared" si="18"/>
        <v>-0.90476190476190477</v>
      </c>
      <c r="H120" s="17">
        <f t="shared" si="17"/>
        <v>-2.8148148148148148E-2</v>
      </c>
    </row>
    <row r="121" spans="1:8" x14ac:dyDescent="0.2">
      <c r="A121" s="14"/>
      <c r="B121" s="15" t="s">
        <v>109</v>
      </c>
      <c r="C121" s="16">
        <v>6</v>
      </c>
      <c r="D121" s="16">
        <v>12</v>
      </c>
      <c r="E121" s="17">
        <f t="shared" si="15"/>
        <v>4.4444444444444444E-3</v>
      </c>
      <c r="F121" s="17">
        <f t="shared" si="16"/>
        <v>9.5313741064336783E-3</v>
      </c>
      <c r="G121" s="17">
        <f t="shared" si="18"/>
        <v>1</v>
      </c>
      <c r="H121" s="17">
        <f t="shared" si="17"/>
        <v>4.4444444444444444E-3</v>
      </c>
    </row>
    <row r="122" spans="1:8" x14ac:dyDescent="0.2">
      <c r="A122" s="14"/>
      <c r="B122" s="15" t="s">
        <v>110</v>
      </c>
      <c r="C122" s="16">
        <v>4</v>
      </c>
      <c r="D122" s="16">
        <v>0</v>
      </c>
      <c r="E122" s="17">
        <f t="shared" si="15"/>
        <v>2.9629629629629628E-3</v>
      </c>
      <c r="F122" s="17" t="str">
        <f t="shared" si="16"/>
        <v/>
      </c>
      <c r="G122" s="17">
        <f t="shared" si="18"/>
        <v>-1</v>
      </c>
      <c r="H122" s="17">
        <f t="shared" si="17"/>
        <v>-2.9629629629629628E-3</v>
      </c>
    </row>
    <row r="123" spans="1:8" x14ac:dyDescent="0.2">
      <c r="A123" s="14"/>
      <c r="B123" s="15" t="s">
        <v>111</v>
      </c>
      <c r="C123" s="16">
        <v>5</v>
      </c>
      <c r="D123" s="16">
        <v>0</v>
      </c>
      <c r="E123" s="17">
        <f t="shared" si="15"/>
        <v>3.7037037037037038E-3</v>
      </c>
      <c r="F123" s="17" t="str">
        <f t="shared" si="16"/>
        <v/>
      </c>
      <c r="G123" s="17">
        <f t="shared" si="18"/>
        <v>-1</v>
      </c>
      <c r="H123" s="17">
        <f t="shared" si="17"/>
        <v>-3.7037037037037038E-3</v>
      </c>
    </row>
    <row r="124" spans="1:8" x14ac:dyDescent="0.2">
      <c r="A124" s="14"/>
      <c r="B124" s="15" t="s">
        <v>112</v>
      </c>
      <c r="C124" s="16">
        <v>6</v>
      </c>
      <c r="D124" s="16">
        <v>0</v>
      </c>
      <c r="E124" s="17">
        <f t="shared" si="15"/>
        <v>4.4444444444444444E-3</v>
      </c>
      <c r="F124" s="17" t="str">
        <f t="shared" si="16"/>
        <v/>
      </c>
      <c r="G124" s="17">
        <f t="shared" si="18"/>
        <v>-1</v>
      </c>
      <c r="H124" s="17">
        <f t="shared" si="17"/>
        <v>-4.4444444444444444E-3</v>
      </c>
    </row>
    <row r="125" spans="1:8" x14ac:dyDescent="0.2">
      <c r="A125" s="14"/>
      <c r="B125" s="15" t="s">
        <v>113</v>
      </c>
      <c r="C125" s="16">
        <v>15</v>
      </c>
      <c r="D125" s="16">
        <v>7</v>
      </c>
      <c r="E125" s="17">
        <f t="shared" si="15"/>
        <v>1.1111111111111112E-2</v>
      </c>
      <c r="F125" s="17">
        <f t="shared" si="16"/>
        <v>5.5599682287529786E-3</v>
      </c>
      <c r="G125" s="17">
        <f t="shared" si="18"/>
        <v>-0.53333333333333333</v>
      </c>
      <c r="H125" s="17">
        <f t="shared" si="17"/>
        <v>-5.9259259259259265E-3</v>
      </c>
    </row>
    <row r="126" spans="1:8" x14ac:dyDescent="0.2">
      <c r="A126" s="14"/>
      <c r="B126" s="15" t="s">
        <v>114</v>
      </c>
      <c r="C126" s="16">
        <v>18</v>
      </c>
      <c r="D126" s="16">
        <v>6</v>
      </c>
      <c r="E126" s="17">
        <f t="shared" si="15"/>
        <v>1.3333333333333334E-2</v>
      </c>
      <c r="F126" s="17">
        <f t="shared" si="16"/>
        <v>4.7656870532168391E-3</v>
      </c>
      <c r="G126" s="17">
        <f t="shared" si="18"/>
        <v>-0.66666666666666663</v>
      </c>
      <c r="H126" s="17">
        <f t="shared" si="17"/>
        <v>-8.8888888888888889E-3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12</v>
      </c>
      <c r="D128" s="16">
        <v>28</v>
      </c>
      <c r="E128" s="17">
        <f t="shared" si="15"/>
        <v>8.8888888888888889E-3</v>
      </c>
      <c r="F128" s="17">
        <f t="shared" si="16"/>
        <v>2.2239872915011914E-2</v>
      </c>
      <c r="G128" s="17">
        <f t="shared" si="18"/>
        <v>1.3333333333333333</v>
      </c>
      <c r="H128" s="17">
        <f t="shared" si="17"/>
        <v>1.1851851851851851E-2</v>
      </c>
    </row>
    <row r="129" spans="1:8" x14ac:dyDescent="0.2">
      <c r="A129" s="14"/>
      <c r="B129" s="15" t="s">
        <v>117</v>
      </c>
      <c r="C129" s="16">
        <v>11</v>
      </c>
      <c r="D129" s="16">
        <v>9</v>
      </c>
      <c r="E129" s="17">
        <f t="shared" si="15"/>
        <v>8.1481481481481474E-3</v>
      </c>
      <c r="F129" s="17">
        <f t="shared" si="16"/>
        <v>7.1485305798252583E-3</v>
      </c>
      <c r="G129" s="17">
        <f t="shared" si="18"/>
        <v>-0.18181818181818182</v>
      </c>
      <c r="H129" s="17">
        <f t="shared" si="17"/>
        <v>-1.4814814814814814E-3</v>
      </c>
    </row>
    <row r="130" spans="1:8" x14ac:dyDescent="0.2">
      <c r="A130" s="14"/>
      <c r="B130" s="15" t="s">
        <v>118</v>
      </c>
      <c r="C130" s="16">
        <v>12</v>
      </c>
      <c r="D130" s="16">
        <v>0</v>
      </c>
      <c r="E130" s="17">
        <f t="shared" si="15"/>
        <v>8.8888888888888889E-3</v>
      </c>
      <c r="F130" s="17" t="str">
        <f t="shared" si="16"/>
        <v/>
      </c>
      <c r="G130" s="17">
        <f t="shared" si="18"/>
        <v>-1</v>
      </c>
      <c r="H130" s="17">
        <f t="shared" si="17"/>
        <v>-8.8888888888888889E-3</v>
      </c>
    </row>
    <row r="131" spans="1:8" ht="25.5" x14ac:dyDescent="0.2">
      <c r="A131" s="14"/>
      <c r="B131" s="15" t="s">
        <v>119</v>
      </c>
      <c r="C131" s="16">
        <v>161</v>
      </c>
      <c r="D131" s="16">
        <v>369</v>
      </c>
      <c r="E131" s="17">
        <f t="shared" si="15"/>
        <v>0.11925925925925926</v>
      </c>
      <c r="F131" s="17">
        <f t="shared" si="16"/>
        <v>0.29308975377283558</v>
      </c>
      <c r="G131" s="17">
        <f t="shared" si="18"/>
        <v>1.2919254658385093</v>
      </c>
      <c r="H131" s="17">
        <f t="shared" si="17"/>
        <v>0.15407407407407409</v>
      </c>
    </row>
    <row r="132" spans="1:8" ht="25.5" x14ac:dyDescent="0.2">
      <c r="A132" s="14"/>
      <c r="B132" s="15" t="s">
        <v>120</v>
      </c>
      <c r="C132" s="16">
        <v>10</v>
      </c>
      <c r="D132" s="16">
        <v>17</v>
      </c>
      <c r="E132" s="17">
        <f t="shared" si="15"/>
        <v>7.4074074074074077E-3</v>
      </c>
      <c r="F132" s="17">
        <f t="shared" si="16"/>
        <v>1.3502779984114376E-2</v>
      </c>
      <c r="G132" s="17">
        <f t="shared" si="18"/>
        <v>0.7</v>
      </c>
      <c r="H132" s="17">
        <f t="shared" si="17"/>
        <v>5.185185185185185E-3</v>
      </c>
    </row>
    <row r="133" spans="1:8" x14ac:dyDescent="0.2">
      <c r="A133" s="14"/>
      <c r="B133" s="15" t="s">
        <v>121</v>
      </c>
      <c r="C133" s="16">
        <v>7</v>
      </c>
      <c r="D133" s="16">
        <v>1</v>
      </c>
      <c r="E133" s="17">
        <f t="shared" si="15"/>
        <v>5.185185185185185E-3</v>
      </c>
      <c r="F133" s="17">
        <f t="shared" si="16"/>
        <v>7.9428117553613975E-4</v>
      </c>
      <c r="G133" s="17">
        <f t="shared" si="18"/>
        <v>-0.8571428571428571</v>
      </c>
      <c r="H133" s="17">
        <f t="shared" si="17"/>
        <v>-4.4444444444444444E-3</v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2</v>
      </c>
      <c r="D135" s="16">
        <v>4</v>
      </c>
      <c r="E135" s="17">
        <f t="shared" si="15"/>
        <v>1.4814814814814814E-3</v>
      </c>
      <c r="F135" s="17">
        <f t="shared" si="16"/>
        <v>3.177124702144559E-3</v>
      </c>
      <c r="G135" s="17">
        <f t="shared" si="18"/>
        <v>1</v>
      </c>
      <c r="H135" s="17">
        <f t="shared" si="17"/>
        <v>1.4814814814814814E-3</v>
      </c>
    </row>
    <row r="136" spans="1:8" x14ac:dyDescent="0.2">
      <c r="A136" s="14"/>
      <c r="B136" s="15" t="s">
        <v>124</v>
      </c>
      <c r="C136" s="16">
        <v>1</v>
      </c>
      <c r="D136" s="16">
        <v>0</v>
      </c>
      <c r="E136" s="17">
        <f t="shared" si="15"/>
        <v>7.407407407407407E-4</v>
      </c>
      <c r="F136" s="17" t="str">
        <f t="shared" si="16"/>
        <v/>
      </c>
      <c r="G136" s="17">
        <f t="shared" si="18"/>
        <v>-1</v>
      </c>
      <c r="H136" s="17">
        <f t="shared" si="17"/>
        <v>-7.407407407407407E-4</v>
      </c>
    </row>
    <row r="137" spans="1:8" x14ac:dyDescent="0.2">
      <c r="A137" s="14"/>
      <c r="B137" s="15" t="s">
        <v>125</v>
      </c>
      <c r="C137" s="16">
        <v>2</v>
      </c>
      <c r="D137" s="16">
        <v>0</v>
      </c>
      <c r="E137" s="17">
        <f t="shared" si="15"/>
        <v>1.4814814814814814E-3</v>
      </c>
      <c r="F137" s="17" t="str">
        <f t="shared" si="16"/>
        <v/>
      </c>
      <c r="G137" s="17">
        <f t="shared" si="18"/>
        <v>-1</v>
      </c>
      <c r="H137" s="17">
        <f t="shared" si="17"/>
        <v>-1.4814814814814814E-3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ref="E139:E167" si="19">+IF(C139=0,"",C139/C$75)</f>
        <v>7.407407407407407E-4</v>
      </c>
      <c r="F139" s="17">
        <f t="shared" ref="F139:F167" si="20">+IF(D139=0,"",D139/D$75)</f>
        <v>7.9428117553613975E-4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7.407407407407407E-4</v>
      </c>
      <c r="F141" s="17" t="str">
        <f t="shared" si="20"/>
        <v/>
      </c>
      <c r="G141" s="17">
        <f t="shared" si="22"/>
        <v>-1</v>
      </c>
      <c r="H141" s="17">
        <f t="shared" si="21"/>
        <v>-7.407407407407407E-4</v>
      </c>
    </row>
    <row r="142" spans="1:8" ht="25.5" x14ac:dyDescent="0.2">
      <c r="A142" s="14"/>
      <c r="B142" s="15" t="s">
        <v>130</v>
      </c>
      <c r="C142" s="16">
        <v>1</v>
      </c>
      <c r="D142" s="16">
        <v>2</v>
      </c>
      <c r="E142" s="17">
        <f t="shared" si="19"/>
        <v>7.407407407407407E-4</v>
      </c>
      <c r="F142" s="17">
        <f t="shared" si="20"/>
        <v>1.5885623510722795E-3</v>
      </c>
      <c r="G142" s="17">
        <f t="shared" si="22"/>
        <v>1</v>
      </c>
      <c r="H142" s="17">
        <f t="shared" si="21"/>
        <v>7.407407407407407E-4</v>
      </c>
    </row>
    <row r="143" spans="1:8" ht="25.5" x14ac:dyDescent="0.2">
      <c r="A143" s="14"/>
      <c r="B143" s="15" t="s">
        <v>131</v>
      </c>
      <c r="C143" s="16">
        <v>9</v>
      </c>
      <c r="D143" s="16">
        <v>2</v>
      </c>
      <c r="E143" s="17">
        <f t="shared" si="19"/>
        <v>6.6666666666666671E-3</v>
      </c>
      <c r="F143" s="17">
        <f t="shared" si="20"/>
        <v>1.5885623510722795E-3</v>
      </c>
      <c r="G143" s="17">
        <f t="shared" si="22"/>
        <v>-0.77777777777777779</v>
      </c>
      <c r="H143" s="17">
        <f t="shared" si="21"/>
        <v>-5.1851851851851859E-3</v>
      </c>
    </row>
    <row r="144" spans="1:8" ht="25.5" x14ac:dyDescent="0.2">
      <c r="A144" s="14"/>
      <c r="B144" s="15" t="s">
        <v>132</v>
      </c>
      <c r="C144" s="16">
        <v>60</v>
      </c>
      <c r="D144" s="16">
        <v>1</v>
      </c>
      <c r="E144" s="17">
        <f t="shared" si="19"/>
        <v>4.4444444444444446E-2</v>
      </c>
      <c r="F144" s="17">
        <f t="shared" si="20"/>
        <v>7.9428117553613975E-4</v>
      </c>
      <c r="G144" s="17">
        <f t="shared" si="22"/>
        <v>-0.98333333333333328</v>
      </c>
      <c r="H144" s="17">
        <f t="shared" si="21"/>
        <v>-4.3703703703703703E-2</v>
      </c>
    </row>
    <row r="145" spans="1:8" ht="25.5" x14ac:dyDescent="0.2">
      <c r="A145" s="14"/>
      <c r="B145" s="15" t="s">
        <v>133</v>
      </c>
      <c r="C145" s="16">
        <v>12</v>
      </c>
      <c r="D145" s="16">
        <v>0</v>
      </c>
      <c r="E145" s="17">
        <f t="shared" si="19"/>
        <v>8.8888888888888889E-3</v>
      </c>
      <c r="F145" s="17" t="str">
        <f t="shared" si="20"/>
        <v/>
      </c>
      <c r="G145" s="17">
        <f t="shared" si="22"/>
        <v>-1</v>
      </c>
      <c r="H145" s="17">
        <f t="shared" si="21"/>
        <v>-8.8888888888888889E-3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3</v>
      </c>
      <c r="D148" s="16">
        <v>0</v>
      </c>
      <c r="E148" s="17">
        <f t="shared" si="19"/>
        <v>2.2222222222222222E-3</v>
      </c>
      <c r="F148" s="17" t="str">
        <f t="shared" si="20"/>
        <v/>
      </c>
      <c r="G148" s="17">
        <f t="shared" si="22"/>
        <v>-1</v>
      </c>
      <c r="H148" s="17">
        <f t="shared" si="21"/>
        <v>-2.2222222222222222E-3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2</v>
      </c>
      <c r="D153" s="16">
        <v>0</v>
      </c>
      <c r="E153" s="17">
        <f t="shared" si="19"/>
        <v>1.4814814814814814E-3</v>
      </c>
      <c r="F153" s="17" t="str">
        <f t="shared" si="20"/>
        <v/>
      </c>
      <c r="G153" s="17">
        <f t="shared" si="22"/>
        <v>-1</v>
      </c>
      <c r="H153" s="17">
        <f t="shared" si="21"/>
        <v>-1.4814814814814814E-3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4</v>
      </c>
      <c r="D155" s="16">
        <v>2</v>
      </c>
      <c r="E155" s="17">
        <f t="shared" si="19"/>
        <v>2.9629629629629628E-3</v>
      </c>
      <c r="F155" s="17">
        <f t="shared" si="20"/>
        <v>1.5885623510722795E-3</v>
      </c>
      <c r="G155" s="17">
        <f t="shared" si="22"/>
        <v>-0.5</v>
      </c>
      <c r="H155" s="17">
        <f t="shared" si="21"/>
        <v>-1.4814814814814814E-3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13</v>
      </c>
      <c r="D164" s="16">
        <v>2</v>
      </c>
      <c r="E164" s="17">
        <f t="shared" si="19"/>
        <v>9.6296296296296303E-3</v>
      </c>
      <c r="F164" s="17">
        <f t="shared" si="20"/>
        <v>1.5885623510722795E-3</v>
      </c>
      <c r="G164" s="17">
        <f t="shared" si="22"/>
        <v>-0.84615384615384615</v>
      </c>
      <c r="H164" s="17">
        <f t="shared" si="21"/>
        <v>-8.1481481481481492E-3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2596</v>
      </c>
      <c r="D173" s="19">
        <f>SUM(D174:D343)</f>
        <v>1502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-0.42141756548536208</v>
      </c>
      <c r="H173" s="20">
        <f t="shared" ref="H173:H204" si="25">+IF(OR(AND(E173=""),(G173="")),"",E173*G173)</f>
        <v>-0.42141756548536208</v>
      </c>
    </row>
    <row r="174" spans="1:8" x14ac:dyDescent="0.2">
      <c r="A174" s="14"/>
      <c r="B174" s="15" t="s">
        <v>156</v>
      </c>
      <c r="C174" s="16">
        <v>40</v>
      </c>
      <c r="D174" s="16">
        <v>11</v>
      </c>
      <c r="E174" s="17">
        <f t="shared" si="23"/>
        <v>1.5408320493066256E-2</v>
      </c>
      <c r="F174" s="17">
        <f t="shared" si="24"/>
        <v>7.3235685752330226E-3</v>
      </c>
      <c r="G174" s="17">
        <f t="shared" ref="G174:G205" si="26">+IF(AND(C174=0,D174=0)," ",IF(C174=0,1,IF(D174=0,-1,(D174-C174)/C174)))</f>
        <v>-0.72499999999999998</v>
      </c>
      <c r="H174" s="17">
        <f t="shared" si="25"/>
        <v>-1.1171032357473035E-2</v>
      </c>
    </row>
    <row r="175" spans="1:8" x14ac:dyDescent="0.2">
      <c r="A175" s="14"/>
      <c r="B175" s="15" t="s">
        <v>157</v>
      </c>
      <c r="C175" s="16">
        <v>3</v>
      </c>
      <c r="D175" s="16">
        <v>1</v>
      </c>
      <c r="E175" s="17">
        <f t="shared" si="23"/>
        <v>1.1556240369799693E-3</v>
      </c>
      <c r="F175" s="17">
        <f t="shared" si="24"/>
        <v>6.6577896138482028E-4</v>
      </c>
      <c r="G175" s="17">
        <f t="shared" si="26"/>
        <v>-0.66666666666666663</v>
      </c>
      <c r="H175" s="17">
        <f t="shared" si="25"/>
        <v>-7.7041602465331282E-4</v>
      </c>
    </row>
    <row r="176" spans="1:8" ht="38.25" x14ac:dyDescent="0.2">
      <c r="A176" s="14"/>
      <c r="B176" s="15" t="s">
        <v>158</v>
      </c>
      <c r="C176" s="16">
        <v>27</v>
      </c>
      <c r="D176" s="16">
        <v>32</v>
      </c>
      <c r="E176" s="17">
        <f t="shared" si="23"/>
        <v>1.0400616332819723E-2</v>
      </c>
      <c r="F176" s="17">
        <f t="shared" si="24"/>
        <v>2.1304926764314249E-2</v>
      </c>
      <c r="G176" s="17">
        <f t="shared" si="26"/>
        <v>0.18518518518518517</v>
      </c>
      <c r="H176" s="17">
        <f t="shared" si="25"/>
        <v>1.926040061633282E-3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20</v>
      </c>
      <c r="D178" s="16">
        <v>19</v>
      </c>
      <c r="E178" s="17">
        <f t="shared" si="23"/>
        <v>7.7041602465331279E-3</v>
      </c>
      <c r="F178" s="17">
        <f t="shared" si="24"/>
        <v>1.2649800266311585E-2</v>
      </c>
      <c r="G178" s="17">
        <f t="shared" si="26"/>
        <v>-0.05</v>
      </c>
      <c r="H178" s="17">
        <f t="shared" si="25"/>
        <v>-3.8520801232665641E-4</v>
      </c>
    </row>
    <row r="179" spans="1:8" x14ac:dyDescent="0.2">
      <c r="A179" s="14"/>
      <c r="B179" s="15" t="s">
        <v>161</v>
      </c>
      <c r="C179" s="16">
        <v>319</v>
      </c>
      <c r="D179" s="16">
        <v>111</v>
      </c>
      <c r="E179" s="17">
        <f t="shared" si="23"/>
        <v>0.1228813559322034</v>
      </c>
      <c r="F179" s="17">
        <f t="shared" si="24"/>
        <v>7.3901464713715045E-2</v>
      </c>
      <c r="G179" s="17">
        <f t="shared" si="26"/>
        <v>-0.65203761755485889</v>
      </c>
      <c r="H179" s="17">
        <f t="shared" si="25"/>
        <v>-8.0123266563944529E-2</v>
      </c>
    </row>
    <row r="180" spans="1:8" x14ac:dyDescent="0.2">
      <c r="A180" s="14"/>
      <c r="B180" s="15" t="s">
        <v>162</v>
      </c>
      <c r="C180" s="16">
        <v>5</v>
      </c>
      <c r="D180" s="16">
        <v>6</v>
      </c>
      <c r="E180" s="17">
        <f t="shared" si="23"/>
        <v>1.926040061633282E-3</v>
      </c>
      <c r="F180" s="17">
        <f t="shared" si="24"/>
        <v>3.9946737683089215E-3</v>
      </c>
      <c r="G180" s="17">
        <f t="shared" si="26"/>
        <v>0.2</v>
      </c>
      <c r="H180" s="17">
        <f t="shared" si="25"/>
        <v>3.8520801232665641E-4</v>
      </c>
    </row>
    <row r="181" spans="1:8" x14ac:dyDescent="0.2">
      <c r="A181" s="14"/>
      <c r="B181" s="15" t="s">
        <v>163</v>
      </c>
      <c r="C181" s="16">
        <v>24</v>
      </c>
      <c r="D181" s="16">
        <v>26</v>
      </c>
      <c r="E181" s="17">
        <f t="shared" si="23"/>
        <v>9.2449922958397542E-3</v>
      </c>
      <c r="F181" s="17">
        <f t="shared" si="24"/>
        <v>1.7310252996005325E-2</v>
      </c>
      <c r="G181" s="17">
        <f t="shared" si="26"/>
        <v>8.3333333333333329E-2</v>
      </c>
      <c r="H181" s="17">
        <f t="shared" si="25"/>
        <v>7.7041602465331282E-4</v>
      </c>
    </row>
    <row r="182" spans="1:8" x14ac:dyDescent="0.2">
      <c r="A182" s="14"/>
      <c r="B182" s="15" t="s">
        <v>164</v>
      </c>
      <c r="C182" s="16">
        <v>11</v>
      </c>
      <c r="D182" s="16">
        <v>4</v>
      </c>
      <c r="E182" s="17">
        <f t="shared" si="23"/>
        <v>4.2372881355932203E-3</v>
      </c>
      <c r="F182" s="17">
        <f t="shared" si="24"/>
        <v>2.6631158455392811E-3</v>
      </c>
      <c r="G182" s="17">
        <f t="shared" si="26"/>
        <v>-0.63636363636363635</v>
      </c>
      <c r="H182" s="17">
        <f t="shared" si="25"/>
        <v>-2.6964560862865949E-3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2</v>
      </c>
      <c r="D185" s="16">
        <v>4</v>
      </c>
      <c r="E185" s="17">
        <f t="shared" si="23"/>
        <v>7.7041602465331282E-4</v>
      </c>
      <c r="F185" s="17">
        <f t="shared" si="24"/>
        <v>2.6631158455392811E-3</v>
      </c>
      <c r="G185" s="17">
        <f t="shared" si="26"/>
        <v>1</v>
      </c>
      <c r="H185" s="17">
        <f t="shared" si="25"/>
        <v>7.7041602465331282E-4</v>
      </c>
    </row>
    <row r="186" spans="1:8" x14ac:dyDescent="0.2">
      <c r="A186" s="14"/>
      <c r="B186" s="15" t="s">
        <v>168</v>
      </c>
      <c r="C186" s="16">
        <v>41</v>
      </c>
      <c r="D186" s="16">
        <v>37</v>
      </c>
      <c r="E186" s="17">
        <f t="shared" si="23"/>
        <v>1.5793528505392913E-2</v>
      </c>
      <c r="F186" s="17">
        <f t="shared" si="24"/>
        <v>2.4633821571238348E-2</v>
      </c>
      <c r="G186" s="17">
        <f t="shared" si="26"/>
        <v>-9.7560975609756101E-2</v>
      </c>
      <c r="H186" s="17">
        <f t="shared" si="25"/>
        <v>-1.5408320493066256E-3</v>
      </c>
    </row>
    <row r="187" spans="1:8" x14ac:dyDescent="0.2">
      <c r="A187" s="14"/>
      <c r="B187" s="15" t="s">
        <v>169</v>
      </c>
      <c r="C187" s="16">
        <v>42</v>
      </c>
      <c r="D187" s="16">
        <v>13</v>
      </c>
      <c r="E187" s="17">
        <f t="shared" si="23"/>
        <v>1.6178736517719568E-2</v>
      </c>
      <c r="F187" s="17">
        <f t="shared" si="24"/>
        <v>8.6551264980026625E-3</v>
      </c>
      <c r="G187" s="17">
        <f t="shared" si="26"/>
        <v>-0.69047619047619047</v>
      </c>
      <c r="H187" s="17">
        <f t="shared" si="25"/>
        <v>-1.1171032357473035E-2</v>
      </c>
    </row>
    <row r="188" spans="1:8" ht="25.5" x14ac:dyDescent="0.2">
      <c r="A188" s="14"/>
      <c r="B188" s="15" t="s">
        <v>170</v>
      </c>
      <c r="C188" s="16">
        <v>66</v>
      </c>
      <c r="D188" s="16">
        <v>80</v>
      </c>
      <c r="E188" s="17">
        <f t="shared" si="23"/>
        <v>2.5423728813559324E-2</v>
      </c>
      <c r="F188" s="17">
        <f t="shared" si="24"/>
        <v>5.3262316910785618E-2</v>
      </c>
      <c r="G188" s="17">
        <f t="shared" si="26"/>
        <v>0.21212121212121213</v>
      </c>
      <c r="H188" s="17">
        <f t="shared" si="25"/>
        <v>5.3929121725731898E-3</v>
      </c>
    </row>
    <row r="189" spans="1:8" ht="25.5" x14ac:dyDescent="0.2">
      <c r="A189" s="14"/>
      <c r="B189" s="15" t="s">
        <v>171</v>
      </c>
      <c r="C189" s="16">
        <v>1</v>
      </c>
      <c r="D189" s="16">
        <v>26</v>
      </c>
      <c r="E189" s="17">
        <f t="shared" si="23"/>
        <v>3.8520801232665641E-4</v>
      </c>
      <c r="F189" s="17">
        <f t="shared" si="24"/>
        <v>1.7310252996005325E-2</v>
      </c>
      <c r="G189" s="17">
        <f t="shared" si="26"/>
        <v>25</v>
      </c>
      <c r="H189" s="17">
        <f t="shared" si="25"/>
        <v>9.630200308166411E-3</v>
      </c>
    </row>
    <row r="190" spans="1:8" x14ac:dyDescent="0.2">
      <c r="A190" s="14"/>
      <c r="B190" s="15" t="s">
        <v>172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6.6577896138482028E-4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5</v>
      </c>
      <c r="D191" s="16">
        <v>1</v>
      </c>
      <c r="E191" s="17">
        <f t="shared" si="23"/>
        <v>1.926040061633282E-3</v>
      </c>
      <c r="F191" s="17">
        <f t="shared" si="24"/>
        <v>6.6577896138482028E-4</v>
      </c>
      <c r="G191" s="17">
        <f t="shared" si="26"/>
        <v>-0.8</v>
      </c>
      <c r="H191" s="17">
        <f t="shared" si="25"/>
        <v>-1.5408320493066256E-3</v>
      </c>
    </row>
    <row r="192" spans="1:8" x14ac:dyDescent="0.2">
      <c r="A192" s="14"/>
      <c r="B192" s="15" t="s">
        <v>174</v>
      </c>
      <c r="C192" s="16">
        <v>4</v>
      </c>
      <c r="D192" s="16">
        <v>0</v>
      </c>
      <c r="E192" s="17">
        <f t="shared" si="23"/>
        <v>1.5408320493066256E-3</v>
      </c>
      <c r="F192" s="17" t="str">
        <f t="shared" si="24"/>
        <v/>
      </c>
      <c r="G192" s="17">
        <f t="shared" si="26"/>
        <v>-1</v>
      </c>
      <c r="H192" s="17">
        <f t="shared" si="25"/>
        <v>-1.5408320493066256E-3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70</v>
      </c>
      <c r="E193" s="17" t="str">
        <f t="shared" si="23"/>
        <v/>
      </c>
      <c r="F193" s="17">
        <f t="shared" si="24"/>
        <v>4.6604527296937419E-2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14</v>
      </c>
      <c r="D194" s="16">
        <v>1</v>
      </c>
      <c r="E194" s="17">
        <f t="shared" si="23"/>
        <v>5.3929121725731898E-3</v>
      </c>
      <c r="F194" s="17">
        <f t="shared" si="24"/>
        <v>6.6577896138482028E-4</v>
      </c>
      <c r="G194" s="17">
        <f t="shared" si="26"/>
        <v>-0.9285714285714286</v>
      </c>
      <c r="H194" s="17">
        <f t="shared" si="25"/>
        <v>-5.0077041602465339E-3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2</v>
      </c>
      <c r="E197" s="17">
        <f t="shared" si="23"/>
        <v>3.8520801232665641E-4</v>
      </c>
      <c r="F197" s="17">
        <f t="shared" si="24"/>
        <v>1.3315579227696406E-3</v>
      </c>
      <c r="G197" s="17">
        <f t="shared" si="26"/>
        <v>1</v>
      </c>
      <c r="H197" s="17">
        <f t="shared" si="25"/>
        <v>3.8520801232665641E-4</v>
      </c>
    </row>
    <row r="198" spans="1:8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6.6577896138482028E-4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9</v>
      </c>
      <c r="D199" s="16">
        <v>4</v>
      </c>
      <c r="E199" s="17">
        <f t="shared" si="23"/>
        <v>3.4668721109399076E-3</v>
      </c>
      <c r="F199" s="17">
        <f t="shared" si="24"/>
        <v>2.6631158455392811E-3</v>
      </c>
      <c r="G199" s="17">
        <f t="shared" si="26"/>
        <v>-0.55555555555555558</v>
      </c>
      <c r="H199" s="17">
        <f t="shared" si="25"/>
        <v>-1.9260400616332822E-3</v>
      </c>
    </row>
    <row r="200" spans="1:8" ht="25.5" x14ac:dyDescent="0.2">
      <c r="A200" s="14"/>
      <c r="B200" s="15" t="s">
        <v>182</v>
      </c>
      <c r="C200" s="16">
        <v>17</v>
      </c>
      <c r="D200" s="16">
        <v>6</v>
      </c>
      <c r="E200" s="17">
        <f t="shared" si="23"/>
        <v>6.5485362095531584E-3</v>
      </c>
      <c r="F200" s="17">
        <f t="shared" si="24"/>
        <v>3.9946737683089215E-3</v>
      </c>
      <c r="G200" s="17">
        <f t="shared" si="26"/>
        <v>-0.6470588235294118</v>
      </c>
      <c r="H200" s="17">
        <f t="shared" si="25"/>
        <v>-4.2372881355932203E-3</v>
      </c>
    </row>
    <row r="201" spans="1:8" x14ac:dyDescent="0.2">
      <c r="A201" s="14"/>
      <c r="B201" s="15" t="s">
        <v>183</v>
      </c>
      <c r="C201" s="16">
        <v>59</v>
      </c>
      <c r="D201" s="16">
        <v>72</v>
      </c>
      <c r="E201" s="17">
        <f t="shared" si="23"/>
        <v>2.2727272727272728E-2</v>
      </c>
      <c r="F201" s="17">
        <f t="shared" si="24"/>
        <v>4.7936085219707054E-2</v>
      </c>
      <c r="G201" s="17">
        <f t="shared" si="26"/>
        <v>0.22033898305084745</v>
      </c>
      <c r="H201" s="17">
        <f t="shared" si="25"/>
        <v>5.007704160246533E-3</v>
      </c>
    </row>
    <row r="202" spans="1:8" x14ac:dyDescent="0.2">
      <c r="A202" s="14"/>
      <c r="B202" s="15" t="s">
        <v>184</v>
      </c>
      <c r="C202" s="16">
        <v>38</v>
      </c>
      <c r="D202" s="16">
        <v>32</v>
      </c>
      <c r="E202" s="17">
        <f t="shared" si="23"/>
        <v>1.4637904468412942E-2</v>
      </c>
      <c r="F202" s="17">
        <f t="shared" si="24"/>
        <v>2.1304926764314249E-2</v>
      </c>
      <c r="G202" s="17">
        <f t="shared" si="26"/>
        <v>-0.15789473684210525</v>
      </c>
      <c r="H202" s="17">
        <f t="shared" si="25"/>
        <v>-2.3112480739599381E-3</v>
      </c>
    </row>
    <row r="203" spans="1:8" x14ac:dyDescent="0.2">
      <c r="A203" s="14"/>
      <c r="B203" s="15" t="s">
        <v>185</v>
      </c>
      <c r="C203" s="16">
        <v>32</v>
      </c>
      <c r="D203" s="16">
        <v>20</v>
      </c>
      <c r="E203" s="17">
        <f t="shared" si="23"/>
        <v>1.2326656394453005E-2</v>
      </c>
      <c r="F203" s="17">
        <f t="shared" si="24"/>
        <v>1.3315579227696404E-2</v>
      </c>
      <c r="G203" s="17">
        <f t="shared" si="26"/>
        <v>-0.375</v>
      </c>
      <c r="H203" s="17">
        <f t="shared" si="25"/>
        <v>-4.6224961479198771E-3</v>
      </c>
    </row>
    <row r="204" spans="1:8" x14ac:dyDescent="0.2">
      <c r="A204" s="14"/>
      <c r="B204" s="15" t="s">
        <v>186</v>
      </c>
      <c r="C204" s="16">
        <v>88</v>
      </c>
      <c r="D204" s="16">
        <v>72</v>
      </c>
      <c r="E204" s="17">
        <f t="shared" si="23"/>
        <v>3.3898305084745763E-2</v>
      </c>
      <c r="F204" s="17">
        <f t="shared" si="24"/>
        <v>4.7936085219707054E-2</v>
      </c>
      <c r="G204" s="17">
        <f t="shared" si="26"/>
        <v>-0.18181818181818182</v>
      </c>
      <c r="H204" s="17">
        <f t="shared" si="25"/>
        <v>-6.1633281972265025E-3</v>
      </c>
    </row>
    <row r="205" spans="1:8" x14ac:dyDescent="0.2">
      <c r="A205" s="14"/>
      <c r="B205" s="15" t="s">
        <v>187</v>
      </c>
      <c r="C205" s="16">
        <v>22</v>
      </c>
      <c r="D205" s="16">
        <v>23</v>
      </c>
      <c r="E205" s="17">
        <f t="shared" ref="E205:E236" si="27">+IF(C205=0,"",C205/C$173)</f>
        <v>8.4745762711864406E-3</v>
      </c>
      <c r="F205" s="17">
        <f t="shared" ref="F205:F236" si="28">+IF(D205=0,"",D205/D$173)</f>
        <v>1.5312916111850865E-2</v>
      </c>
      <c r="G205" s="17">
        <f t="shared" si="26"/>
        <v>4.5454545454545456E-2</v>
      </c>
      <c r="H205" s="17">
        <f t="shared" ref="H205:H236" si="29">+IF(OR(AND(E205=""),(G205="")),"",E205*G205)</f>
        <v>3.8520801232665641E-4</v>
      </c>
    </row>
    <row r="206" spans="1:8" x14ac:dyDescent="0.2">
      <c r="A206" s="14"/>
      <c r="B206" s="15" t="s">
        <v>188</v>
      </c>
      <c r="C206" s="16">
        <v>4</v>
      </c>
      <c r="D206" s="16">
        <v>0</v>
      </c>
      <c r="E206" s="17">
        <f t="shared" si="27"/>
        <v>1.5408320493066256E-3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-1.5408320493066256E-3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64</v>
      </c>
      <c r="D208" s="16">
        <v>6</v>
      </c>
      <c r="E208" s="17">
        <f t="shared" si="27"/>
        <v>2.465331278890601E-2</v>
      </c>
      <c r="F208" s="17">
        <f t="shared" si="28"/>
        <v>3.9946737683089215E-3</v>
      </c>
      <c r="G208" s="17">
        <f t="shared" si="30"/>
        <v>-0.90625</v>
      </c>
      <c r="H208" s="17">
        <f t="shared" si="29"/>
        <v>-2.2342064714946073E-2</v>
      </c>
    </row>
    <row r="209" spans="1:8" x14ac:dyDescent="0.2">
      <c r="A209" s="14"/>
      <c r="B209" s="15" t="s">
        <v>191</v>
      </c>
      <c r="C209" s="16">
        <v>11</v>
      </c>
      <c r="D209" s="16">
        <v>2</v>
      </c>
      <c r="E209" s="17">
        <f t="shared" si="27"/>
        <v>4.2372881355932203E-3</v>
      </c>
      <c r="F209" s="17">
        <f t="shared" si="28"/>
        <v>1.3315579227696406E-3</v>
      </c>
      <c r="G209" s="17">
        <f t="shared" si="30"/>
        <v>-0.81818181818181823</v>
      </c>
      <c r="H209" s="17">
        <f t="shared" si="29"/>
        <v>-3.4668721109399076E-3</v>
      </c>
    </row>
    <row r="210" spans="1:8" x14ac:dyDescent="0.2">
      <c r="A210" s="14"/>
      <c r="B210" s="15" t="s">
        <v>192</v>
      </c>
      <c r="C210" s="16">
        <v>5</v>
      </c>
      <c r="D210" s="16">
        <v>1</v>
      </c>
      <c r="E210" s="17">
        <f t="shared" si="27"/>
        <v>1.926040061633282E-3</v>
      </c>
      <c r="F210" s="17">
        <f t="shared" si="28"/>
        <v>6.6577896138482028E-4</v>
      </c>
      <c r="G210" s="17">
        <f t="shared" si="30"/>
        <v>-0.8</v>
      </c>
      <c r="H210" s="17">
        <f t="shared" si="29"/>
        <v>-1.5408320493066256E-3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125</v>
      </c>
      <c r="D213" s="16">
        <v>16</v>
      </c>
      <c r="E213" s="17">
        <f t="shared" si="27"/>
        <v>4.8151001540832052E-2</v>
      </c>
      <c r="F213" s="17">
        <f t="shared" si="28"/>
        <v>1.0652463382157125E-2</v>
      </c>
      <c r="G213" s="17">
        <f t="shared" si="30"/>
        <v>-0.872</v>
      </c>
      <c r="H213" s="17">
        <f t="shared" si="29"/>
        <v>-4.198767334360555E-2</v>
      </c>
    </row>
    <row r="214" spans="1:8" x14ac:dyDescent="0.2">
      <c r="A214" s="14"/>
      <c r="B214" s="15" t="s">
        <v>196</v>
      </c>
      <c r="C214" s="16">
        <v>12</v>
      </c>
      <c r="D214" s="16">
        <v>3</v>
      </c>
      <c r="E214" s="17">
        <f t="shared" si="27"/>
        <v>4.6224961479198771E-3</v>
      </c>
      <c r="F214" s="17">
        <f t="shared" si="28"/>
        <v>1.9973368841544607E-3</v>
      </c>
      <c r="G214" s="17">
        <f t="shared" si="30"/>
        <v>-0.75</v>
      </c>
      <c r="H214" s="17">
        <f t="shared" si="29"/>
        <v>-3.4668721109399076E-3</v>
      </c>
    </row>
    <row r="215" spans="1:8" ht="25.5" x14ac:dyDescent="0.2">
      <c r="A215" s="14"/>
      <c r="B215" s="15" t="s">
        <v>197</v>
      </c>
      <c r="C215" s="16">
        <v>4</v>
      </c>
      <c r="D215" s="16">
        <v>3</v>
      </c>
      <c r="E215" s="17">
        <f t="shared" si="27"/>
        <v>1.5408320493066256E-3</v>
      </c>
      <c r="F215" s="17">
        <f t="shared" si="28"/>
        <v>1.9973368841544607E-3</v>
      </c>
      <c r="G215" s="17">
        <f t="shared" si="30"/>
        <v>-0.25</v>
      </c>
      <c r="H215" s="17">
        <f t="shared" si="29"/>
        <v>-3.8520801232665641E-4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6</v>
      </c>
      <c r="E218" s="17" t="str">
        <f t="shared" si="27"/>
        <v/>
      </c>
      <c r="F218" s="17">
        <f t="shared" si="28"/>
        <v>3.9946737683089215E-3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29</v>
      </c>
      <c r="D224" s="16">
        <v>0</v>
      </c>
      <c r="E224" s="17">
        <f t="shared" si="27"/>
        <v>1.1171032357473035E-2</v>
      </c>
      <c r="F224" s="17" t="str">
        <f t="shared" si="28"/>
        <v/>
      </c>
      <c r="G224" s="17">
        <f t="shared" si="30"/>
        <v>-1</v>
      </c>
      <c r="H224" s="17">
        <f t="shared" si="29"/>
        <v>-1.1171032357473035E-2</v>
      </c>
    </row>
    <row r="225" spans="1:8" x14ac:dyDescent="0.2">
      <c r="A225" s="14"/>
      <c r="B225" s="15" t="s">
        <v>207</v>
      </c>
      <c r="C225" s="16">
        <v>379</v>
      </c>
      <c r="D225" s="16">
        <v>80</v>
      </c>
      <c r="E225" s="17">
        <f t="shared" si="27"/>
        <v>0.14599383667180277</v>
      </c>
      <c r="F225" s="17">
        <f t="shared" si="28"/>
        <v>5.3262316910785618E-2</v>
      </c>
      <c r="G225" s="17">
        <f t="shared" si="30"/>
        <v>-0.78891820580474936</v>
      </c>
      <c r="H225" s="17">
        <f t="shared" si="29"/>
        <v>-0.11517719568567027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1</v>
      </c>
      <c r="E227" s="17">
        <f t="shared" si="27"/>
        <v>3.8520801232665641E-4</v>
      </c>
      <c r="F227" s="17">
        <f t="shared" si="28"/>
        <v>6.6577896138482028E-4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210</v>
      </c>
      <c r="C228" s="16">
        <v>1</v>
      </c>
      <c r="D228" s="16">
        <v>0</v>
      </c>
      <c r="E228" s="17">
        <f t="shared" si="27"/>
        <v>3.8520801232665641E-4</v>
      </c>
      <c r="F228" s="17" t="str">
        <f t="shared" si="28"/>
        <v/>
      </c>
      <c r="G228" s="17">
        <f t="shared" si="30"/>
        <v>-1</v>
      </c>
      <c r="H228" s="17">
        <f t="shared" si="29"/>
        <v>-3.8520801232665641E-4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3.8520801232665641E-4</v>
      </c>
      <c r="F230" s="17" t="str">
        <f t="shared" si="28"/>
        <v/>
      </c>
      <c r="G230" s="17">
        <f t="shared" si="30"/>
        <v>-1</v>
      </c>
      <c r="H230" s="17">
        <f t="shared" si="29"/>
        <v>-3.8520801232665641E-4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19</v>
      </c>
      <c r="E232" s="17" t="str">
        <f t="shared" si="27"/>
        <v/>
      </c>
      <c r="F232" s="17">
        <f t="shared" si="28"/>
        <v>1.2649800266311585E-2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2</v>
      </c>
      <c r="D233" s="16">
        <v>0</v>
      </c>
      <c r="E233" s="17">
        <f t="shared" si="27"/>
        <v>7.7041602465331282E-4</v>
      </c>
      <c r="F233" s="17" t="str">
        <f t="shared" si="28"/>
        <v/>
      </c>
      <c r="G233" s="17">
        <f t="shared" si="30"/>
        <v>-1</v>
      </c>
      <c r="H233" s="17">
        <f t="shared" si="29"/>
        <v>-7.7041602465331282E-4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1</v>
      </c>
      <c r="D235" s="16">
        <v>0</v>
      </c>
      <c r="E235" s="17">
        <f t="shared" si="27"/>
        <v>3.8520801232665641E-4</v>
      </c>
      <c r="F235" s="17" t="str">
        <f t="shared" si="28"/>
        <v/>
      </c>
      <c r="G235" s="17">
        <f t="shared" si="30"/>
        <v>-1</v>
      </c>
      <c r="H235" s="17">
        <f t="shared" si="29"/>
        <v>-3.8520801232665641E-4</v>
      </c>
    </row>
    <row r="236" spans="1:8" ht="25.5" x14ac:dyDescent="0.2">
      <c r="A236" s="14"/>
      <c r="B236" s="15" t="s">
        <v>218</v>
      </c>
      <c r="C236" s="16">
        <v>6</v>
      </c>
      <c r="D236" s="16">
        <v>0</v>
      </c>
      <c r="E236" s="17">
        <f t="shared" si="27"/>
        <v>2.3112480739599386E-3</v>
      </c>
      <c r="F236" s="17" t="str">
        <f t="shared" si="28"/>
        <v/>
      </c>
      <c r="G236" s="17">
        <f t="shared" si="30"/>
        <v>-1</v>
      </c>
      <c r="H236" s="17">
        <f t="shared" si="29"/>
        <v>-2.3112480739599386E-3</v>
      </c>
    </row>
    <row r="237" spans="1:8" ht="25.5" x14ac:dyDescent="0.2">
      <c r="A237" s="14"/>
      <c r="B237" s="15" t="s">
        <v>219</v>
      </c>
      <c r="C237" s="16">
        <v>1</v>
      </c>
      <c r="D237" s="16">
        <v>0</v>
      </c>
      <c r="E237" s="17">
        <f t="shared" ref="E237:E268" si="31">+IF(C237=0,"",C237/C$173)</f>
        <v>3.8520801232665641E-4</v>
      </c>
      <c r="F237" s="17" t="str">
        <f t="shared" ref="F237:F268" si="32">+IF(D237=0,"",D237/D$173)</f>
        <v/>
      </c>
      <c r="G237" s="17">
        <f t="shared" si="30"/>
        <v>-1</v>
      </c>
      <c r="H237" s="17">
        <f t="shared" ref="H237:H268" si="33">+IF(OR(AND(E237=""),(G237="")),"",E237*G237)</f>
        <v>-3.8520801232665641E-4</v>
      </c>
    </row>
    <row r="238" spans="1:8" x14ac:dyDescent="0.2">
      <c r="A238" s="14"/>
      <c r="B238" s="15" t="s">
        <v>220</v>
      </c>
      <c r="C238" s="16">
        <v>223</v>
      </c>
      <c r="D238" s="16">
        <v>33</v>
      </c>
      <c r="E238" s="17">
        <f t="shared" si="31"/>
        <v>8.5901386748844372E-2</v>
      </c>
      <c r="F238" s="17">
        <f t="shared" si="32"/>
        <v>2.1970705725699067E-2</v>
      </c>
      <c r="G238" s="17">
        <f t="shared" ref="G238:G269" si="34">+IF(AND(C238=0,D238=0)," ",IF(C238=0,1,IF(D238=0,-1,(D238-C238)/C238)))</f>
        <v>-0.85201793721973096</v>
      </c>
      <c r="H238" s="17">
        <f t="shared" si="33"/>
        <v>-7.3189522342064717E-2</v>
      </c>
    </row>
    <row r="239" spans="1:8" x14ac:dyDescent="0.2">
      <c r="A239" s="14"/>
      <c r="B239" s="15" t="s">
        <v>221</v>
      </c>
      <c r="C239" s="16">
        <v>12</v>
      </c>
      <c r="D239" s="16">
        <v>0</v>
      </c>
      <c r="E239" s="17">
        <f t="shared" si="31"/>
        <v>4.6224961479198771E-3</v>
      </c>
      <c r="F239" s="17" t="str">
        <f t="shared" si="32"/>
        <v/>
      </c>
      <c r="G239" s="17">
        <f t="shared" si="34"/>
        <v>-1</v>
      </c>
      <c r="H239" s="17">
        <f t="shared" si="33"/>
        <v>-4.6224961479198771E-3</v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3.8520801232665641E-4</v>
      </c>
      <c r="F240" s="17" t="str">
        <f t="shared" si="32"/>
        <v/>
      </c>
      <c r="G240" s="17">
        <f t="shared" si="34"/>
        <v>-1</v>
      </c>
      <c r="H240" s="17">
        <f t="shared" si="33"/>
        <v>-3.8520801232665641E-4</v>
      </c>
    </row>
    <row r="241" spans="1:8" x14ac:dyDescent="0.2">
      <c r="A241" s="14"/>
      <c r="B241" s="15" t="s">
        <v>223</v>
      </c>
      <c r="C241" s="16">
        <v>14</v>
      </c>
      <c r="D241" s="16">
        <v>22</v>
      </c>
      <c r="E241" s="17">
        <f t="shared" si="31"/>
        <v>5.3929121725731898E-3</v>
      </c>
      <c r="F241" s="17">
        <f t="shared" si="32"/>
        <v>1.4647137150466045E-2</v>
      </c>
      <c r="G241" s="17">
        <f t="shared" si="34"/>
        <v>0.5714285714285714</v>
      </c>
      <c r="H241" s="17">
        <f t="shared" si="33"/>
        <v>3.0816640986132513E-3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3</v>
      </c>
      <c r="E244" s="17">
        <f t="shared" si="31"/>
        <v>4.6224961479198771E-3</v>
      </c>
      <c r="F244" s="17">
        <f t="shared" si="32"/>
        <v>1.9973368841544607E-3</v>
      </c>
      <c r="G244" s="17">
        <f t="shared" si="34"/>
        <v>-0.75</v>
      </c>
      <c r="H244" s="17">
        <f t="shared" si="33"/>
        <v>-3.4668721109399076E-3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7.7041602465331282E-4</v>
      </c>
      <c r="F246" s="17" t="str">
        <f t="shared" si="32"/>
        <v/>
      </c>
      <c r="G246" s="17">
        <f t="shared" si="34"/>
        <v>-1</v>
      </c>
      <c r="H246" s="17">
        <f t="shared" si="33"/>
        <v>-7.7041602465331282E-4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24</v>
      </c>
      <c r="E249" s="17" t="str">
        <f t="shared" si="31"/>
        <v/>
      </c>
      <c r="F249" s="17">
        <f t="shared" si="32"/>
        <v>1.5978695073235686E-2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14</v>
      </c>
      <c r="D259" s="16">
        <v>31</v>
      </c>
      <c r="E259" s="17">
        <f t="shared" si="31"/>
        <v>5.3929121725731898E-3</v>
      </c>
      <c r="F259" s="17">
        <f t="shared" si="32"/>
        <v>2.0639147802929428E-2</v>
      </c>
      <c r="G259" s="17">
        <f t="shared" si="34"/>
        <v>1.2142857142857142</v>
      </c>
      <c r="H259" s="17">
        <f t="shared" si="33"/>
        <v>6.5485362095531584E-3</v>
      </c>
    </row>
    <row r="260" spans="1:8" x14ac:dyDescent="0.2">
      <c r="A260" s="14"/>
      <c r="B260" s="15" t="s">
        <v>241</v>
      </c>
      <c r="C260" s="16">
        <v>4</v>
      </c>
      <c r="D260" s="16">
        <v>3</v>
      </c>
      <c r="E260" s="17">
        <f t="shared" si="31"/>
        <v>1.5408320493066256E-3</v>
      </c>
      <c r="F260" s="17">
        <f t="shared" si="32"/>
        <v>1.9973368841544607E-3</v>
      </c>
      <c r="G260" s="17">
        <f t="shared" si="34"/>
        <v>-0.25</v>
      </c>
      <c r="H260" s="17">
        <f t="shared" si="33"/>
        <v>-3.8520801232665641E-4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3.8520801232665641E-4</v>
      </c>
      <c r="F262" s="17" t="str">
        <f t="shared" si="32"/>
        <v/>
      </c>
      <c r="G262" s="17">
        <f t="shared" si="34"/>
        <v>-1</v>
      </c>
      <c r="H262" s="17">
        <f t="shared" si="33"/>
        <v>-3.8520801232665641E-4</v>
      </c>
    </row>
    <row r="263" spans="1:8" x14ac:dyDescent="0.2">
      <c r="A263" s="14"/>
      <c r="B263" s="15" t="s">
        <v>244</v>
      </c>
      <c r="C263" s="16">
        <v>1</v>
      </c>
      <c r="D263" s="16">
        <v>0</v>
      </c>
      <c r="E263" s="17">
        <f t="shared" si="31"/>
        <v>3.8520801232665641E-4</v>
      </c>
      <c r="F263" s="17" t="str">
        <f t="shared" si="32"/>
        <v/>
      </c>
      <c r="G263" s="17">
        <f t="shared" si="34"/>
        <v>-1</v>
      </c>
      <c r="H263" s="17">
        <f t="shared" si="33"/>
        <v>-3.8520801232665641E-4</v>
      </c>
    </row>
    <row r="264" spans="1:8" x14ac:dyDescent="0.2">
      <c r="A264" s="14"/>
      <c r="B264" s="15" t="s">
        <v>245</v>
      </c>
      <c r="C264" s="16">
        <v>26</v>
      </c>
      <c r="D264" s="16">
        <v>5</v>
      </c>
      <c r="E264" s="17">
        <f t="shared" si="31"/>
        <v>1.0015408320493066E-2</v>
      </c>
      <c r="F264" s="17">
        <f t="shared" si="32"/>
        <v>3.3288948069241011E-3</v>
      </c>
      <c r="G264" s="17">
        <f t="shared" si="34"/>
        <v>-0.80769230769230771</v>
      </c>
      <c r="H264" s="17">
        <f t="shared" si="33"/>
        <v>-8.0893682588597839E-3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4</v>
      </c>
      <c r="D271" s="16">
        <v>0</v>
      </c>
      <c r="E271" s="17">
        <f t="shared" si="35"/>
        <v>1.5408320493066256E-3</v>
      </c>
      <c r="F271" s="17" t="str">
        <f t="shared" si="36"/>
        <v/>
      </c>
      <c r="G271" s="17">
        <f t="shared" si="38"/>
        <v>-1</v>
      </c>
      <c r="H271" s="17">
        <f t="shared" si="37"/>
        <v>-1.5408320493066256E-3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47</v>
      </c>
      <c r="D275" s="16">
        <v>4</v>
      </c>
      <c r="E275" s="17">
        <f t="shared" si="35"/>
        <v>1.810477657935285E-2</v>
      </c>
      <c r="F275" s="17">
        <f t="shared" si="36"/>
        <v>2.6631158455392811E-3</v>
      </c>
      <c r="G275" s="17">
        <f t="shared" si="38"/>
        <v>-0.91489361702127658</v>
      </c>
      <c r="H275" s="17">
        <f t="shared" si="37"/>
        <v>-1.6563944530046223E-2</v>
      </c>
    </row>
    <row r="276" spans="1:8" ht="25.5" x14ac:dyDescent="0.2">
      <c r="A276" s="14"/>
      <c r="B276" s="15" t="s">
        <v>257</v>
      </c>
      <c r="C276" s="16">
        <v>58</v>
      </c>
      <c r="D276" s="16">
        <v>22</v>
      </c>
      <c r="E276" s="17">
        <f t="shared" si="35"/>
        <v>2.2342064714946069E-2</v>
      </c>
      <c r="F276" s="17">
        <f t="shared" si="36"/>
        <v>1.4647137150466045E-2</v>
      </c>
      <c r="G276" s="17">
        <f t="shared" si="38"/>
        <v>-0.62068965517241381</v>
      </c>
      <c r="H276" s="17">
        <f t="shared" si="37"/>
        <v>-1.386748844375963E-2</v>
      </c>
    </row>
    <row r="277" spans="1:8" x14ac:dyDescent="0.2">
      <c r="A277" s="14"/>
      <c r="B277" s="15" t="s">
        <v>258</v>
      </c>
      <c r="C277" s="16">
        <v>9</v>
      </c>
      <c r="D277" s="16">
        <v>2</v>
      </c>
      <c r="E277" s="17">
        <f t="shared" si="35"/>
        <v>3.4668721109399076E-3</v>
      </c>
      <c r="F277" s="17">
        <f t="shared" si="36"/>
        <v>1.3315579227696406E-3</v>
      </c>
      <c r="G277" s="17">
        <f t="shared" si="38"/>
        <v>-0.77777777777777779</v>
      </c>
      <c r="H277" s="17">
        <f t="shared" si="37"/>
        <v>-2.6964560862865949E-3</v>
      </c>
    </row>
    <row r="278" spans="1:8" x14ac:dyDescent="0.2">
      <c r="A278" s="14"/>
      <c r="B278" s="15" t="s">
        <v>259</v>
      </c>
      <c r="C278" s="16">
        <v>2</v>
      </c>
      <c r="D278" s="16">
        <v>4</v>
      </c>
      <c r="E278" s="17">
        <f t="shared" si="35"/>
        <v>7.7041602465331282E-4</v>
      </c>
      <c r="F278" s="17">
        <f t="shared" si="36"/>
        <v>2.6631158455392811E-3</v>
      </c>
      <c r="G278" s="17">
        <f t="shared" si="38"/>
        <v>1</v>
      </c>
      <c r="H278" s="17">
        <f t="shared" si="37"/>
        <v>7.7041602465331282E-4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3.8520801232665641E-4</v>
      </c>
      <c r="F280" s="17" t="str">
        <f t="shared" si="36"/>
        <v/>
      </c>
      <c r="G280" s="17">
        <f t="shared" si="38"/>
        <v>-1</v>
      </c>
      <c r="H280" s="17">
        <f t="shared" si="37"/>
        <v>-3.8520801232665641E-4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66</v>
      </c>
      <c r="D283" s="16">
        <v>20</v>
      </c>
      <c r="E283" s="17">
        <f t="shared" si="35"/>
        <v>2.5423728813559324E-2</v>
      </c>
      <c r="F283" s="17">
        <f t="shared" si="36"/>
        <v>1.3315579227696404E-2</v>
      </c>
      <c r="G283" s="17">
        <f t="shared" si="38"/>
        <v>-0.69696969696969702</v>
      </c>
      <c r="H283" s="17">
        <f t="shared" si="37"/>
        <v>-1.7719568567026195E-2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7</v>
      </c>
      <c r="D286" s="16">
        <v>1</v>
      </c>
      <c r="E286" s="17">
        <f t="shared" si="35"/>
        <v>2.6964560862865949E-3</v>
      </c>
      <c r="F286" s="17">
        <f t="shared" si="36"/>
        <v>6.6577896138482028E-4</v>
      </c>
      <c r="G286" s="17">
        <f t="shared" si="38"/>
        <v>-0.8571428571428571</v>
      </c>
      <c r="H286" s="17">
        <f t="shared" si="37"/>
        <v>-2.3112480739599386E-3</v>
      </c>
    </row>
    <row r="287" spans="1:8" x14ac:dyDescent="0.2">
      <c r="A287" s="14"/>
      <c r="B287" s="15" t="s">
        <v>268</v>
      </c>
      <c r="C287" s="16">
        <v>14</v>
      </c>
      <c r="D287" s="16">
        <v>6</v>
      </c>
      <c r="E287" s="17">
        <f t="shared" si="35"/>
        <v>5.3929121725731898E-3</v>
      </c>
      <c r="F287" s="17">
        <f t="shared" si="36"/>
        <v>3.9946737683089215E-3</v>
      </c>
      <c r="G287" s="17">
        <f t="shared" si="38"/>
        <v>-0.5714285714285714</v>
      </c>
      <c r="H287" s="17">
        <f t="shared" si="37"/>
        <v>-3.0816640986132513E-3</v>
      </c>
    </row>
    <row r="288" spans="1:8" x14ac:dyDescent="0.2">
      <c r="A288" s="14"/>
      <c r="B288" s="15" t="s">
        <v>269</v>
      </c>
      <c r="C288" s="16">
        <v>178</v>
      </c>
      <c r="D288" s="16">
        <v>181</v>
      </c>
      <c r="E288" s="17">
        <f t="shared" si="35"/>
        <v>6.8567026194144842E-2</v>
      </c>
      <c r="F288" s="17">
        <f t="shared" si="36"/>
        <v>0.12050599201065246</v>
      </c>
      <c r="G288" s="17">
        <f t="shared" si="38"/>
        <v>1.6853932584269662E-2</v>
      </c>
      <c r="H288" s="17">
        <f t="shared" si="37"/>
        <v>1.1556240369799693E-3</v>
      </c>
    </row>
    <row r="289" spans="1:8" x14ac:dyDescent="0.2">
      <c r="A289" s="14"/>
      <c r="B289" s="15" t="s">
        <v>270</v>
      </c>
      <c r="C289" s="16">
        <v>35</v>
      </c>
      <c r="D289" s="16">
        <v>31</v>
      </c>
      <c r="E289" s="17">
        <f t="shared" si="35"/>
        <v>1.3482280431432974E-2</v>
      </c>
      <c r="F289" s="17">
        <f t="shared" si="36"/>
        <v>2.0639147802929428E-2</v>
      </c>
      <c r="G289" s="17">
        <f t="shared" si="38"/>
        <v>-0.11428571428571428</v>
      </c>
      <c r="H289" s="17">
        <f t="shared" si="37"/>
        <v>-1.5408320493066254E-3</v>
      </c>
    </row>
    <row r="290" spans="1:8" x14ac:dyDescent="0.2">
      <c r="A290" s="14"/>
      <c r="B290" s="15" t="s">
        <v>271</v>
      </c>
      <c r="C290" s="16">
        <v>45</v>
      </c>
      <c r="D290" s="16">
        <v>47</v>
      </c>
      <c r="E290" s="17">
        <f t="shared" si="35"/>
        <v>1.7334360554699536E-2</v>
      </c>
      <c r="F290" s="17">
        <f t="shared" si="36"/>
        <v>3.1291611185086554E-2</v>
      </c>
      <c r="G290" s="17">
        <f t="shared" si="38"/>
        <v>4.4444444444444446E-2</v>
      </c>
      <c r="H290" s="17">
        <f t="shared" si="37"/>
        <v>7.7041602465331271E-4</v>
      </c>
    </row>
    <row r="291" spans="1:8" x14ac:dyDescent="0.2">
      <c r="A291" s="14"/>
      <c r="B291" s="15" t="s">
        <v>272</v>
      </c>
      <c r="C291" s="16">
        <v>15</v>
      </c>
      <c r="D291" s="16">
        <v>8</v>
      </c>
      <c r="E291" s="17">
        <f t="shared" si="35"/>
        <v>5.7781201848998457E-3</v>
      </c>
      <c r="F291" s="17">
        <f t="shared" si="36"/>
        <v>5.3262316910785623E-3</v>
      </c>
      <c r="G291" s="17">
        <f t="shared" si="38"/>
        <v>-0.46666666666666667</v>
      </c>
      <c r="H291" s="17">
        <f t="shared" si="37"/>
        <v>-2.6964560862865949E-3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</v>
      </c>
      <c r="D293" s="16">
        <v>1</v>
      </c>
      <c r="E293" s="17">
        <f t="shared" si="35"/>
        <v>7.7041602465331282E-4</v>
      </c>
      <c r="F293" s="17">
        <f t="shared" si="36"/>
        <v>6.6577896138482028E-4</v>
      </c>
      <c r="G293" s="17">
        <f t="shared" si="38"/>
        <v>-0.5</v>
      </c>
      <c r="H293" s="17">
        <f t="shared" si="37"/>
        <v>-3.8520801232665641E-4</v>
      </c>
    </row>
    <row r="294" spans="1:8" x14ac:dyDescent="0.2">
      <c r="A294" s="14"/>
      <c r="B294" s="15" t="s">
        <v>275</v>
      </c>
      <c r="C294" s="16">
        <v>26</v>
      </c>
      <c r="D294" s="16">
        <v>16</v>
      </c>
      <c r="E294" s="17">
        <f t="shared" si="35"/>
        <v>1.0015408320493066E-2</v>
      </c>
      <c r="F294" s="17">
        <f t="shared" si="36"/>
        <v>1.0652463382157125E-2</v>
      </c>
      <c r="G294" s="17">
        <f t="shared" si="38"/>
        <v>-0.38461538461538464</v>
      </c>
      <c r="H294" s="17">
        <f t="shared" si="37"/>
        <v>-3.852080123266564E-3</v>
      </c>
    </row>
    <row r="295" spans="1:8" x14ac:dyDescent="0.2">
      <c r="A295" s="14"/>
      <c r="B295" s="15" t="s">
        <v>276</v>
      </c>
      <c r="C295" s="16">
        <v>0</v>
      </c>
      <c r="D295" s="16">
        <v>30</v>
      </c>
      <c r="E295" s="17" t="str">
        <f t="shared" si="35"/>
        <v/>
      </c>
      <c r="F295" s="17">
        <f t="shared" si="36"/>
        <v>1.9973368841544607E-2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2</v>
      </c>
      <c r="D296" s="16">
        <v>8</v>
      </c>
      <c r="E296" s="17">
        <f t="shared" si="35"/>
        <v>7.7041602465331282E-4</v>
      </c>
      <c r="F296" s="17">
        <f t="shared" si="36"/>
        <v>5.3262316910785623E-3</v>
      </c>
      <c r="G296" s="17">
        <f t="shared" si="38"/>
        <v>3</v>
      </c>
      <c r="H296" s="17">
        <f t="shared" si="37"/>
        <v>2.3112480739599386E-3</v>
      </c>
    </row>
    <row r="297" spans="1:8" x14ac:dyDescent="0.2">
      <c r="A297" s="14"/>
      <c r="B297" s="15" t="s">
        <v>278</v>
      </c>
      <c r="C297" s="16">
        <v>2</v>
      </c>
      <c r="D297" s="16">
        <v>5</v>
      </c>
      <c r="E297" s="17">
        <f t="shared" si="35"/>
        <v>7.7041602465331282E-4</v>
      </c>
      <c r="F297" s="17">
        <f t="shared" si="36"/>
        <v>3.3288948069241011E-3</v>
      </c>
      <c r="G297" s="17">
        <f t="shared" si="38"/>
        <v>1.5</v>
      </c>
      <c r="H297" s="17">
        <f t="shared" si="37"/>
        <v>1.1556240369799693E-3</v>
      </c>
    </row>
    <row r="298" spans="1:8" ht="25.5" x14ac:dyDescent="0.2">
      <c r="A298" s="14"/>
      <c r="B298" s="15" t="s">
        <v>279</v>
      </c>
      <c r="C298" s="16">
        <v>4</v>
      </c>
      <c r="D298" s="16">
        <v>0</v>
      </c>
      <c r="E298" s="17">
        <f t="shared" si="35"/>
        <v>1.5408320493066256E-3</v>
      </c>
      <c r="F298" s="17" t="str">
        <f t="shared" si="36"/>
        <v/>
      </c>
      <c r="G298" s="17">
        <f t="shared" si="38"/>
        <v>-1</v>
      </c>
      <c r="H298" s="17">
        <f t="shared" si="37"/>
        <v>-1.5408320493066256E-3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61</v>
      </c>
      <c r="D300" s="16">
        <v>5</v>
      </c>
      <c r="E300" s="17">
        <f t="shared" si="35"/>
        <v>2.3497688751926041E-2</v>
      </c>
      <c r="F300" s="17">
        <f t="shared" si="36"/>
        <v>3.3288948069241011E-3</v>
      </c>
      <c r="G300" s="17">
        <f t="shared" si="38"/>
        <v>-0.91803278688524592</v>
      </c>
      <c r="H300" s="17">
        <f t="shared" si="37"/>
        <v>-2.1571648690292759E-2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1</v>
      </c>
      <c r="D302" s="16">
        <v>0</v>
      </c>
      <c r="E302" s="17">
        <f t="shared" si="39"/>
        <v>3.8520801232665641E-4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-3.8520801232665641E-4</v>
      </c>
    </row>
    <row r="303" spans="1:8" x14ac:dyDescent="0.2">
      <c r="A303" s="14"/>
      <c r="B303" s="15" t="s">
        <v>283</v>
      </c>
      <c r="C303" s="16">
        <v>21</v>
      </c>
      <c r="D303" s="16">
        <v>0</v>
      </c>
      <c r="E303" s="17">
        <f t="shared" si="39"/>
        <v>8.0893682588597839E-3</v>
      </c>
      <c r="F303" s="17" t="str">
        <f t="shared" si="40"/>
        <v/>
      </c>
      <c r="G303" s="17">
        <f t="shared" si="42"/>
        <v>-1</v>
      </c>
      <c r="H303" s="17">
        <f t="shared" si="41"/>
        <v>-8.0893682588597839E-3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6.6577896138482028E-4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59</v>
      </c>
      <c r="D308" s="16">
        <v>1</v>
      </c>
      <c r="E308" s="17">
        <f t="shared" si="39"/>
        <v>2.2727272727272728E-2</v>
      </c>
      <c r="F308" s="17">
        <f t="shared" si="40"/>
        <v>6.6577896138482028E-4</v>
      </c>
      <c r="G308" s="17">
        <f t="shared" si="42"/>
        <v>-0.98305084745762716</v>
      </c>
      <c r="H308" s="17">
        <f t="shared" si="41"/>
        <v>-2.2342064714946073E-2</v>
      </c>
    </row>
    <row r="309" spans="1:8" x14ac:dyDescent="0.2">
      <c r="A309" s="14"/>
      <c r="B309" s="15" t="s">
        <v>289</v>
      </c>
      <c r="C309" s="16">
        <v>6</v>
      </c>
      <c r="D309" s="16">
        <v>0</v>
      </c>
      <c r="E309" s="17">
        <f t="shared" si="39"/>
        <v>2.3112480739599386E-3</v>
      </c>
      <c r="F309" s="17" t="str">
        <f t="shared" si="40"/>
        <v/>
      </c>
      <c r="G309" s="17">
        <f t="shared" si="42"/>
        <v>-1</v>
      </c>
      <c r="H309" s="17">
        <f t="shared" si="41"/>
        <v>-2.3112480739599386E-3</v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2</v>
      </c>
      <c r="D313" s="16">
        <v>0</v>
      </c>
      <c r="E313" s="17">
        <f t="shared" si="39"/>
        <v>7.7041602465331282E-4</v>
      </c>
      <c r="F313" s="17" t="str">
        <f t="shared" si="40"/>
        <v/>
      </c>
      <c r="G313" s="17">
        <f t="shared" si="42"/>
        <v>-1</v>
      </c>
      <c r="H313" s="17">
        <f t="shared" si="41"/>
        <v>-7.7041602465331282E-4</v>
      </c>
    </row>
    <row r="314" spans="1:8" ht="25.5" x14ac:dyDescent="0.2">
      <c r="A314" s="14"/>
      <c r="B314" s="15" t="s">
        <v>294</v>
      </c>
      <c r="C314" s="16">
        <v>4</v>
      </c>
      <c r="D314" s="16">
        <v>0</v>
      </c>
      <c r="E314" s="17">
        <f t="shared" si="39"/>
        <v>1.5408320493066256E-3</v>
      </c>
      <c r="F314" s="17" t="str">
        <f t="shared" si="40"/>
        <v/>
      </c>
      <c r="G314" s="17">
        <f t="shared" si="42"/>
        <v>-1</v>
      </c>
      <c r="H314" s="17">
        <f t="shared" si="41"/>
        <v>-1.5408320493066256E-3</v>
      </c>
    </row>
    <row r="315" spans="1:8" ht="25.5" x14ac:dyDescent="0.2">
      <c r="A315" s="14"/>
      <c r="B315" s="15" t="s">
        <v>295</v>
      </c>
      <c r="C315" s="16">
        <v>1</v>
      </c>
      <c r="D315" s="16">
        <v>0</v>
      </c>
      <c r="E315" s="17">
        <f t="shared" si="39"/>
        <v>3.8520801232665641E-4</v>
      </c>
      <c r="F315" s="17" t="str">
        <f t="shared" si="40"/>
        <v/>
      </c>
      <c r="G315" s="17">
        <f t="shared" si="42"/>
        <v>-1</v>
      </c>
      <c r="H315" s="17">
        <f t="shared" si="41"/>
        <v>-3.8520801232665641E-4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5</v>
      </c>
      <c r="D317" s="16">
        <v>3</v>
      </c>
      <c r="E317" s="17">
        <f t="shared" si="39"/>
        <v>1.926040061633282E-3</v>
      </c>
      <c r="F317" s="17">
        <f t="shared" si="40"/>
        <v>1.9973368841544607E-3</v>
      </c>
      <c r="G317" s="17">
        <f t="shared" si="42"/>
        <v>-0.4</v>
      </c>
      <c r="H317" s="17">
        <f t="shared" si="41"/>
        <v>-7.7041602465331282E-4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42</v>
      </c>
      <c r="D319" s="16">
        <v>11</v>
      </c>
      <c r="E319" s="17">
        <f t="shared" si="39"/>
        <v>1.6178736517719568E-2</v>
      </c>
      <c r="F319" s="17">
        <f t="shared" si="40"/>
        <v>7.3235685752330226E-3</v>
      </c>
      <c r="G319" s="17">
        <f t="shared" si="42"/>
        <v>-0.73809523809523814</v>
      </c>
      <c r="H319" s="17">
        <f t="shared" si="41"/>
        <v>-1.1941448382126348E-2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3</v>
      </c>
      <c r="D321" s="16">
        <v>1</v>
      </c>
      <c r="E321" s="17">
        <f t="shared" si="39"/>
        <v>1.1556240369799693E-3</v>
      </c>
      <c r="F321" s="17">
        <f t="shared" si="40"/>
        <v>6.6577896138482028E-4</v>
      </c>
      <c r="G321" s="17">
        <f t="shared" si="42"/>
        <v>-0.66666666666666663</v>
      </c>
      <c r="H321" s="17">
        <f t="shared" si="41"/>
        <v>-7.7041602465331282E-4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12</v>
      </c>
      <c r="D324" s="16">
        <v>8</v>
      </c>
      <c r="E324" s="17">
        <f t="shared" si="39"/>
        <v>4.6224961479198771E-3</v>
      </c>
      <c r="F324" s="17">
        <f t="shared" si="40"/>
        <v>5.3262316910785623E-3</v>
      </c>
      <c r="G324" s="17">
        <f t="shared" si="42"/>
        <v>-0.33333333333333331</v>
      </c>
      <c r="H324" s="17">
        <f t="shared" si="41"/>
        <v>-1.5408320493066256E-3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6.6577896138482028E-4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4</v>
      </c>
      <c r="D328" s="16">
        <v>97</v>
      </c>
      <c r="E328" s="17">
        <f t="shared" si="39"/>
        <v>1.5408320493066256E-3</v>
      </c>
      <c r="F328" s="17">
        <f t="shared" si="40"/>
        <v>6.4580559254327569E-2</v>
      </c>
      <c r="G328" s="17">
        <f t="shared" si="42"/>
        <v>23.25</v>
      </c>
      <c r="H328" s="17">
        <f t="shared" si="41"/>
        <v>3.5824345146379048E-2</v>
      </c>
    </row>
    <row r="329" spans="1:8" x14ac:dyDescent="0.2">
      <c r="A329" s="14"/>
      <c r="B329" s="15" t="s">
        <v>309</v>
      </c>
      <c r="C329" s="16">
        <v>2</v>
      </c>
      <c r="D329" s="16">
        <v>0</v>
      </c>
      <c r="E329" s="17">
        <f t="shared" si="39"/>
        <v>7.7041602465331282E-4</v>
      </c>
      <c r="F329" s="17" t="str">
        <f t="shared" si="40"/>
        <v/>
      </c>
      <c r="G329" s="17">
        <f t="shared" si="42"/>
        <v>-1</v>
      </c>
      <c r="H329" s="17">
        <f t="shared" si="41"/>
        <v>-7.7041602465331282E-4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1</v>
      </c>
      <c r="D332" s="16">
        <v>0</v>
      </c>
      <c r="E332" s="17">
        <f t="shared" si="39"/>
        <v>3.8520801232665641E-4</v>
      </c>
      <c r="F332" s="17" t="str">
        <f t="shared" si="40"/>
        <v/>
      </c>
      <c r="G332" s="17">
        <f t="shared" si="42"/>
        <v>-1</v>
      </c>
      <c r="H332" s="17">
        <f t="shared" si="41"/>
        <v>-3.8520801232665641E-4</v>
      </c>
    </row>
    <row r="333" spans="1:8" ht="25.5" x14ac:dyDescent="0.2">
      <c r="A333" s="14"/>
      <c r="B333" s="15" t="s">
        <v>313</v>
      </c>
      <c r="C333" s="16">
        <v>2</v>
      </c>
      <c r="D333" s="16">
        <v>36</v>
      </c>
      <c r="E333" s="17">
        <f t="shared" ref="E333:E343" si="43">+IF(C333=0,"",C333/C$173)</f>
        <v>7.7041602465331282E-4</v>
      </c>
      <c r="F333" s="17">
        <f t="shared" ref="F333:F343" si="44">+IF(D333=0,"",D333/D$173)</f>
        <v>2.3968042609853527E-2</v>
      </c>
      <c r="G333" s="17">
        <f t="shared" si="42"/>
        <v>17</v>
      </c>
      <c r="H333" s="17">
        <f t="shared" ref="H333:H343" si="45">+IF(OR(AND(E333=""),(G333="")),"",E333*G333)</f>
        <v>1.3097072419106319E-2</v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43"/>
        <v>3.8520801232665641E-4</v>
      </c>
      <c r="F335" s="17" t="str">
        <f t="shared" si="44"/>
        <v/>
      </c>
      <c r="G335" s="17">
        <f t="shared" si="46"/>
        <v>-1</v>
      </c>
      <c r="H335" s="17">
        <f t="shared" si="45"/>
        <v>-3.8520801232665641E-4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6</v>
      </c>
      <c r="D343" s="16">
        <v>19</v>
      </c>
      <c r="E343" s="17">
        <f t="shared" si="43"/>
        <v>2.3112480739599386E-3</v>
      </c>
      <c r="F343" s="17">
        <f t="shared" si="44"/>
        <v>1.2649800266311585E-2</v>
      </c>
      <c r="G343" s="17">
        <f t="shared" si="46"/>
        <v>2.1666666666666665</v>
      </c>
      <c r="H343" s="17">
        <f t="shared" si="45"/>
        <v>5.007704160246533E-3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13167</v>
      </c>
      <c r="D349" s="19">
        <f>SUM(D350:D576)</f>
        <v>14628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0.11095921622237412</v>
      </c>
      <c r="H349" s="20">
        <f t="shared" ref="H349:H412" si="49">+IF(OR(AND(E349=""),(G349="")),"",E349*G349)</f>
        <v>0.11095921622237412</v>
      </c>
    </row>
    <row r="350" spans="1:8" x14ac:dyDescent="0.2">
      <c r="A350" s="14"/>
      <c r="B350" s="15" t="s">
        <v>324</v>
      </c>
      <c r="C350" s="16">
        <v>113</v>
      </c>
      <c r="D350" s="16">
        <v>62</v>
      </c>
      <c r="E350" s="17">
        <f t="shared" si="47"/>
        <v>8.5820612136401613E-3</v>
      </c>
      <c r="F350" s="17">
        <f t="shared" si="48"/>
        <v>4.2384468143286851E-3</v>
      </c>
      <c r="G350" s="17">
        <f t="shared" ref="G350:G413" si="50">+IF(AND(C350=0,D350=0)," ",IF(C350=0,1,IF(D350=0,-1,(D350-C350)/C350)))</f>
        <v>-0.45132743362831856</v>
      </c>
      <c r="H350" s="17">
        <f t="shared" si="49"/>
        <v>-3.8733196627933472E-3</v>
      </c>
    </row>
    <row r="351" spans="1:8" x14ac:dyDescent="0.2">
      <c r="A351" s="14"/>
      <c r="B351" s="15" t="s">
        <v>325</v>
      </c>
      <c r="C351" s="16">
        <v>25</v>
      </c>
      <c r="D351" s="16">
        <v>237</v>
      </c>
      <c r="E351" s="17">
        <f t="shared" si="47"/>
        <v>1.898686109212425E-3</v>
      </c>
      <c r="F351" s="17">
        <f t="shared" si="48"/>
        <v>1.6201804757998359E-2</v>
      </c>
      <c r="G351" s="17">
        <f t="shared" si="50"/>
        <v>8.48</v>
      </c>
      <c r="H351" s="17">
        <f t="shared" si="49"/>
        <v>1.6100858206121366E-2</v>
      </c>
    </row>
    <row r="352" spans="1:8" x14ac:dyDescent="0.2">
      <c r="A352" s="14"/>
      <c r="B352" s="15" t="s">
        <v>326</v>
      </c>
      <c r="C352" s="16">
        <v>54</v>
      </c>
      <c r="D352" s="16">
        <v>2</v>
      </c>
      <c r="E352" s="17">
        <f t="shared" si="47"/>
        <v>4.1011619958988381E-3</v>
      </c>
      <c r="F352" s="17">
        <f t="shared" si="48"/>
        <v>1.3672409078479628E-4</v>
      </c>
      <c r="G352" s="17">
        <f t="shared" si="50"/>
        <v>-0.96296296296296291</v>
      </c>
      <c r="H352" s="17">
        <f t="shared" si="49"/>
        <v>-3.9492671071618439E-3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96</v>
      </c>
      <c r="D354" s="16">
        <v>15</v>
      </c>
      <c r="E354" s="17">
        <f t="shared" si="47"/>
        <v>7.2909546593757117E-3</v>
      </c>
      <c r="F354" s="17">
        <f t="shared" si="48"/>
        <v>1.0254306808859721E-3</v>
      </c>
      <c r="G354" s="17">
        <f t="shared" si="50"/>
        <v>-0.84375</v>
      </c>
      <c r="H354" s="17">
        <f t="shared" si="49"/>
        <v>-6.1517429938482571E-3</v>
      </c>
    </row>
    <row r="355" spans="1:8" x14ac:dyDescent="0.2">
      <c r="A355" s="14"/>
      <c r="B355" s="15" t="s">
        <v>329</v>
      </c>
      <c r="C355" s="16">
        <v>306</v>
      </c>
      <c r="D355" s="16">
        <v>137</v>
      </c>
      <c r="E355" s="17">
        <f t="shared" si="47"/>
        <v>2.3239917976760081E-2</v>
      </c>
      <c r="F355" s="17">
        <f t="shared" si="48"/>
        <v>9.365600218758546E-3</v>
      </c>
      <c r="G355" s="17">
        <f t="shared" si="50"/>
        <v>-0.55228758169934644</v>
      </c>
      <c r="H355" s="17">
        <f t="shared" si="49"/>
        <v>-1.2835118098275993E-2</v>
      </c>
    </row>
    <row r="356" spans="1:8" x14ac:dyDescent="0.2">
      <c r="A356" s="14"/>
      <c r="B356" s="15" t="s">
        <v>330</v>
      </c>
      <c r="C356" s="16">
        <v>6</v>
      </c>
      <c r="D356" s="16">
        <v>0</v>
      </c>
      <c r="E356" s="17">
        <f t="shared" si="47"/>
        <v>4.5568466621098198E-4</v>
      </c>
      <c r="F356" s="17" t="str">
        <f t="shared" si="48"/>
        <v/>
      </c>
      <c r="G356" s="17">
        <f t="shared" si="50"/>
        <v>-1</v>
      </c>
      <c r="H356" s="17">
        <f t="shared" si="49"/>
        <v>-4.5568466621098198E-4</v>
      </c>
    </row>
    <row r="357" spans="1:8" x14ac:dyDescent="0.2">
      <c r="A357" s="14"/>
      <c r="B357" s="15" t="s">
        <v>331</v>
      </c>
      <c r="C357" s="16">
        <v>13</v>
      </c>
      <c r="D357" s="16">
        <v>57</v>
      </c>
      <c r="E357" s="17">
        <f t="shared" si="47"/>
        <v>9.8731677679046097E-4</v>
      </c>
      <c r="F357" s="17">
        <f t="shared" si="48"/>
        <v>3.8966365873666941E-3</v>
      </c>
      <c r="G357" s="17">
        <f t="shared" si="50"/>
        <v>3.3846153846153846</v>
      </c>
      <c r="H357" s="17">
        <f t="shared" si="49"/>
        <v>3.3416875522138678E-3</v>
      </c>
    </row>
    <row r="358" spans="1:8" x14ac:dyDescent="0.2">
      <c r="A358" s="14"/>
      <c r="B358" s="15" t="s">
        <v>332</v>
      </c>
      <c r="C358" s="16">
        <v>50</v>
      </c>
      <c r="D358" s="16">
        <v>41</v>
      </c>
      <c r="E358" s="17">
        <f t="shared" si="47"/>
        <v>3.7973722184248501E-3</v>
      </c>
      <c r="F358" s="17">
        <f t="shared" si="48"/>
        <v>2.8028438610883236E-3</v>
      </c>
      <c r="G358" s="17">
        <f t="shared" si="50"/>
        <v>-0.18</v>
      </c>
      <c r="H358" s="17">
        <f t="shared" si="49"/>
        <v>-6.8352699931647294E-4</v>
      </c>
    </row>
    <row r="359" spans="1:8" x14ac:dyDescent="0.2">
      <c r="A359" s="14"/>
      <c r="B359" s="15" t="s">
        <v>333</v>
      </c>
      <c r="C359" s="16">
        <v>6</v>
      </c>
      <c r="D359" s="16">
        <v>3</v>
      </c>
      <c r="E359" s="17">
        <f t="shared" si="47"/>
        <v>4.5568466621098198E-4</v>
      </c>
      <c r="F359" s="17">
        <f t="shared" si="48"/>
        <v>2.0508613617719443E-4</v>
      </c>
      <c r="G359" s="17">
        <f t="shared" si="50"/>
        <v>-0.5</v>
      </c>
      <c r="H359" s="17">
        <f t="shared" si="49"/>
        <v>-2.2784233310549099E-4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963</v>
      </c>
      <c r="D361" s="16">
        <v>302</v>
      </c>
      <c r="E361" s="17">
        <f t="shared" si="47"/>
        <v>7.3137388926862612E-2</v>
      </c>
      <c r="F361" s="17">
        <f t="shared" si="48"/>
        <v>2.0645337708504238E-2</v>
      </c>
      <c r="G361" s="17">
        <f t="shared" si="50"/>
        <v>-0.6863966770508827</v>
      </c>
      <c r="H361" s="17">
        <f t="shared" si="49"/>
        <v>-5.0201260727576517E-2</v>
      </c>
    </row>
    <row r="362" spans="1:8" x14ac:dyDescent="0.2">
      <c r="A362" s="14"/>
      <c r="B362" s="15" t="s">
        <v>336</v>
      </c>
      <c r="C362" s="16">
        <v>62</v>
      </c>
      <c r="D362" s="16">
        <v>47</v>
      </c>
      <c r="E362" s="17">
        <f t="shared" si="47"/>
        <v>4.7087415508468141E-3</v>
      </c>
      <c r="F362" s="17">
        <f t="shared" si="48"/>
        <v>3.2130161334427126E-3</v>
      </c>
      <c r="G362" s="17">
        <f t="shared" si="50"/>
        <v>-0.24193548387096775</v>
      </c>
      <c r="H362" s="17">
        <f t="shared" si="49"/>
        <v>-1.139211665527455E-3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48</v>
      </c>
      <c r="D364" s="16">
        <v>121</v>
      </c>
      <c r="E364" s="17">
        <f t="shared" si="47"/>
        <v>3.6454773296878558E-3</v>
      </c>
      <c r="F364" s="17">
        <f t="shared" si="48"/>
        <v>8.2718074924801755E-3</v>
      </c>
      <c r="G364" s="17">
        <f t="shared" si="50"/>
        <v>1.5208333333333333</v>
      </c>
      <c r="H364" s="17">
        <f t="shared" si="49"/>
        <v>5.5441634389002802E-3</v>
      </c>
    </row>
    <row r="365" spans="1:8" x14ac:dyDescent="0.2">
      <c r="A365" s="14"/>
      <c r="B365" s="15" t="s">
        <v>339</v>
      </c>
      <c r="C365" s="16">
        <v>292</v>
      </c>
      <c r="D365" s="16">
        <v>20</v>
      </c>
      <c r="E365" s="17">
        <f t="shared" si="47"/>
        <v>2.2176653755601124E-2</v>
      </c>
      <c r="F365" s="17">
        <f t="shared" si="48"/>
        <v>1.3672409078479629E-3</v>
      </c>
      <c r="G365" s="17">
        <f t="shared" si="50"/>
        <v>-0.93150684931506844</v>
      </c>
      <c r="H365" s="17">
        <f t="shared" si="49"/>
        <v>-2.0657704868231184E-2</v>
      </c>
    </row>
    <row r="366" spans="1:8" x14ac:dyDescent="0.2">
      <c r="A366" s="14"/>
      <c r="B366" s="15" t="s">
        <v>340</v>
      </c>
      <c r="C366" s="16">
        <v>2</v>
      </c>
      <c r="D366" s="16">
        <v>5</v>
      </c>
      <c r="E366" s="17">
        <f t="shared" si="47"/>
        <v>1.5189488873699401E-4</v>
      </c>
      <c r="F366" s="17">
        <f t="shared" si="48"/>
        <v>3.4181022696199071E-4</v>
      </c>
      <c r="G366" s="17">
        <f t="shared" si="50"/>
        <v>1.5</v>
      </c>
      <c r="H366" s="17">
        <f t="shared" si="49"/>
        <v>2.2784233310549102E-4</v>
      </c>
    </row>
    <row r="367" spans="1:8" x14ac:dyDescent="0.2">
      <c r="A367" s="14"/>
      <c r="B367" s="15" t="s">
        <v>341</v>
      </c>
      <c r="C367" s="16">
        <v>2</v>
      </c>
      <c r="D367" s="16">
        <v>0</v>
      </c>
      <c r="E367" s="17">
        <f t="shared" si="47"/>
        <v>1.5189488873699401E-4</v>
      </c>
      <c r="F367" s="17" t="str">
        <f t="shared" si="48"/>
        <v/>
      </c>
      <c r="G367" s="17">
        <f t="shared" si="50"/>
        <v>-1</v>
      </c>
      <c r="H367" s="17">
        <f t="shared" si="49"/>
        <v>-1.5189488873699401E-4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2757</v>
      </c>
      <c r="D369" s="16">
        <v>3473</v>
      </c>
      <c r="E369" s="17">
        <f t="shared" si="47"/>
        <v>0.20938710412394623</v>
      </c>
      <c r="F369" s="17">
        <f t="shared" si="48"/>
        <v>0.23742138364779874</v>
      </c>
      <c r="G369" s="17">
        <f t="shared" si="50"/>
        <v>0.25970257526296697</v>
      </c>
      <c r="H369" s="17">
        <f t="shared" si="49"/>
        <v>5.4378370167843845E-2</v>
      </c>
    </row>
    <row r="370" spans="1:8" x14ac:dyDescent="0.2">
      <c r="A370" s="14"/>
      <c r="B370" s="15" t="s">
        <v>344</v>
      </c>
      <c r="C370" s="16">
        <v>89</v>
      </c>
      <c r="D370" s="16">
        <v>70</v>
      </c>
      <c r="E370" s="17">
        <f t="shared" si="47"/>
        <v>6.7593225487962332E-3</v>
      </c>
      <c r="F370" s="17">
        <f t="shared" si="48"/>
        <v>4.7853431774678695E-3</v>
      </c>
      <c r="G370" s="17">
        <f t="shared" si="50"/>
        <v>-0.21348314606741572</v>
      </c>
      <c r="H370" s="17">
        <f t="shared" si="49"/>
        <v>-1.443001443001443E-3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40</v>
      </c>
      <c r="D372" s="16">
        <v>37</v>
      </c>
      <c r="E372" s="17">
        <f t="shared" si="47"/>
        <v>3.0378977747398798E-3</v>
      </c>
      <c r="F372" s="17">
        <f t="shared" si="48"/>
        <v>2.529395679518731E-3</v>
      </c>
      <c r="G372" s="17">
        <f t="shared" si="50"/>
        <v>-7.4999999999999997E-2</v>
      </c>
      <c r="H372" s="17">
        <f t="shared" si="49"/>
        <v>-2.2784233310549096E-4</v>
      </c>
    </row>
    <row r="373" spans="1:8" x14ac:dyDescent="0.2">
      <c r="A373" s="14"/>
      <c r="B373" s="15" t="s">
        <v>347</v>
      </c>
      <c r="C373" s="16">
        <v>367</v>
      </c>
      <c r="D373" s="16">
        <v>493</v>
      </c>
      <c r="E373" s="17">
        <f t="shared" si="47"/>
        <v>2.78727120832384E-2</v>
      </c>
      <c r="F373" s="17">
        <f t="shared" si="48"/>
        <v>3.3702488378452286E-2</v>
      </c>
      <c r="G373" s="17">
        <f t="shared" si="50"/>
        <v>0.34332425068119893</v>
      </c>
      <c r="H373" s="17">
        <f t="shared" si="49"/>
        <v>9.5693779904306234E-3</v>
      </c>
    </row>
    <row r="374" spans="1:8" x14ac:dyDescent="0.2">
      <c r="A374" s="14"/>
      <c r="B374" s="15" t="s">
        <v>348</v>
      </c>
      <c r="C374" s="16">
        <v>355</v>
      </c>
      <c r="D374" s="16">
        <v>56</v>
      </c>
      <c r="E374" s="17">
        <f t="shared" si="47"/>
        <v>2.6961342750816436E-2</v>
      </c>
      <c r="F374" s="17">
        <f t="shared" si="48"/>
        <v>3.8282745419742957E-3</v>
      </c>
      <c r="G374" s="17">
        <f t="shared" si="50"/>
        <v>-0.84225352112676055</v>
      </c>
      <c r="H374" s="17">
        <f t="shared" si="49"/>
        <v>-2.2708285866180605E-2</v>
      </c>
    </row>
    <row r="375" spans="1:8" x14ac:dyDescent="0.2">
      <c r="A375" s="14"/>
      <c r="B375" s="15" t="s">
        <v>349</v>
      </c>
      <c r="C375" s="16">
        <v>2</v>
      </c>
      <c r="D375" s="16">
        <v>0</v>
      </c>
      <c r="E375" s="17">
        <f t="shared" si="47"/>
        <v>1.5189488873699401E-4</v>
      </c>
      <c r="F375" s="17" t="str">
        <f t="shared" si="48"/>
        <v/>
      </c>
      <c r="G375" s="17">
        <f t="shared" si="50"/>
        <v>-1</v>
      </c>
      <c r="H375" s="17">
        <f t="shared" si="49"/>
        <v>-1.5189488873699401E-4</v>
      </c>
    </row>
    <row r="376" spans="1:8" x14ac:dyDescent="0.2">
      <c r="A376" s="14"/>
      <c r="B376" s="15" t="s">
        <v>350</v>
      </c>
      <c r="C376" s="16">
        <v>1</v>
      </c>
      <c r="D376" s="16">
        <v>23</v>
      </c>
      <c r="E376" s="17">
        <f t="shared" si="47"/>
        <v>7.5947444368497006E-5</v>
      </c>
      <c r="F376" s="17">
        <f t="shared" si="48"/>
        <v>1.5723270440251573E-3</v>
      </c>
      <c r="G376" s="17">
        <f t="shared" si="50"/>
        <v>22</v>
      </c>
      <c r="H376" s="17">
        <f t="shared" si="49"/>
        <v>1.6708437761069341E-3</v>
      </c>
    </row>
    <row r="377" spans="1:8" x14ac:dyDescent="0.2">
      <c r="A377" s="14"/>
      <c r="B377" s="15" t="s">
        <v>351</v>
      </c>
      <c r="C377" s="16">
        <v>2</v>
      </c>
      <c r="D377" s="16">
        <v>90</v>
      </c>
      <c r="E377" s="17">
        <f t="shared" si="47"/>
        <v>1.5189488873699401E-4</v>
      </c>
      <c r="F377" s="17">
        <f t="shared" si="48"/>
        <v>6.1525840853158325E-3</v>
      </c>
      <c r="G377" s="17">
        <f t="shared" si="50"/>
        <v>44</v>
      </c>
      <c r="H377" s="17">
        <f t="shared" si="49"/>
        <v>6.6833751044277365E-3</v>
      </c>
    </row>
    <row r="378" spans="1:8" x14ac:dyDescent="0.2">
      <c r="A378" s="14"/>
      <c r="B378" s="15" t="s">
        <v>352</v>
      </c>
      <c r="C378" s="16">
        <v>1</v>
      </c>
      <c r="D378" s="16">
        <v>0</v>
      </c>
      <c r="E378" s="17">
        <f t="shared" si="47"/>
        <v>7.5947444368497006E-5</v>
      </c>
      <c r="F378" s="17" t="str">
        <f t="shared" si="48"/>
        <v/>
      </c>
      <c r="G378" s="17">
        <f t="shared" si="50"/>
        <v>-1</v>
      </c>
      <c r="H378" s="17">
        <f t="shared" si="49"/>
        <v>-7.5947444368497006E-5</v>
      </c>
    </row>
    <row r="379" spans="1:8" x14ac:dyDescent="0.2">
      <c r="A379" s="14"/>
      <c r="B379" s="15" t="s">
        <v>353</v>
      </c>
      <c r="C379" s="16">
        <v>1</v>
      </c>
      <c r="D379" s="16">
        <v>11</v>
      </c>
      <c r="E379" s="17">
        <f t="shared" si="47"/>
        <v>7.5947444368497006E-5</v>
      </c>
      <c r="F379" s="17">
        <f t="shared" si="48"/>
        <v>7.5198249931637958E-4</v>
      </c>
      <c r="G379" s="17">
        <f t="shared" si="50"/>
        <v>10</v>
      </c>
      <c r="H379" s="17">
        <f t="shared" si="49"/>
        <v>7.5947444368497006E-4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51</v>
      </c>
      <c r="E380" s="17" t="str">
        <f t="shared" si="47"/>
        <v/>
      </c>
      <c r="F380" s="17">
        <f t="shared" si="48"/>
        <v>3.4864643150123052E-3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4</v>
      </c>
      <c r="D382" s="16">
        <v>3</v>
      </c>
      <c r="E382" s="17">
        <f t="shared" si="47"/>
        <v>3.0378977747398802E-4</v>
      </c>
      <c r="F382" s="17">
        <f t="shared" si="48"/>
        <v>2.0508613617719443E-4</v>
      </c>
      <c r="G382" s="17">
        <f t="shared" si="50"/>
        <v>-0.25</v>
      </c>
      <c r="H382" s="17">
        <f t="shared" si="49"/>
        <v>-7.5947444368497006E-5</v>
      </c>
    </row>
    <row r="383" spans="1:8" ht="25.5" x14ac:dyDescent="0.2">
      <c r="A383" s="14"/>
      <c r="B383" s="15" t="s">
        <v>357</v>
      </c>
      <c r="C383" s="16">
        <v>3</v>
      </c>
      <c r="D383" s="16">
        <v>3</v>
      </c>
      <c r="E383" s="17">
        <f t="shared" si="47"/>
        <v>2.2784233310549099E-4</v>
      </c>
      <c r="F383" s="17">
        <f t="shared" si="48"/>
        <v>2.0508613617719443E-4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358</v>
      </c>
      <c r="C384" s="16">
        <v>67</v>
      </c>
      <c r="D384" s="16">
        <v>152</v>
      </c>
      <c r="E384" s="17">
        <f t="shared" si="47"/>
        <v>5.0884787726892993E-3</v>
      </c>
      <c r="F384" s="17">
        <f t="shared" si="48"/>
        <v>1.0391030899644518E-2</v>
      </c>
      <c r="G384" s="17">
        <f t="shared" si="50"/>
        <v>1.2686567164179106</v>
      </c>
      <c r="H384" s="17">
        <f t="shared" si="49"/>
        <v>6.4555327713222456E-3</v>
      </c>
    </row>
    <row r="385" spans="1:8" x14ac:dyDescent="0.2">
      <c r="A385" s="14"/>
      <c r="B385" s="15" t="s">
        <v>359</v>
      </c>
      <c r="C385" s="16">
        <v>4</v>
      </c>
      <c r="D385" s="16">
        <v>3</v>
      </c>
      <c r="E385" s="17">
        <f t="shared" si="47"/>
        <v>3.0378977747398802E-4</v>
      </c>
      <c r="F385" s="17">
        <f t="shared" si="48"/>
        <v>2.0508613617719443E-4</v>
      </c>
      <c r="G385" s="17">
        <f t="shared" si="50"/>
        <v>-0.25</v>
      </c>
      <c r="H385" s="17">
        <f t="shared" si="49"/>
        <v>-7.5947444368497006E-5</v>
      </c>
    </row>
    <row r="386" spans="1:8" x14ac:dyDescent="0.2">
      <c r="A386" s="14"/>
      <c r="B386" s="15" t="s">
        <v>360</v>
      </c>
      <c r="C386" s="16">
        <v>1</v>
      </c>
      <c r="D386" s="16">
        <v>0</v>
      </c>
      <c r="E386" s="17">
        <f t="shared" si="47"/>
        <v>7.5947444368497006E-5</v>
      </c>
      <c r="F386" s="17" t="str">
        <f t="shared" si="48"/>
        <v/>
      </c>
      <c r="G386" s="17">
        <f t="shared" si="50"/>
        <v>-1</v>
      </c>
      <c r="H386" s="17">
        <f t="shared" si="49"/>
        <v>-7.5947444368497006E-5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136</v>
      </c>
      <c r="D388" s="16">
        <v>72</v>
      </c>
      <c r="E388" s="17">
        <f t="shared" si="47"/>
        <v>1.0328852434115592E-2</v>
      </c>
      <c r="F388" s="17">
        <f t="shared" si="48"/>
        <v>4.9220672682526662E-3</v>
      </c>
      <c r="G388" s="17">
        <f t="shared" si="50"/>
        <v>-0.47058823529411764</v>
      </c>
      <c r="H388" s="17">
        <f t="shared" si="49"/>
        <v>-4.8606364395838075E-3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595</v>
      </c>
      <c r="D391" s="16">
        <v>0</v>
      </c>
      <c r="E391" s="17">
        <f t="shared" si="47"/>
        <v>4.5188729399255716E-2</v>
      </c>
      <c r="F391" s="17" t="str">
        <f t="shared" si="48"/>
        <v/>
      </c>
      <c r="G391" s="17">
        <f t="shared" si="50"/>
        <v>-1</v>
      </c>
      <c r="H391" s="17">
        <f t="shared" si="49"/>
        <v>-4.5188729399255716E-2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13</v>
      </c>
      <c r="E392" s="17" t="str">
        <f t="shared" si="47"/>
        <v/>
      </c>
      <c r="F392" s="17">
        <f t="shared" si="48"/>
        <v>8.8870659010117578E-4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1364</v>
      </c>
      <c r="D395" s="16">
        <v>480</v>
      </c>
      <c r="E395" s="17">
        <f t="shared" si="47"/>
        <v>0.1035923141186299</v>
      </c>
      <c r="F395" s="17">
        <f t="shared" si="48"/>
        <v>3.2813781788351107E-2</v>
      </c>
      <c r="G395" s="17">
        <f t="shared" si="50"/>
        <v>-0.64809384164222872</v>
      </c>
      <c r="H395" s="17">
        <f t="shared" si="49"/>
        <v>-6.7137540821751343E-2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106</v>
      </c>
      <c r="D397" s="16">
        <v>382</v>
      </c>
      <c r="E397" s="17">
        <f t="shared" si="47"/>
        <v>8.0504291030606828E-3</v>
      </c>
      <c r="F397" s="17">
        <f t="shared" si="48"/>
        <v>2.611430133989609E-2</v>
      </c>
      <c r="G397" s="17">
        <f t="shared" si="50"/>
        <v>2.6037735849056602</v>
      </c>
      <c r="H397" s="17">
        <f t="shared" si="49"/>
        <v>2.0961494645705174E-2</v>
      </c>
    </row>
    <row r="398" spans="1:8" x14ac:dyDescent="0.2">
      <c r="A398" s="14"/>
      <c r="B398" s="15" t="s">
        <v>372</v>
      </c>
      <c r="C398" s="16">
        <v>672</v>
      </c>
      <c r="D398" s="16">
        <v>1450</v>
      </c>
      <c r="E398" s="17">
        <f t="shared" si="47"/>
        <v>5.1036682615629984E-2</v>
      </c>
      <c r="F398" s="17">
        <f t="shared" si="48"/>
        <v>9.9124965818977298E-2</v>
      </c>
      <c r="G398" s="17">
        <f t="shared" si="50"/>
        <v>1.1577380952380953</v>
      </c>
      <c r="H398" s="17">
        <f t="shared" si="49"/>
        <v>5.9087111718690674E-2</v>
      </c>
    </row>
    <row r="399" spans="1:8" x14ac:dyDescent="0.2">
      <c r="A399" s="14"/>
      <c r="B399" s="15" t="s">
        <v>373</v>
      </c>
      <c r="C399" s="16">
        <v>229</v>
      </c>
      <c r="D399" s="16">
        <v>21</v>
      </c>
      <c r="E399" s="17">
        <f t="shared" si="47"/>
        <v>1.7391964760385813E-2</v>
      </c>
      <c r="F399" s="17">
        <f t="shared" si="48"/>
        <v>1.435602953240361E-3</v>
      </c>
      <c r="G399" s="17">
        <f t="shared" si="50"/>
        <v>-0.90829694323144106</v>
      </c>
      <c r="H399" s="17">
        <f t="shared" si="49"/>
        <v>-1.5797068428647375E-2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24</v>
      </c>
      <c r="D401" s="16">
        <v>24</v>
      </c>
      <c r="E401" s="17">
        <f t="shared" si="47"/>
        <v>1.8227386648439279E-3</v>
      </c>
      <c r="F401" s="17">
        <f t="shared" si="48"/>
        <v>1.6406890894175555E-3</v>
      </c>
      <c r="G401" s="17">
        <f t="shared" si="50"/>
        <v>0</v>
      </c>
      <c r="H401" s="17">
        <f t="shared" si="49"/>
        <v>0</v>
      </c>
    </row>
    <row r="402" spans="1:8" ht="25.5" x14ac:dyDescent="0.2">
      <c r="A402" s="14"/>
      <c r="B402" s="15" t="s">
        <v>376</v>
      </c>
      <c r="C402" s="16">
        <v>0</v>
      </c>
      <c r="D402" s="16">
        <v>2</v>
      </c>
      <c r="E402" s="17" t="str">
        <f t="shared" si="47"/>
        <v/>
      </c>
      <c r="F402" s="17">
        <f t="shared" si="48"/>
        <v>1.3672409078479628E-4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22</v>
      </c>
      <c r="D403" s="16">
        <v>6</v>
      </c>
      <c r="E403" s="17">
        <f t="shared" si="47"/>
        <v>1.6708437761069339E-3</v>
      </c>
      <c r="F403" s="17">
        <f t="shared" si="48"/>
        <v>4.1017227235438887E-4</v>
      </c>
      <c r="G403" s="17">
        <f t="shared" si="50"/>
        <v>-0.72727272727272729</v>
      </c>
      <c r="H403" s="17">
        <f t="shared" si="49"/>
        <v>-1.2151591098959519E-3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20</v>
      </c>
      <c r="D405" s="16">
        <v>0</v>
      </c>
      <c r="E405" s="17">
        <f t="shared" si="47"/>
        <v>1.5189488873699399E-3</v>
      </c>
      <c r="F405" s="17" t="str">
        <f t="shared" si="48"/>
        <v/>
      </c>
      <c r="G405" s="17">
        <f t="shared" si="50"/>
        <v>-1</v>
      </c>
      <c r="H405" s="17">
        <f t="shared" si="49"/>
        <v>-1.5189488873699399E-3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35</v>
      </c>
      <c r="D408" s="16">
        <v>198</v>
      </c>
      <c r="E408" s="17">
        <f t="shared" si="47"/>
        <v>2.6581605528973951E-3</v>
      </c>
      <c r="F408" s="17">
        <f t="shared" si="48"/>
        <v>1.3535684987694831E-2</v>
      </c>
      <c r="G408" s="17">
        <f t="shared" si="50"/>
        <v>4.6571428571428575</v>
      </c>
      <c r="H408" s="17">
        <f t="shared" si="49"/>
        <v>1.2379433432065013E-2</v>
      </c>
    </row>
    <row r="409" spans="1:8" x14ac:dyDescent="0.2">
      <c r="A409" s="14"/>
      <c r="B409" s="15" t="s">
        <v>383</v>
      </c>
      <c r="C409" s="16">
        <v>18</v>
      </c>
      <c r="D409" s="16">
        <v>5</v>
      </c>
      <c r="E409" s="17">
        <f t="shared" si="47"/>
        <v>1.3670539986329461E-3</v>
      </c>
      <c r="F409" s="17">
        <f t="shared" si="48"/>
        <v>3.4181022696199071E-4</v>
      </c>
      <c r="G409" s="17">
        <f t="shared" si="50"/>
        <v>-0.72222222222222221</v>
      </c>
      <c r="H409" s="17">
        <f t="shared" si="49"/>
        <v>-9.8731677679046097E-4</v>
      </c>
    </row>
    <row r="410" spans="1:8" x14ac:dyDescent="0.2">
      <c r="A410" s="14"/>
      <c r="B410" s="15" t="s">
        <v>384</v>
      </c>
      <c r="C410" s="16">
        <v>269</v>
      </c>
      <c r="D410" s="16">
        <v>50</v>
      </c>
      <c r="E410" s="17">
        <f t="shared" si="47"/>
        <v>2.0429862535125694E-2</v>
      </c>
      <c r="F410" s="17">
        <f t="shared" si="48"/>
        <v>3.4181022696199068E-3</v>
      </c>
      <c r="G410" s="17">
        <f t="shared" si="50"/>
        <v>-0.81412639405204457</v>
      </c>
      <c r="H410" s="17">
        <f t="shared" si="49"/>
        <v>-1.6632490316700842E-2</v>
      </c>
    </row>
    <row r="411" spans="1:8" x14ac:dyDescent="0.2">
      <c r="A411" s="14"/>
      <c r="B411" s="15" t="s">
        <v>385</v>
      </c>
      <c r="C411" s="16">
        <v>5</v>
      </c>
      <c r="D411" s="16">
        <v>7</v>
      </c>
      <c r="E411" s="17">
        <f t="shared" si="47"/>
        <v>3.7973722184248497E-4</v>
      </c>
      <c r="F411" s="17">
        <f t="shared" si="48"/>
        <v>4.7853431774678697E-4</v>
      </c>
      <c r="G411" s="17">
        <f t="shared" si="50"/>
        <v>0.4</v>
      </c>
      <c r="H411" s="17">
        <f t="shared" si="49"/>
        <v>1.5189488873699401E-4</v>
      </c>
    </row>
    <row r="412" spans="1:8" x14ac:dyDescent="0.2">
      <c r="A412" s="14"/>
      <c r="B412" s="15" t="s">
        <v>386</v>
      </c>
      <c r="C412" s="16">
        <v>39</v>
      </c>
      <c r="D412" s="16">
        <v>16</v>
      </c>
      <c r="E412" s="17">
        <f t="shared" si="47"/>
        <v>2.9619503303713831E-3</v>
      </c>
      <c r="F412" s="17">
        <f t="shared" si="48"/>
        <v>1.0937927262783702E-3</v>
      </c>
      <c r="G412" s="17">
        <f t="shared" si="50"/>
        <v>-0.58974358974358976</v>
      </c>
      <c r="H412" s="17">
        <f t="shared" si="49"/>
        <v>-1.746791220475431E-3</v>
      </c>
    </row>
    <row r="413" spans="1:8" x14ac:dyDescent="0.2">
      <c r="A413" s="14"/>
      <c r="B413" s="15" t="s">
        <v>387</v>
      </c>
      <c r="C413" s="16">
        <v>26</v>
      </c>
      <c r="D413" s="16">
        <v>18</v>
      </c>
      <c r="E413" s="17">
        <f t="shared" ref="E413:E476" si="51">+IF(C413=0,"",C413/C$349)</f>
        <v>1.9746335535809219E-3</v>
      </c>
      <c r="F413" s="17">
        <f t="shared" ref="F413:F476" si="52">+IF(D413=0,"",D413/D$349)</f>
        <v>1.2305168170631665E-3</v>
      </c>
      <c r="G413" s="17">
        <f t="shared" si="50"/>
        <v>-0.30769230769230771</v>
      </c>
      <c r="H413" s="17">
        <f t="shared" ref="H413:H476" si="53">+IF(OR(AND(E413=""),(G413="")),"",E413*G413)</f>
        <v>-6.0757955494797605E-4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722</v>
      </c>
      <c r="D420" s="16">
        <v>1356</v>
      </c>
      <c r="E420" s="17">
        <f t="shared" si="51"/>
        <v>5.4834054834054832E-2</v>
      </c>
      <c r="F420" s="17">
        <f t="shared" si="52"/>
        <v>9.2698933552091883E-2</v>
      </c>
      <c r="G420" s="17">
        <f t="shared" si="54"/>
        <v>0.87811634349030476</v>
      </c>
      <c r="H420" s="17">
        <f t="shared" si="53"/>
        <v>4.8150679729627097E-2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2</v>
      </c>
      <c r="D423" s="16">
        <v>4</v>
      </c>
      <c r="E423" s="17">
        <f t="shared" si="51"/>
        <v>1.5189488873699401E-4</v>
      </c>
      <c r="F423" s="17">
        <f t="shared" si="52"/>
        <v>2.7344818156959256E-4</v>
      </c>
      <c r="G423" s="17">
        <f t="shared" si="54"/>
        <v>1</v>
      </c>
      <c r="H423" s="17">
        <f t="shared" si="53"/>
        <v>1.5189488873699401E-4</v>
      </c>
    </row>
    <row r="424" spans="1:8" x14ac:dyDescent="0.2">
      <c r="A424" s="14"/>
      <c r="B424" s="15" t="s">
        <v>398</v>
      </c>
      <c r="C424" s="16">
        <v>51</v>
      </c>
      <c r="D424" s="16">
        <v>3</v>
      </c>
      <c r="E424" s="17">
        <f t="shared" si="51"/>
        <v>3.8733196627933472E-3</v>
      </c>
      <c r="F424" s="17">
        <f t="shared" si="52"/>
        <v>2.0508613617719443E-4</v>
      </c>
      <c r="G424" s="17">
        <f t="shared" si="54"/>
        <v>-0.94117647058823528</v>
      </c>
      <c r="H424" s="17">
        <f t="shared" si="53"/>
        <v>-3.6454773296878563E-3</v>
      </c>
    </row>
    <row r="425" spans="1:8" x14ac:dyDescent="0.2">
      <c r="A425" s="14"/>
      <c r="B425" s="15" t="s">
        <v>399</v>
      </c>
      <c r="C425" s="16">
        <v>1</v>
      </c>
      <c r="D425" s="16">
        <v>11</v>
      </c>
      <c r="E425" s="17">
        <f t="shared" si="51"/>
        <v>7.5947444368497006E-5</v>
      </c>
      <c r="F425" s="17">
        <f t="shared" si="52"/>
        <v>7.5198249931637958E-4</v>
      </c>
      <c r="G425" s="17">
        <f t="shared" si="54"/>
        <v>10</v>
      </c>
      <c r="H425" s="17">
        <f t="shared" si="53"/>
        <v>7.5947444368497006E-4</v>
      </c>
    </row>
    <row r="426" spans="1:8" x14ac:dyDescent="0.2">
      <c r="A426" s="14"/>
      <c r="B426" s="15" t="s">
        <v>400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6.836204539239814E-5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16</v>
      </c>
      <c r="D428" s="16">
        <v>4</v>
      </c>
      <c r="E428" s="17">
        <f t="shared" si="51"/>
        <v>1.2151591098959521E-3</v>
      </c>
      <c r="F428" s="17">
        <f t="shared" si="52"/>
        <v>2.7344818156959256E-4</v>
      </c>
      <c r="G428" s="17">
        <f t="shared" si="54"/>
        <v>-0.75</v>
      </c>
      <c r="H428" s="17">
        <f t="shared" si="53"/>
        <v>-9.1136933242196407E-4</v>
      </c>
    </row>
    <row r="429" spans="1:8" x14ac:dyDescent="0.2">
      <c r="A429" s="14"/>
      <c r="B429" s="15" t="s">
        <v>403</v>
      </c>
      <c r="C429" s="16">
        <v>16</v>
      </c>
      <c r="D429" s="16">
        <v>6</v>
      </c>
      <c r="E429" s="17">
        <f t="shared" si="51"/>
        <v>1.2151591098959521E-3</v>
      </c>
      <c r="F429" s="17">
        <f t="shared" si="52"/>
        <v>4.1017227235438887E-4</v>
      </c>
      <c r="G429" s="17">
        <f t="shared" si="54"/>
        <v>-0.625</v>
      </c>
      <c r="H429" s="17">
        <f t="shared" si="53"/>
        <v>-7.5947444368497006E-4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1</v>
      </c>
      <c r="D431" s="16">
        <v>0</v>
      </c>
      <c r="E431" s="17">
        <f t="shared" si="51"/>
        <v>7.5947444368497006E-5</v>
      </c>
      <c r="F431" s="17" t="str">
        <f t="shared" si="52"/>
        <v/>
      </c>
      <c r="G431" s="17">
        <f t="shared" si="54"/>
        <v>-1</v>
      </c>
      <c r="H431" s="17">
        <f t="shared" si="53"/>
        <v>-7.5947444368497006E-5</v>
      </c>
    </row>
    <row r="432" spans="1:8" ht="25.5" x14ac:dyDescent="0.2">
      <c r="A432" s="14"/>
      <c r="B432" s="15" t="s">
        <v>406</v>
      </c>
      <c r="C432" s="16">
        <v>3</v>
      </c>
      <c r="D432" s="16">
        <v>0</v>
      </c>
      <c r="E432" s="17">
        <f t="shared" si="51"/>
        <v>2.2784233310549099E-4</v>
      </c>
      <c r="F432" s="17" t="str">
        <f t="shared" si="52"/>
        <v/>
      </c>
      <c r="G432" s="17">
        <f t="shared" si="54"/>
        <v>-1</v>
      </c>
      <c r="H432" s="17">
        <f t="shared" si="53"/>
        <v>-2.2784233310549099E-4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</v>
      </c>
      <c r="D441" s="16">
        <v>0</v>
      </c>
      <c r="E441" s="17">
        <f t="shared" si="51"/>
        <v>7.5947444368497006E-5</v>
      </c>
      <c r="F441" s="17" t="str">
        <f t="shared" si="52"/>
        <v/>
      </c>
      <c r="G441" s="17">
        <f t="shared" si="54"/>
        <v>-1</v>
      </c>
      <c r="H441" s="17">
        <f t="shared" si="53"/>
        <v>-7.5947444368497006E-5</v>
      </c>
    </row>
    <row r="442" spans="1:8" x14ac:dyDescent="0.2">
      <c r="A442" s="14"/>
      <c r="B442" s="15" t="s">
        <v>416</v>
      </c>
      <c r="C442" s="16">
        <v>1</v>
      </c>
      <c r="D442" s="16">
        <v>0</v>
      </c>
      <c r="E442" s="17">
        <f t="shared" si="51"/>
        <v>7.5947444368497006E-5</v>
      </c>
      <c r="F442" s="17" t="str">
        <f t="shared" si="52"/>
        <v/>
      </c>
      <c r="G442" s="17">
        <f t="shared" si="54"/>
        <v>-1</v>
      </c>
      <c r="H442" s="17">
        <f t="shared" si="53"/>
        <v>-7.5947444368497006E-5</v>
      </c>
    </row>
    <row r="443" spans="1:8" x14ac:dyDescent="0.2">
      <c r="A443" s="14"/>
      <c r="B443" s="15" t="s">
        <v>417</v>
      </c>
      <c r="C443" s="16">
        <v>30</v>
      </c>
      <c r="D443" s="16">
        <v>1601</v>
      </c>
      <c r="E443" s="17">
        <f t="shared" si="51"/>
        <v>2.27842333105491E-3</v>
      </c>
      <c r="F443" s="17">
        <f t="shared" si="52"/>
        <v>0.10944763467322942</v>
      </c>
      <c r="G443" s="17">
        <f t="shared" si="54"/>
        <v>52.366666666666667</v>
      </c>
      <c r="H443" s="17">
        <f t="shared" si="53"/>
        <v>0.11931343510290879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5</v>
      </c>
      <c r="D445" s="16">
        <v>2</v>
      </c>
      <c r="E445" s="17">
        <f t="shared" si="51"/>
        <v>3.7973722184248497E-4</v>
      </c>
      <c r="F445" s="17">
        <f t="shared" si="52"/>
        <v>1.3672409078479628E-4</v>
      </c>
      <c r="G445" s="17">
        <f t="shared" si="54"/>
        <v>-0.6</v>
      </c>
      <c r="H445" s="17">
        <f t="shared" si="53"/>
        <v>-2.2784233310549096E-4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2</v>
      </c>
      <c r="E453" s="17">
        <f t="shared" si="51"/>
        <v>7.5947444368497006E-5</v>
      </c>
      <c r="F453" s="17">
        <f t="shared" si="52"/>
        <v>1.3672409078479628E-4</v>
      </c>
      <c r="G453" s="17">
        <f t="shared" si="54"/>
        <v>1</v>
      </c>
      <c r="H453" s="17">
        <f t="shared" si="53"/>
        <v>7.5947444368497006E-5</v>
      </c>
    </row>
    <row r="454" spans="1:8" x14ac:dyDescent="0.2">
      <c r="A454" s="14"/>
      <c r="B454" s="15" t="s">
        <v>428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6.836204539239814E-5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10</v>
      </c>
      <c r="D455" s="16">
        <v>6</v>
      </c>
      <c r="E455" s="17">
        <f t="shared" si="51"/>
        <v>7.5947444368496995E-4</v>
      </c>
      <c r="F455" s="17">
        <f t="shared" si="52"/>
        <v>4.1017227235438887E-4</v>
      </c>
      <c r="G455" s="17">
        <f t="shared" si="54"/>
        <v>-0.4</v>
      </c>
      <c r="H455" s="17">
        <f t="shared" si="53"/>
        <v>-3.0378977747398802E-4</v>
      </c>
    </row>
    <row r="456" spans="1:8" x14ac:dyDescent="0.2">
      <c r="A456" s="14"/>
      <c r="B456" s="15" t="s">
        <v>430</v>
      </c>
      <c r="C456" s="16">
        <v>29</v>
      </c>
      <c r="D456" s="16">
        <v>75</v>
      </c>
      <c r="E456" s="17">
        <f t="shared" si="51"/>
        <v>2.2024758866864128E-3</v>
      </c>
      <c r="F456" s="17">
        <f t="shared" si="52"/>
        <v>5.1271534044298609E-3</v>
      </c>
      <c r="G456" s="17">
        <f t="shared" si="54"/>
        <v>1.5862068965517242</v>
      </c>
      <c r="H456" s="17">
        <f t="shared" si="53"/>
        <v>3.493582440950862E-3</v>
      </c>
    </row>
    <row r="457" spans="1:8" x14ac:dyDescent="0.2">
      <c r="A457" s="14"/>
      <c r="B457" s="15" t="s">
        <v>431</v>
      </c>
      <c r="C457" s="16">
        <v>2</v>
      </c>
      <c r="D457" s="16">
        <v>0</v>
      </c>
      <c r="E457" s="17">
        <f t="shared" si="51"/>
        <v>1.5189488873699401E-4</v>
      </c>
      <c r="F457" s="17" t="str">
        <f t="shared" si="52"/>
        <v/>
      </c>
      <c r="G457" s="17">
        <f t="shared" si="54"/>
        <v>-1</v>
      </c>
      <c r="H457" s="17">
        <f t="shared" si="53"/>
        <v>-1.5189488873699401E-4</v>
      </c>
    </row>
    <row r="458" spans="1:8" ht="25.5" x14ac:dyDescent="0.2">
      <c r="A458" s="14"/>
      <c r="B458" s="15" t="s">
        <v>432</v>
      </c>
      <c r="C458" s="16">
        <v>3</v>
      </c>
      <c r="D458" s="16">
        <v>2</v>
      </c>
      <c r="E458" s="17">
        <f t="shared" si="51"/>
        <v>2.2784233310549099E-4</v>
      </c>
      <c r="F458" s="17">
        <f t="shared" si="52"/>
        <v>1.3672409078479628E-4</v>
      </c>
      <c r="G458" s="17">
        <f t="shared" si="54"/>
        <v>-0.33333333333333331</v>
      </c>
      <c r="H458" s="17">
        <f t="shared" si="53"/>
        <v>-7.5947444368496992E-5</v>
      </c>
    </row>
    <row r="459" spans="1:8" ht="25.5" x14ac:dyDescent="0.2">
      <c r="A459" s="14"/>
      <c r="B459" s="15" t="s">
        <v>433</v>
      </c>
      <c r="C459" s="16">
        <v>16</v>
      </c>
      <c r="D459" s="16">
        <v>5</v>
      </c>
      <c r="E459" s="17">
        <f t="shared" si="51"/>
        <v>1.2151591098959521E-3</v>
      </c>
      <c r="F459" s="17">
        <f t="shared" si="52"/>
        <v>3.4181022696199071E-4</v>
      </c>
      <c r="G459" s="17">
        <f t="shared" si="54"/>
        <v>-0.6875</v>
      </c>
      <c r="H459" s="17">
        <f t="shared" si="53"/>
        <v>-8.3542188805346706E-4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9</v>
      </c>
      <c r="D461" s="16">
        <v>10</v>
      </c>
      <c r="E461" s="17">
        <f t="shared" si="51"/>
        <v>6.8352699931647305E-4</v>
      </c>
      <c r="F461" s="17">
        <f t="shared" si="52"/>
        <v>6.8362045392398143E-4</v>
      </c>
      <c r="G461" s="17">
        <f t="shared" si="54"/>
        <v>0.1111111111111111</v>
      </c>
      <c r="H461" s="17">
        <f t="shared" si="53"/>
        <v>7.5947444368497006E-5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6</v>
      </c>
      <c r="E463" s="17" t="str">
        <f t="shared" si="51"/>
        <v/>
      </c>
      <c r="F463" s="17">
        <f t="shared" si="52"/>
        <v>4.1017227235438887E-4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7</v>
      </c>
      <c r="D464" s="16">
        <v>32</v>
      </c>
      <c r="E464" s="17">
        <f t="shared" si="51"/>
        <v>5.3163211057947904E-4</v>
      </c>
      <c r="F464" s="17">
        <f t="shared" si="52"/>
        <v>2.1875854525567405E-3</v>
      </c>
      <c r="G464" s="17">
        <f t="shared" si="54"/>
        <v>3.5714285714285716</v>
      </c>
      <c r="H464" s="17">
        <f t="shared" si="53"/>
        <v>1.8986861092124253E-3</v>
      </c>
    </row>
    <row r="465" spans="1:8" x14ac:dyDescent="0.2">
      <c r="A465" s="14"/>
      <c r="B465" s="15" t="s">
        <v>439</v>
      </c>
      <c r="C465" s="16">
        <v>169</v>
      </c>
      <c r="D465" s="16">
        <v>174</v>
      </c>
      <c r="E465" s="17">
        <f t="shared" si="51"/>
        <v>1.2835118098275993E-2</v>
      </c>
      <c r="F465" s="17">
        <f t="shared" si="52"/>
        <v>1.1894995898277276E-2</v>
      </c>
      <c r="G465" s="17">
        <f t="shared" si="54"/>
        <v>2.9585798816568046E-2</v>
      </c>
      <c r="H465" s="17">
        <f t="shared" si="53"/>
        <v>3.7973722184248497E-4</v>
      </c>
    </row>
    <row r="466" spans="1:8" x14ac:dyDescent="0.2">
      <c r="A466" s="14"/>
      <c r="B466" s="15" t="s">
        <v>440</v>
      </c>
      <c r="C466" s="16">
        <v>22</v>
      </c>
      <c r="D466" s="16">
        <v>1</v>
      </c>
      <c r="E466" s="17">
        <f t="shared" si="51"/>
        <v>1.6708437761069339E-3</v>
      </c>
      <c r="F466" s="17">
        <f t="shared" si="52"/>
        <v>6.836204539239814E-5</v>
      </c>
      <c r="G466" s="17">
        <f t="shared" si="54"/>
        <v>-0.95454545454545459</v>
      </c>
      <c r="H466" s="17">
        <f t="shared" si="53"/>
        <v>-1.594896331738437E-3</v>
      </c>
    </row>
    <row r="467" spans="1:8" x14ac:dyDescent="0.2">
      <c r="A467" s="14"/>
      <c r="B467" s="15" t="s">
        <v>441</v>
      </c>
      <c r="C467" s="16">
        <v>5</v>
      </c>
      <c r="D467" s="16">
        <v>0</v>
      </c>
      <c r="E467" s="17">
        <f t="shared" si="51"/>
        <v>3.7973722184248497E-4</v>
      </c>
      <c r="F467" s="17" t="str">
        <f t="shared" si="52"/>
        <v/>
      </c>
      <c r="G467" s="17">
        <f t="shared" si="54"/>
        <v>-1</v>
      </c>
      <c r="H467" s="17">
        <f t="shared" si="53"/>
        <v>-3.7973722184248497E-4</v>
      </c>
    </row>
    <row r="468" spans="1:8" x14ac:dyDescent="0.2">
      <c r="A468" s="14"/>
      <c r="B468" s="15" t="s">
        <v>442</v>
      </c>
      <c r="C468" s="16">
        <v>4</v>
      </c>
      <c r="D468" s="16">
        <v>0</v>
      </c>
      <c r="E468" s="17">
        <f t="shared" si="51"/>
        <v>3.0378977747398802E-4</v>
      </c>
      <c r="F468" s="17" t="str">
        <f t="shared" si="52"/>
        <v/>
      </c>
      <c r="G468" s="17">
        <f t="shared" si="54"/>
        <v>-1</v>
      </c>
      <c r="H468" s="17">
        <f t="shared" si="53"/>
        <v>-3.0378977747398802E-4</v>
      </c>
    </row>
    <row r="469" spans="1:8" x14ac:dyDescent="0.2">
      <c r="A469" s="14"/>
      <c r="B469" s="15" t="s">
        <v>443</v>
      </c>
      <c r="C469" s="16">
        <v>1</v>
      </c>
      <c r="D469" s="16">
        <v>7</v>
      </c>
      <c r="E469" s="17">
        <f t="shared" si="51"/>
        <v>7.5947444368497006E-5</v>
      </c>
      <c r="F469" s="17">
        <f t="shared" si="52"/>
        <v>4.7853431774678697E-4</v>
      </c>
      <c r="G469" s="17">
        <f t="shared" si="54"/>
        <v>6</v>
      </c>
      <c r="H469" s="17">
        <f t="shared" si="53"/>
        <v>4.5568466621098203E-4</v>
      </c>
    </row>
    <row r="470" spans="1:8" x14ac:dyDescent="0.2">
      <c r="A470" s="14"/>
      <c r="B470" s="15" t="s">
        <v>444</v>
      </c>
      <c r="C470" s="16">
        <v>13</v>
      </c>
      <c r="D470" s="16">
        <v>13</v>
      </c>
      <c r="E470" s="17">
        <f t="shared" si="51"/>
        <v>9.8731677679046097E-4</v>
      </c>
      <c r="F470" s="17">
        <f t="shared" si="52"/>
        <v>8.8870659010117578E-4</v>
      </c>
      <c r="G470" s="17">
        <f t="shared" si="54"/>
        <v>0</v>
      </c>
      <c r="H470" s="17">
        <f t="shared" si="53"/>
        <v>0</v>
      </c>
    </row>
    <row r="471" spans="1:8" x14ac:dyDescent="0.2">
      <c r="A471" s="14"/>
      <c r="B471" s="15" t="s">
        <v>445</v>
      </c>
      <c r="C471" s="16">
        <v>301</v>
      </c>
      <c r="D471" s="16">
        <v>59</v>
      </c>
      <c r="E471" s="17">
        <f t="shared" si="51"/>
        <v>2.2860180754917598E-2</v>
      </c>
      <c r="F471" s="17">
        <f t="shared" si="52"/>
        <v>4.0333606781514904E-3</v>
      </c>
      <c r="G471" s="17">
        <f t="shared" si="54"/>
        <v>-0.8039867109634552</v>
      </c>
      <c r="H471" s="17">
        <f t="shared" si="53"/>
        <v>-1.8379281537176276E-2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62</v>
      </c>
      <c r="D476" s="16">
        <v>4</v>
      </c>
      <c r="E476" s="17">
        <f t="shared" si="51"/>
        <v>4.7087415508468141E-3</v>
      </c>
      <c r="F476" s="17">
        <f t="shared" si="52"/>
        <v>2.7344818156959256E-4</v>
      </c>
      <c r="G476" s="17">
        <f t="shared" si="54"/>
        <v>-0.93548387096774188</v>
      </c>
      <c r="H476" s="17">
        <f t="shared" si="53"/>
        <v>-4.4049517733728257E-3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51</v>
      </c>
      <c r="D479" s="16">
        <v>13</v>
      </c>
      <c r="E479" s="17">
        <f t="shared" si="55"/>
        <v>3.8733196627933472E-3</v>
      </c>
      <c r="F479" s="17">
        <f t="shared" si="56"/>
        <v>8.8870659010117578E-4</v>
      </c>
      <c r="G479" s="17">
        <f t="shared" si="58"/>
        <v>-0.74509803921568629</v>
      </c>
      <c r="H479" s="17">
        <f t="shared" si="57"/>
        <v>-2.886002886002886E-3</v>
      </c>
    </row>
    <row r="480" spans="1:8" ht="25.5" x14ac:dyDescent="0.2">
      <c r="A480" s="14"/>
      <c r="B480" s="15" t="s">
        <v>454</v>
      </c>
      <c r="C480" s="16">
        <v>1</v>
      </c>
      <c r="D480" s="16">
        <v>1</v>
      </c>
      <c r="E480" s="17">
        <f t="shared" si="55"/>
        <v>7.5947444368497006E-5</v>
      </c>
      <c r="F480" s="17">
        <f t="shared" si="56"/>
        <v>6.836204539239814E-5</v>
      </c>
      <c r="G480" s="17">
        <f t="shared" si="58"/>
        <v>0</v>
      </c>
      <c r="H480" s="17">
        <f t="shared" si="57"/>
        <v>0</v>
      </c>
    </row>
    <row r="481" spans="1:8" x14ac:dyDescent="0.2">
      <c r="A481" s="14"/>
      <c r="B481" s="15" t="s">
        <v>455</v>
      </c>
      <c r="C481" s="16">
        <v>12</v>
      </c>
      <c r="D481" s="16">
        <v>6</v>
      </c>
      <c r="E481" s="17">
        <f t="shared" si="55"/>
        <v>9.1136933242196396E-4</v>
      </c>
      <c r="F481" s="17">
        <f t="shared" si="56"/>
        <v>4.1017227235438887E-4</v>
      </c>
      <c r="G481" s="17">
        <f t="shared" si="58"/>
        <v>-0.5</v>
      </c>
      <c r="H481" s="17">
        <f t="shared" si="57"/>
        <v>-4.5568466621098198E-4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26</v>
      </c>
      <c r="D483" s="16">
        <v>10</v>
      </c>
      <c r="E483" s="17">
        <f t="shared" si="55"/>
        <v>1.9746335535809219E-3</v>
      </c>
      <c r="F483" s="17">
        <f t="shared" si="56"/>
        <v>6.8362045392398143E-4</v>
      </c>
      <c r="G483" s="17">
        <f t="shared" si="58"/>
        <v>-0.61538461538461542</v>
      </c>
      <c r="H483" s="17">
        <f t="shared" si="57"/>
        <v>-1.2151591098959521E-3</v>
      </c>
    </row>
    <row r="484" spans="1:8" x14ac:dyDescent="0.2">
      <c r="A484" s="14"/>
      <c r="B484" s="15" t="s">
        <v>458</v>
      </c>
      <c r="C484" s="16">
        <v>30</v>
      </c>
      <c r="D484" s="16">
        <v>12</v>
      </c>
      <c r="E484" s="17">
        <f t="shared" si="55"/>
        <v>2.27842333105491E-3</v>
      </c>
      <c r="F484" s="17">
        <f t="shared" si="56"/>
        <v>8.2034454470877774E-4</v>
      </c>
      <c r="G484" s="17">
        <f t="shared" si="58"/>
        <v>-0.6</v>
      </c>
      <c r="H484" s="17">
        <f t="shared" si="57"/>
        <v>-1.3670539986329459E-3</v>
      </c>
    </row>
    <row r="485" spans="1:8" x14ac:dyDescent="0.2">
      <c r="A485" s="14"/>
      <c r="B485" s="15" t="s">
        <v>459</v>
      </c>
      <c r="C485" s="16">
        <v>27</v>
      </c>
      <c r="D485" s="16">
        <v>3</v>
      </c>
      <c r="E485" s="17">
        <f t="shared" si="55"/>
        <v>2.050580997949419E-3</v>
      </c>
      <c r="F485" s="17">
        <f t="shared" si="56"/>
        <v>2.0508613617719443E-4</v>
      </c>
      <c r="G485" s="17">
        <f t="shared" si="58"/>
        <v>-0.88888888888888884</v>
      </c>
      <c r="H485" s="17">
        <f t="shared" si="57"/>
        <v>-1.8227386648439279E-3</v>
      </c>
    </row>
    <row r="486" spans="1:8" x14ac:dyDescent="0.2">
      <c r="A486" s="14"/>
      <c r="B486" s="15" t="s">
        <v>460</v>
      </c>
      <c r="C486" s="16">
        <v>0</v>
      </c>
      <c r="D486" s="16">
        <v>2</v>
      </c>
      <c r="E486" s="17" t="str">
        <f t="shared" si="55"/>
        <v/>
      </c>
      <c r="F486" s="17">
        <f t="shared" si="56"/>
        <v>1.3672409078479628E-4</v>
      </c>
      <c r="G486" s="17">
        <f t="shared" si="58"/>
        <v>1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14</v>
      </c>
      <c r="D487" s="16">
        <v>1</v>
      </c>
      <c r="E487" s="17">
        <f t="shared" si="55"/>
        <v>1.0632642211589581E-3</v>
      </c>
      <c r="F487" s="17">
        <f t="shared" si="56"/>
        <v>6.836204539239814E-5</v>
      </c>
      <c r="G487" s="17">
        <f t="shared" si="58"/>
        <v>-0.9285714285714286</v>
      </c>
      <c r="H487" s="17">
        <f t="shared" si="57"/>
        <v>-9.8731677679046118E-4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35</v>
      </c>
      <c r="D489" s="16">
        <v>6</v>
      </c>
      <c r="E489" s="17">
        <f t="shared" si="55"/>
        <v>2.6581605528973951E-3</v>
      </c>
      <c r="F489" s="17">
        <f t="shared" si="56"/>
        <v>4.1017227235438887E-4</v>
      </c>
      <c r="G489" s="17">
        <f t="shared" si="58"/>
        <v>-0.82857142857142863</v>
      </c>
      <c r="H489" s="17">
        <f t="shared" si="57"/>
        <v>-2.2024758866864133E-3</v>
      </c>
    </row>
    <row r="490" spans="1:8" x14ac:dyDescent="0.2">
      <c r="A490" s="14"/>
      <c r="B490" s="15" t="s">
        <v>464</v>
      </c>
      <c r="C490" s="16">
        <v>13</v>
      </c>
      <c r="D490" s="16">
        <v>36</v>
      </c>
      <c r="E490" s="17">
        <f t="shared" si="55"/>
        <v>9.8731677679046097E-4</v>
      </c>
      <c r="F490" s="17">
        <f t="shared" si="56"/>
        <v>2.4610336341263331E-3</v>
      </c>
      <c r="G490" s="17">
        <f t="shared" si="58"/>
        <v>1.7692307692307692</v>
      </c>
      <c r="H490" s="17">
        <f t="shared" si="57"/>
        <v>1.7467912204754308E-3</v>
      </c>
    </row>
    <row r="491" spans="1:8" x14ac:dyDescent="0.2">
      <c r="A491" s="14"/>
      <c r="B491" s="15" t="s">
        <v>465</v>
      </c>
      <c r="C491" s="16">
        <v>3</v>
      </c>
      <c r="D491" s="16">
        <v>1</v>
      </c>
      <c r="E491" s="17">
        <f t="shared" si="55"/>
        <v>2.2784233310549099E-4</v>
      </c>
      <c r="F491" s="17">
        <f t="shared" si="56"/>
        <v>6.836204539239814E-5</v>
      </c>
      <c r="G491" s="17">
        <f t="shared" si="58"/>
        <v>-0.66666666666666663</v>
      </c>
      <c r="H491" s="17">
        <f t="shared" si="57"/>
        <v>-1.5189488873699398E-4</v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8</v>
      </c>
      <c r="D493" s="16">
        <v>0</v>
      </c>
      <c r="E493" s="17">
        <f t="shared" si="55"/>
        <v>6.0757955494797605E-4</v>
      </c>
      <c r="F493" s="17" t="str">
        <f t="shared" si="56"/>
        <v/>
      </c>
      <c r="G493" s="17">
        <f t="shared" si="58"/>
        <v>-1</v>
      </c>
      <c r="H493" s="17">
        <f t="shared" si="57"/>
        <v>-6.0757955494797605E-4</v>
      </c>
    </row>
    <row r="494" spans="1:8" ht="25.5" x14ac:dyDescent="0.2">
      <c r="A494" s="14"/>
      <c r="B494" s="15" t="s">
        <v>468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1.3672409078479628E-4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1</v>
      </c>
      <c r="E495" s="17">
        <f t="shared" si="55"/>
        <v>7.5947444368497006E-5</v>
      </c>
      <c r="F495" s="17">
        <f t="shared" si="56"/>
        <v>6.836204539239814E-5</v>
      </c>
      <c r="G495" s="17">
        <f t="shared" si="58"/>
        <v>0</v>
      </c>
      <c r="H495" s="17">
        <f t="shared" si="57"/>
        <v>0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13</v>
      </c>
      <c r="D498" s="16">
        <v>114</v>
      </c>
      <c r="E498" s="17">
        <f t="shared" si="55"/>
        <v>9.8731677679046097E-4</v>
      </c>
      <c r="F498" s="17">
        <f t="shared" si="56"/>
        <v>7.7932731747333882E-3</v>
      </c>
      <c r="G498" s="17">
        <f t="shared" si="58"/>
        <v>7.7692307692307692</v>
      </c>
      <c r="H498" s="17">
        <f t="shared" si="57"/>
        <v>7.6706918812181968E-3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84</v>
      </c>
      <c r="D500" s="16">
        <v>52</v>
      </c>
      <c r="E500" s="17">
        <f t="shared" si="55"/>
        <v>6.379585326953748E-3</v>
      </c>
      <c r="F500" s="17">
        <f t="shared" si="56"/>
        <v>3.5548263604047031E-3</v>
      </c>
      <c r="G500" s="17">
        <f t="shared" si="58"/>
        <v>-0.38095238095238093</v>
      </c>
      <c r="H500" s="17">
        <f t="shared" si="57"/>
        <v>-2.4303182197919037E-3</v>
      </c>
    </row>
    <row r="501" spans="1:8" ht="25.5" x14ac:dyDescent="0.2">
      <c r="A501" s="14"/>
      <c r="B501" s="15" t="s">
        <v>475</v>
      </c>
      <c r="C501" s="16">
        <v>1</v>
      </c>
      <c r="D501" s="16">
        <v>1</v>
      </c>
      <c r="E501" s="17">
        <f t="shared" si="55"/>
        <v>7.5947444368497006E-5</v>
      </c>
      <c r="F501" s="17">
        <f t="shared" si="56"/>
        <v>6.836204539239814E-5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4</v>
      </c>
      <c r="E506" s="17" t="str">
        <f t="shared" si="55"/>
        <v/>
      </c>
      <c r="F506" s="17">
        <f t="shared" si="56"/>
        <v>2.7344818156959256E-4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5</v>
      </c>
      <c r="D508" s="16">
        <v>34</v>
      </c>
      <c r="E508" s="17">
        <f t="shared" si="55"/>
        <v>3.7973722184248497E-4</v>
      </c>
      <c r="F508" s="17">
        <f t="shared" si="56"/>
        <v>2.3243095433415368E-3</v>
      </c>
      <c r="G508" s="17">
        <f t="shared" si="58"/>
        <v>5.8</v>
      </c>
      <c r="H508" s="17">
        <f t="shared" si="57"/>
        <v>2.2024758866864128E-3</v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567</v>
      </c>
      <c r="D510" s="16">
        <v>1374</v>
      </c>
      <c r="E510" s="17">
        <f t="shared" si="55"/>
        <v>4.3062200956937802E-2</v>
      </c>
      <c r="F510" s="17">
        <f t="shared" si="56"/>
        <v>9.3929450369155051E-2</v>
      </c>
      <c r="G510" s="17">
        <f t="shared" si="58"/>
        <v>1.4232804232804233</v>
      </c>
      <c r="H510" s="17">
        <f t="shared" si="57"/>
        <v>6.1289587605377081E-2</v>
      </c>
    </row>
    <row r="511" spans="1:8" x14ac:dyDescent="0.2">
      <c r="A511" s="14"/>
      <c r="B511" s="15" t="s">
        <v>485</v>
      </c>
      <c r="C511" s="16">
        <v>16</v>
      </c>
      <c r="D511" s="16">
        <v>48</v>
      </c>
      <c r="E511" s="17">
        <f t="shared" si="55"/>
        <v>1.2151591098959521E-3</v>
      </c>
      <c r="F511" s="17">
        <f t="shared" si="56"/>
        <v>3.2813781788351109E-3</v>
      </c>
      <c r="G511" s="17">
        <f t="shared" si="58"/>
        <v>2</v>
      </c>
      <c r="H511" s="17">
        <f t="shared" si="57"/>
        <v>2.4303182197919042E-3</v>
      </c>
    </row>
    <row r="512" spans="1:8" ht="38.25" x14ac:dyDescent="0.2">
      <c r="A512" s="14"/>
      <c r="B512" s="15" t="s">
        <v>486</v>
      </c>
      <c r="C512" s="16">
        <v>6</v>
      </c>
      <c r="D512" s="16">
        <v>0</v>
      </c>
      <c r="E512" s="17">
        <f t="shared" si="55"/>
        <v>4.5568466621098198E-4</v>
      </c>
      <c r="F512" s="17" t="str">
        <f t="shared" si="56"/>
        <v/>
      </c>
      <c r="G512" s="17">
        <f t="shared" si="58"/>
        <v>-1</v>
      </c>
      <c r="H512" s="17">
        <f t="shared" si="57"/>
        <v>-4.5568466621098198E-4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5</v>
      </c>
      <c r="E514" s="17" t="str">
        <f t="shared" si="55"/>
        <v/>
      </c>
      <c r="F514" s="17">
        <f t="shared" si="56"/>
        <v>3.4181022696199071E-4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97</v>
      </c>
      <c r="D515" s="16">
        <v>54</v>
      </c>
      <c r="E515" s="17">
        <f t="shared" si="55"/>
        <v>7.3669021037442092E-3</v>
      </c>
      <c r="F515" s="17">
        <f t="shared" si="56"/>
        <v>3.6915504511894994E-3</v>
      </c>
      <c r="G515" s="17">
        <f t="shared" si="58"/>
        <v>-0.44329896907216493</v>
      </c>
      <c r="H515" s="17">
        <f t="shared" si="57"/>
        <v>-3.2657401078453711E-3</v>
      </c>
    </row>
    <row r="516" spans="1:8" x14ac:dyDescent="0.2">
      <c r="A516" s="14"/>
      <c r="B516" s="15" t="s">
        <v>490</v>
      </c>
      <c r="C516" s="16">
        <v>9</v>
      </c>
      <c r="D516" s="16">
        <v>387</v>
      </c>
      <c r="E516" s="17">
        <f t="shared" si="55"/>
        <v>6.8352699931647305E-4</v>
      </c>
      <c r="F516" s="17">
        <f t="shared" si="56"/>
        <v>2.6456111566858079E-2</v>
      </c>
      <c r="G516" s="17">
        <f t="shared" si="58"/>
        <v>42</v>
      </c>
      <c r="H516" s="17">
        <f t="shared" si="57"/>
        <v>2.8708133971291867E-2</v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6.836204539239814E-5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4</v>
      </c>
      <c r="D520" s="16">
        <v>23</v>
      </c>
      <c r="E520" s="17">
        <f t="shared" si="55"/>
        <v>3.0378977747398802E-4</v>
      </c>
      <c r="F520" s="17">
        <f t="shared" si="56"/>
        <v>1.5723270440251573E-3</v>
      </c>
      <c r="G520" s="17">
        <f t="shared" si="58"/>
        <v>4.75</v>
      </c>
      <c r="H520" s="17">
        <f t="shared" si="57"/>
        <v>1.443001443001443E-3</v>
      </c>
    </row>
    <row r="521" spans="1:8" x14ac:dyDescent="0.2">
      <c r="A521" s="14"/>
      <c r="B521" s="15" t="s">
        <v>495</v>
      </c>
      <c r="C521" s="16">
        <v>6</v>
      </c>
      <c r="D521" s="16">
        <v>5</v>
      </c>
      <c r="E521" s="17">
        <f t="shared" si="55"/>
        <v>4.5568466621098198E-4</v>
      </c>
      <c r="F521" s="17">
        <f t="shared" si="56"/>
        <v>3.4181022696199071E-4</v>
      </c>
      <c r="G521" s="17">
        <f t="shared" si="58"/>
        <v>-0.16666666666666666</v>
      </c>
      <c r="H521" s="17">
        <f t="shared" si="57"/>
        <v>-7.5947444368496992E-5</v>
      </c>
    </row>
    <row r="522" spans="1:8" ht="25.5" x14ac:dyDescent="0.2">
      <c r="A522" s="14"/>
      <c r="B522" s="15" t="s">
        <v>496</v>
      </c>
      <c r="C522" s="16">
        <v>1</v>
      </c>
      <c r="D522" s="16">
        <v>1</v>
      </c>
      <c r="E522" s="17">
        <f t="shared" si="55"/>
        <v>7.5947444368497006E-5</v>
      </c>
      <c r="F522" s="17">
        <f t="shared" si="56"/>
        <v>6.836204539239814E-5</v>
      </c>
      <c r="G522" s="17">
        <f t="shared" si="58"/>
        <v>0</v>
      </c>
      <c r="H522" s="17">
        <f t="shared" si="57"/>
        <v>0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6.836204539239814E-5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2</v>
      </c>
      <c r="D528" s="16">
        <v>0</v>
      </c>
      <c r="E528" s="17">
        <f t="shared" si="55"/>
        <v>1.5189488873699401E-4</v>
      </c>
      <c r="F528" s="17" t="str">
        <f t="shared" si="56"/>
        <v/>
      </c>
      <c r="G528" s="17">
        <f t="shared" si="58"/>
        <v>-1</v>
      </c>
      <c r="H528" s="17">
        <f t="shared" si="57"/>
        <v>-1.5189488873699401E-4</v>
      </c>
    </row>
    <row r="529" spans="1:8" x14ac:dyDescent="0.2">
      <c r="A529" s="14"/>
      <c r="B529" s="15" t="s">
        <v>503</v>
      </c>
      <c r="C529" s="16">
        <v>30</v>
      </c>
      <c r="D529" s="16">
        <v>10</v>
      </c>
      <c r="E529" s="17">
        <f t="shared" si="55"/>
        <v>2.27842333105491E-3</v>
      </c>
      <c r="F529" s="17">
        <f t="shared" si="56"/>
        <v>6.8362045392398143E-4</v>
      </c>
      <c r="G529" s="17">
        <f t="shared" si="58"/>
        <v>-0.66666666666666663</v>
      </c>
      <c r="H529" s="17">
        <f t="shared" si="57"/>
        <v>-1.5189488873699399E-3</v>
      </c>
    </row>
    <row r="530" spans="1:8" ht="25.5" x14ac:dyDescent="0.2">
      <c r="A530" s="14"/>
      <c r="B530" s="15" t="s">
        <v>504</v>
      </c>
      <c r="C530" s="16">
        <v>2</v>
      </c>
      <c r="D530" s="16">
        <v>0</v>
      </c>
      <c r="E530" s="17">
        <f t="shared" si="55"/>
        <v>1.5189488873699401E-4</v>
      </c>
      <c r="F530" s="17" t="str">
        <f t="shared" si="56"/>
        <v/>
      </c>
      <c r="G530" s="17">
        <f t="shared" si="58"/>
        <v>-1</v>
      </c>
      <c r="H530" s="17">
        <f t="shared" si="57"/>
        <v>-1.5189488873699401E-4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9</v>
      </c>
      <c r="D532" s="16">
        <v>14</v>
      </c>
      <c r="E532" s="17">
        <f t="shared" si="55"/>
        <v>6.8352699931647305E-4</v>
      </c>
      <c r="F532" s="17">
        <f t="shared" si="56"/>
        <v>9.5706863549357393E-4</v>
      </c>
      <c r="G532" s="17">
        <f t="shared" si="58"/>
        <v>0.55555555555555558</v>
      </c>
      <c r="H532" s="17">
        <f t="shared" si="57"/>
        <v>3.7973722184248503E-4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2</v>
      </c>
      <c r="D534" s="16">
        <v>2</v>
      </c>
      <c r="E534" s="17">
        <f t="shared" si="55"/>
        <v>1.5189488873699401E-4</v>
      </c>
      <c r="F534" s="17">
        <f t="shared" si="56"/>
        <v>1.3672409078479628E-4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509</v>
      </c>
      <c r="C535" s="16">
        <v>150</v>
      </c>
      <c r="D535" s="16">
        <v>18</v>
      </c>
      <c r="E535" s="17">
        <f t="shared" si="55"/>
        <v>1.1392116655274551E-2</v>
      </c>
      <c r="F535" s="17">
        <f t="shared" si="56"/>
        <v>1.2305168170631665E-3</v>
      </c>
      <c r="G535" s="17">
        <f t="shared" si="58"/>
        <v>-0.88</v>
      </c>
      <c r="H535" s="17">
        <f t="shared" si="57"/>
        <v>-1.0025062656641605E-2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40</v>
      </c>
      <c r="D538" s="16">
        <v>136</v>
      </c>
      <c r="E538" s="17">
        <f t="shared" si="55"/>
        <v>3.0378977747398798E-3</v>
      </c>
      <c r="F538" s="17">
        <f t="shared" si="56"/>
        <v>9.2972381733661472E-3</v>
      </c>
      <c r="G538" s="17">
        <f t="shared" si="58"/>
        <v>2.4</v>
      </c>
      <c r="H538" s="17">
        <f t="shared" si="57"/>
        <v>7.2909546593757108E-3</v>
      </c>
    </row>
    <row r="539" spans="1:8" x14ac:dyDescent="0.2">
      <c r="A539" s="14"/>
      <c r="B539" s="15" t="s">
        <v>513</v>
      </c>
      <c r="C539" s="16">
        <v>38</v>
      </c>
      <c r="D539" s="16">
        <v>37</v>
      </c>
      <c r="E539" s="17">
        <f t="shared" si="55"/>
        <v>2.886002886002886E-3</v>
      </c>
      <c r="F539" s="17">
        <f t="shared" si="56"/>
        <v>2.529395679518731E-3</v>
      </c>
      <c r="G539" s="17">
        <f t="shared" si="58"/>
        <v>-2.6315789473684209E-2</v>
      </c>
      <c r="H539" s="17">
        <f t="shared" si="57"/>
        <v>-7.5947444368496992E-5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2</v>
      </c>
      <c r="D541" s="16">
        <v>6</v>
      </c>
      <c r="E541" s="17">
        <f t="shared" ref="E541:E576" si="59">+IF(C541=0,"",C541/C$349)</f>
        <v>1.5189488873699401E-4</v>
      </c>
      <c r="F541" s="17">
        <f t="shared" ref="F541:F576" si="60">+IF(D541=0,"",D541/D$349)</f>
        <v>4.1017227235438887E-4</v>
      </c>
      <c r="G541" s="17">
        <f t="shared" si="58"/>
        <v>2</v>
      </c>
      <c r="H541" s="17">
        <f t="shared" ref="H541:H576" si="61">+IF(OR(AND(E541=""),(G541="")),"",E541*G541)</f>
        <v>3.0378977747398802E-4</v>
      </c>
    </row>
    <row r="542" spans="1:8" x14ac:dyDescent="0.2">
      <c r="A542" s="14"/>
      <c r="B542" s="15" t="s">
        <v>515</v>
      </c>
      <c r="C542" s="16">
        <v>3</v>
      </c>
      <c r="D542" s="16">
        <v>0</v>
      </c>
      <c r="E542" s="17">
        <f t="shared" si="59"/>
        <v>2.2784233310549099E-4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-2.2784233310549099E-4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3</v>
      </c>
      <c r="D544" s="16">
        <v>0</v>
      </c>
      <c r="E544" s="17">
        <f t="shared" si="59"/>
        <v>2.2784233310549099E-4</v>
      </c>
      <c r="F544" s="17" t="str">
        <f t="shared" si="60"/>
        <v/>
      </c>
      <c r="G544" s="17">
        <f t="shared" si="62"/>
        <v>-1</v>
      </c>
      <c r="H544" s="17">
        <f t="shared" si="61"/>
        <v>-2.2784233310549099E-4</v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4</v>
      </c>
      <c r="E548" s="17" t="str">
        <f t="shared" si="59"/>
        <v/>
      </c>
      <c r="F548" s="17">
        <f t="shared" si="60"/>
        <v>2.7344818156959256E-4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</v>
      </c>
      <c r="D551" s="16">
        <v>7</v>
      </c>
      <c r="E551" s="17">
        <f t="shared" si="59"/>
        <v>7.5947444368497006E-5</v>
      </c>
      <c r="F551" s="17">
        <f t="shared" si="60"/>
        <v>4.7853431774678697E-4</v>
      </c>
      <c r="G551" s="17">
        <f t="shared" si="62"/>
        <v>6</v>
      </c>
      <c r="H551" s="17">
        <f t="shared" si="61"/>
        <v>4.5568466621098203E-4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89</v>
      </c>
      <c r="D554" s="16">
        <v>2</v>
      </c>
      <c r="E554" s="17">
        <f t="shared" si="59"/>
        <v>6.7593225487962332E-3</v>
      </c>
      <c r="F554" s="17">
        <f t="shared" si="60"/>
        <v>1.3672409078479628E-4</v>
      </c>
      <c r="G554" s="17">
        <f t="shared" si="62"/>
        <v>-0.97752808988764039</v>
      </c>
      <c r="H554" s="17">
        <f t="shared" si="61"/>
        <v>-6.607427660059239E-3</v>
      </c>
    </row>
    <row r="555" spans="1:8" ht="25.5" x14ac:dyDescent="0.2">
      <c r="A555" s="14"/>
      <c r="B555" s="15" t="s">
        <v>528</v>
      </c>
      <c r="C555" s="16">
        <v>2</v>
      </c>
      <c r="D555" s="16">
        <v>0</v>
      </c>
      <c r="E555" s="17">
        <f t="shared" si="59"/>
        <v>1.5189488873699401E-4</v>
      </c>
      <c r="F555" s="17" t="str">
        <f t="shared" si="60"/>
        <v/>
      </c>
      <c r="G555" s="17">
        <f t="shared" si="62"/>
        <v>-1</v>
      </c>
      <c r="H555" s="17">
        <f t="shared" si="61"/>
        <v>-1.5189488873699401E-4</v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190</v>
      </c>
      <c r="D559" s="16">
        <v>151</v>
      </c>
      <c r="E559" s="17">
        <f t="shared" si="59"/>
        <v>1.443001443001443E-2</v>
      </c>
      <c r="F559" s="17">
        <f t="shared" si="60"/>
        <v>1.0322668854252119E-2</v>
      </c>
      <c r="G559" s="17">
        <f t="shared" si="62"/>
        <v>-0.20526315789473684</v>
      </c>
      <c r="H559" s="17">
        <f t="shared" si="61"/>
        <v>-2.9619503303713831E-3</v>
      </c>
    </row>
    <row r="560" spans="1:8" ht="25.5" x14ac:dyDescent="0.2">
      <c r="A560" s="14"/>
      <c r="B560" s="15" t="s">
        <v>533</v>
      </c>
      <c r="C560" s="16">
        <v>377</v>
      </c>
      <c r="D560" s="16">
        <v>24</v>
      </c>
      <c r="E560" s="17">
        <f t="shared" si="59"/>
        <v>2.863218652692337E-2</v>
      </c>
      <c r="F560" s="17">
        <f t="shared" si="60"/>
        <v>1.6406890894175555E-3</v>
      </c>
      <c r="G560" s="17">
        <f t="shared" si="62"/>
        <v>-0.93633952254641906</v>
      </c>
      <c r="H560" s="17">
        <f t="shared" si="61"/>
        <v>-2.6809447862079439E-2</v>
      </c>
    </row>
    <row r="561" spans="1:8" x14ac:dyDescent="0.2">
      <c r="A561" s="14"/>
      <c r="B561" s="15" t="s">
        <v>534</v>
      </c>
      <c r="C561" s="16">
        <v>286</v>
      </c>
      <c r="D561" s="16">
        <v>142</v>
      </c>
      <c r="E561" s="17">
        <f t="shared" si="59"/>
        <v>2.1720969089390141E-2</v>
      </c>
      <c r="F561" s="17">
        <f t="shared" si="60"/>
        <v>9.7074104457205365E-3</v>
      </c>
      <c r="G561" s="17">
        <f t="shared" si="62"/>
        <v>-0.50349650349650354</v>
      </c>
      <c r="H561" s="17">
        <f t="shared" si="61"/>
        <v>-1.0936431989063569E-2</v>
      </c>
    </row>
    <row r="562" spans="1:8" x14ac:dyDescent="0.2">
      <c r="A562" s="14"/>
      <c r="B562" s="15" t="s">
        <v>535</v>
      </c>
      <c r="C562" s="16">
        <v>8</v>
      </c>
      <c r="D562" s="16">
        <v>5</v>
      </c>
      <c r="E562" s="17">
        <f t="shared" si="59"/>
        <v>6.0757955494797605E-4</v>
      </c>
      <c r="F562" s="17">
        <f t="shared" si="60"/>
        <v>3.4181022696199071E-4</v>
      </c>
      <c r="G562" s="17">
        <f t="shared" si="62"/>
        <v>-0.375</v>
      </c>
      <c r="H562" s="17">
        <f t="shared" si="61"/>
        <v>-2.2784233310549102E-4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1</v>
      </c>
      <c r="E564" s="17" t="str">
        <f t="shared" si="59"/>
        <v/>
      </c>
      <c r="F564" s="17">
        <f t="shared" si="60"/>
        <v>6.836204539239814E-5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1</v>
      </c>
      <c r="D566" s="16">
        <v>0</v>
      </c>
      <c r="E566" s="17">
        <f t="shared" si="59"/>
        <v>7.5947444368497006E-5</v>
      </c>
      <c r="F566" s="17" t="str">
        <f t="shared" si="60"/>
        <v/>
      </c>
      <c r="G566" s="17">
        <f t="shared" si="62"/>
        <v>-1</v>
      </c>
      <c r="H566" s="17">
        <f t="shared" si="61"/>
        <v>-7.5947444368497006E-5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70</v>
      </c>
      <c r="D568" s="16">
        <v>123</v>
      </c>
      <c r="E568" s="17">
        <f t="shared" si="59"/>
        <v>5.3163211057947902E-3</v>
      </c>
      <c r="F568" s="17">
        <f t="shared" si="60"/>
        <v>8.4085315832649714E-3</v>
      </c>
      <c r="G568" s="17">
        <f t="shared" si="62"/>
        <v>0.75714285714285712</v>
      </c>
      <c r="H568" s="17">
        <f t="shared" si="61"/>
        <v>4.0252145515303414E-3</v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19</v>
      </c>
      <c r="D570" s="16">
        <v>80</v>
      </c>
      <c r="E570" s="17">
        <f t="shared" si="59"/>
        <v>1.443001443001443E-3</v>
      </c>
      <c r="F570" s="17">
        <f t="shared" si="60"/>
        <v>5.4689636313918514E-3</v>
      </c>
      <c r="G570" s="17">
        <f t="shared" si="62"/>
        <v>3.2105263157894739</v>
      </c>
      <c r="H570" s="17">
        <f t="shared" si="61"/>
        <v>4.6327941064783175E-3</v>
      </c>
    </row>
    <row r="571" spans="1:8" ht="25.5" x14ac:dyDescent="0.2">
      <c r="A571" s="14"/>
      <c r="B571" s="15" t="s">
        <v>544</v>
      </c>
      <c r="C571" s="16">
        <v>5</v>
      </c>
      <c r="D571" s="16">
        <v>3</v>
      </c>
      <c r="E571" s="17">
        <f t="shared" si="59"/>
        <v>3.7973722184248497E-4</v>
      </c>
      <c r="F571" s="17">
        <f t="shared" si="60"/>
        <v>2.0508613617719443E-4</v>
      </c>
      <c r="G571" s="17">
        <f t="shared" si="62"/>
        <v>-0.4</v>
      </c>
      <c r="H571" s="17">
        <f t="shared" si="61"/>
        <v>-1.5189488873699401E-4</v>
      </c>
    </row>
    <row r="572" spans="1:8" x14ac:dyDescent="0.2">
      <c r="A572" s="14"/>
      <c r="B572" s="15" t="s">
        <v>545</v>
      </c>
      <c r="C572" s="16">
        <v>4</v>
      </c>
      <c r="D572" s="16">
        <v>4</v>
      </c>
      <c r="E572" s="17">
        <f t="shared" si="59"/>
        <v>3.0378977747398802E-4</v>
      </c>
      <c r="F572" s="17">
        <f t="shared" si="60"/>
        <v>2.7344818156959256E-4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9</v>
      </c>
      <c r="D574" s="16">
        <v>18</v>
      </c>
      <c r="E574" s="17">
        <f t="shared" si="59"/>
        <v>6.8352699931647305E-4</v>
      </c>
      <c r="F574" s="17">
        <f t="shared" si="60"/>
        <v>1.2305168170631665E-3</v>
      </c>
      <c r="G574" s="17">
        <f t="shared" si="62"/>
        <v>1</v>
      </c>
      <c r="H574" s="17">
        <f t="shared" si="61"/>
        <v>6.8352699931647305E-4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2439</v>
      </c>
      <c r="D582" s="19">
        <f>SUM(D583:D609)</f>
        <v>2587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6.0680606806068058E-2</v>
      </c>
      <c r="H582" s="20">
        <f t="shared" ref="H582:H609" si="65">+IF(OR(AND(E582=""),(G582="")),"",E582*G582)</f>
        <v>6.0680606806068058E-2</v>
      </c>
    </row>
    <row r="583" spans="1:8" x14ac:dyDescent="0.2">
      <c r="A583" s="14"/>
      <c r="B583" s="15" t="s">
        <v>550</v>
      </c>
      <c r="C583" s="16">
        <v>31</v>
      </c>
      <c r="D583" s="16">
        <v>0</v>
      </c>
      <c r="E583" s="17">
        <f t="shared" si="63"/>
        <v>1.2710127101271012E-2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-1.2710127101271012E-2</v>
      </c>
    </row>
    <row r="584" spans="1:8" x14ac:dyDescent="0.2">
      <c r="A584" s="14"/>
      <c r="B584" s="15" t="s">
        <v>551</v>
      </c>
      <c r="C584" s="16">
        <v>117</v>
      </c>
      <c r="D584" s="16">
        <v>13</v>
      </c>
      <c r="E584" s="17">
        <f t="shared" si="63"/>
        <v>4.797047970479705E-2</v>
      </c>
      <c r="F584" s="17">
        <f t="shared" si="64"/>
        <v>5.0251256281407036E-3</v>
      </c>
      <c r="G584" s="17">
        <f t="shared" si="66"/>
        <v>-0.88888888888888884</v>
      </c>
      <c r="H584" s="17">
        <f t="shared" si="65"/>
        <v>-4.2640426404264041E-2</v>
      </c>
    </row>
    <row r="585" spans="1:8" ht="25.5" x14ac:dyDescent="0.2">
      <c r="A585" s="14"/>
      <c r="B585" s="15" t="s">
        <v>552</v>
      </c>
      <c r="C585" s="16">
        <v>273</v>
      </c>
      <c r="D585" s="16">
        <v>112</v>
      </c>
      <c r="E585" s="17">
        <f t="shared" si="63"/>
        <v>0.11193111931119311</v>
      </c>
      <c r="F585" s="17">
        <f t="shared" si="64"/>
        <v>4.329339002705837E-2</v>
      </c>
      <c r="G585" s="17">
        <f t="shared" si="66"/>
        <v>-0.58974358974358976</v>
      </c>
      <c r="H585" s="17">
        <f t="shared" si="65"/>
        <v>-6.601066010660106E-2</v>
      </c>
    </row>
    <row r="586" spans="1:8" x14ac:dyDescent="0.2">
      <c r="A586" s="14"/>
      <c r="B586" s="15" t="s">
        <v>553</v>
      </c>
      <c r="C586" s="16">
        <v>130</v>
      </c>
      <c r="D586" s="16">
        <v>278</v>
      </c>
      <c r="E586" s="17">
        <f t="shared" si="63"/>
        <v>5.3300533005330053E-2</v>
      </c>
      <c r="F586" s="17">
        <f t="shared" si="64"/>
        <v>0.10746037881716274</v>
      </c>
      <c r="G586" s="17">
        <f t="shared" si="66"/>
        <v>1.1384615384615384</v>
      </c>
      <c r="H586" s="17">
        <f t="shared" si="65"/>
        <v>6.0680606806068058E-2</v>
      </c>
    </row>
    <row r="587" spans="1:8" x14ac:dyDescent="0.2">
      <c r="A587" s="14"/>
      <c r="B587" s="15" t="s">
        <v>554</v>
      </c>
      <c r="C587" s="16">
        <v>39</v>
      </c>
      <c r="D587" s="16">
        <v>17</v>
      </c>
      <c r="E587" s="17">
        <f t="shared" si="63"/>
        <v>1.5990159901599015E-2</v>
      </c>
      <c r="F587" s="17">
        <f t="shared" si="64"/>
        <v>6.5713181291070736E-3</v>
      </c>
      <c r="G587" s="17">
        <f t="shared" si="66"/>
        <v>-0.5641025641025641</v>
      </c>
      <c r="H587" s="17">
        <f t="shared" si="65"/>
        <v>-9.0200902009020083E-3</v>
      </c>
    </row>
    <row r="588" spans="1:8" x14ac:dyDescent="0.2">
      <c r="A588" s="14"/>
      <c r="B588" s="15" t="s">
        <v>555</v>
      </c>
      <c r="C588" s="16">
        <v>6</v>
      </c>
      <c r="D588" s="16">
        <v>0</v>
      </c>
      <c r="E588" s="17">
        <f t="shared" si="63"/>
        <v>2.4600246002460025E-3</v>
      </c>
      <c r="F588" s="17" t="str">
        <f t="shared" si="64"/>
        <v/>
      </c>
      <c r="G588" s="17">
        <f t="shared" si="66"/>
        <v>-1</v>
      </c>
      <c r="H588" s="17">
        <f t="shared" si="65"/>
        <v>-2.4600246002460025E-3</v>
      </c>
    </row>
    <row r="589" spans="1:8" x14ac:dyDescent="0.2">
      <c r="A589" s="14"/>
      <c r="B589" s="15" t="s">
        <v>556</v>
      </c>
      <c r="C589" s="16">
        <v>7</v>
      </c>
      <c r="D589" s="16">
        <v>29</v>
      </c>
      <c r="E589" s="17">
        <f t="shared" si="63"/>
        <v>2.870028700287003E-3</v>
      </c>
      <c r="F589" s="17">
        <f t="shared" si="64"/>
        <v>1.1209895632006184E-2</v>
      </c>
      <c r="G589" s="17">
        <f t="shared" si="66"/>
        <v>3.1428571428571428</v>
      </c>
      <c r="H589" s="17">
        <f t="shared" si="65"/>
        <v>9.02009020090201E-3</v>
      </c>
    </row>
    <row r="590" spans="1:8" x14ac:dyDescent="0.2">
      <c r="A590" s="14"/>
      <c r="B590" s="15" t="s">
        <v>557</v>
      </c>
      <c r="C590" s="16">
        <v>18</v>
      </c>
      <c r="D590" s="16">
        <v>0</v>
      </c>
      <c r="E590" s="17">
        <f t="shared" si="63"/>
        <v>7.3800738007380072E-3</v>
      </c>
      <c r="F590" s="17" t="str">
        <f t="shared" si="64"/>
        <v/>
      </c>
      <c r="G590" s="17">
        <f t="shared" si="66"/>
        <v>-1</v>
      </c>
      <c r="H590" s="17">
        <f t="shared" si="65"/>
        <v>-7.3800738007380072E-3</v>
      </c>
    </row>
    <row r="591" spans="1:8" x14ac:dyDescent="0.2">
      <c r="A591" s="14"/>
      <c r="B591" s="15" t="s">
        <v>558</v>
      </c>
      <c r="C591" s="16">
        <v>6</v>
      </c>
      <c r="D591" s="16">
        <v>0</v>
      </c>
      <c r="E591" s="17">
        <f t="shared" si="63"/>
        <v>2.4600246002460025E-3</v>
      </c>
      <c r="F591" s="17" t="str">
        <f t="shared" si="64"/>
        <v/>
      </c>
      <c r="G591" s="17">
        <f t="shared" si="66"/>
        <v>-1</v>
      </c>
      <c r="H591" s="17">
        <f t="shared" si="65"/>
        <v>-2.4600246002460025E-3</v>
      </c>
    </row>
    <row r="592" spans="1:8" ht="25.5" x14ac:dyDescent="0.2">
      <c r="A592" s="14"/>
      <c r="B592" s="15" t="s">
        <v>559</v>
      </c>
      <c r="C592" s="16">
        <v>3</v>
      </c>
      <c r="D592" s="16">
        <v>2</v>
      </c>
      <c r="E592" s="17">
        <f t="shared" si="63"/>
        <v>1.2300123001230013E-3</v>
      </c>
      <c r="F592" s="17">
        <f t="shared" si="64"/>
        <v>7.7309625048318511E-4</v>
      </c>
      <c r="G592" s="17">
        <f t="shared" si="66"/>
        <v>-0.33333333333333331</v>
      </c>
      <c r="H592" s="17">
        <f t="shared" si="65"/>
        <v>-4.1000410004100039E-4</v>
      </c>
    </row>
    <row r="593" spans="1:8" x14ac:dyDescent="0.2">
      <c r="A593" s="14"/>
      <c r="B593" s="15" t="s">
        <v>560</v>
      </c>
      <c r="C593" s="16">
        <v>42</v>
      </c>
      <c r="D593" s="16">
        <v>0</v>
      </c>
      <c r="E593" s="17">
        <f t="shared" si="63"/>
        <v>1.7220172201722016E-2</v>
      </c>
      <c r="F593" s="17" t="str">
        <f t="shared" si="64"/>
        <v/>
      </c>
      <c r="G593" s="17">
        <f t="shared" si="66"/>
        <v>-1</v>
      </c>
      <c r="H593" s="17">
        <f t="shared" si="65"/>
        <v>-1.7220172201722016E-2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3</v>
      </c>
      <c r="D597" s="16">
        <v>9</v>
      </c>
      <c r="E597" s="17">
        <f t="shared" si="63"/>
        <v>1.2300123001230013E-3</v>
      </c>
      <c r="F597" s="17">
        <f t="shared" si="64"/>
        <v>3.4789331271743332E-3</v>
      </c>
      <c r="G597" s="17">
        <f t="shared" si="66"/>
        <v>2</v>
      </c>
      <c r="H597" s="17">
        <f t="shared" si="65"/>
        <v>2.4600246002460025E-3</v>
      </c>
    </row>
    <row r="598" spans="1:8" x14ac:dyDescent="0.2">
      <c r="A598" s="14"/>
      <c r="B598" s="15" t="s">
        <v>565</v>
      </c>
      <c r="C598" s="16">
        <v>0</v>
      </c>
      <c r="D598" s="16">
        <v>27</v>
      </c>
      <c r="E598" s="17" t="str">
        <f t="shared" si="63"/>
        <v/>
      </c>
      <c r="F598" s="17">
        <f t="shared" si="64"/>
        <v>1.0436799381522999E-2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50</v>
      </c>
      <c r="D599" s="16">
        <v>1</v>
      </c>
      <c r="E599" s="17">
        <f t="shared" si="63"/>
        <v>2.050020500205002E-2</v>
      </c>
      <c r="F599" s="17">
        <f t="shared" si="64"/>
        <v>3.8654812524159255E-4</v>
      </c>
      <c r="G599" s="17">
        <f t="shared" si="66"/>
        <v>-0.98</v>
      </c>
      <c r="H599" s="17">
        <f t="shared" si="65"/>
        <v>-2.0090200902009019E-2</v>
      </c>
    </row>
    <row r="600" spans="1:8" x14ac:dyDescent="0.2">
      <c r="A600" s="14"/>
      <c r="B600" s="15" t="s">
        <v>567</v>
      </c>
      <c r="C600" s="16">
        <v>811</v>
      </c>
      <c r="D600" s="16">
        <v>151</v>
      </c>
      <c r="E600" s="17">
        <f t="shared" si="63"/>
        <v>0.33251332513325133</v>
      </c>
      <c r="F600" s="17">
        <f t="shared" si="64"/>
        <v>5.8368766911480477E-2</v>
      </c>
      <c r="G600" s="17">
        <f t="shared" si="66"/>
        <v>-0.81381011097410605</v>
      </c>
      <c r="H600" s="17">
        <f t="shared" si="65"/>
        <v>-0.27060270602706027</v>
      </c>
    </row>
    <row r="601" spans="1:8" x14ac:dyDescent="0.2">
      <c r="A601" s="14"/>
      <c r="B601" s="15" t="s">
        <v>568</v>
      </c>
      <c r="C601" s="16">
        <v>397</v>
      </c>
      <c r="D601" s="16">
        <v>137</v>
      </c>
      <c r="E601" s="17">
        <f t="shared" si="63"/>
        <v>0.16277162771627715</v>
      </c>
      <c r="F601" s="17">
        <f t="shared" si="64"/>
        <v>5.2957093158098184E-2</v>
      </c>
      <c r="G601" s="17">
        <f t="shared" si="66"/>
        <v>-0.65491183879093195</v>
      </c>
      <c r="H601" s="17">
        <f t="shared" si="65"/>
        <v>-0.10660106601066009</v>
      </c>
    </row>
    <row r="602" spans="1:8" x14ac:dyDescent="0.2">
      <c r="A602" s="14"/>
      <c r="B602" s="15" t="s">
        <v>569</v>
      </c>
      <c r="C602" s="16">
        <v>2</v>
      </c>
      <c r="D602" s="16">
        <v>2</v>
      </c>
      <c r="E602" s="17">
        <f t="shared" si="63"/>
        <v>8.2000820008200077E-4</v>
      </c>
      <c r="F602" s="17">
        <f t="shared" si="64"/>
        <v>7.7309625048318511E-4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570</v>
      </c>
      <c r="C603" s="16">
        <v>11</v>
      </c>
      <c r="D603" s="16">
        <v>3</v>
      </c>
      <c r="E603" s="17">
        <f t="shared" si="63"/>
        <v>4.5100451004510041E-3</v>
      </c>
      <c r="F603" s="17">
        <f t="shared" si="64"/>
        <v>1.1596443757247777E-3</v>
      </c>
      <c r="G603" s="17">
        <f t="shared" si="66"/>
        <v>-0.72727272727272729</v>
      </c>
      <c r="H603" s="17">
        <f t="shared" si="65"/>
        <v>-3.2800328003280031E-3</v>
      </c>
    </row>
    <row r="604" spans="1:8" ht="25.5" x14ac:dyDescent="0.2">
      <c r="A604" s="14"/>
      <c r="B604" s="15" t="s">
        <v>571</v>
      </c>
      <c r="C604" s="16">
        <v>3</v>
      </c>
      <c r="D604" s="16">
        <v>0</v>
      </c>
      <c r="E604" s="17">
        <f t="shared" si="63"/>
        <v>1.2300123001230013E-3</v>
      </c>
      <c r="F604" s="17" t="str">
        <f t="shared" si="64"/>
        <v/>
      </c>
      <c r="G604" s="17">
        <f t="shared" si="66"/>
        <v>-1</v>
      </c>
      <c r="H604" s="17">
        <f t="shared" si="65"/>
        <v>-1.2300123001230013E-3</v>
      </c>
    </row>
    <row r="605" spans="1:8" x14ac:dyDescent="0.2">
      <c r="A605" s="14"/>
      <c r="B605" s="15" t="s">
        <v>572</v>
      </c>
      <c r="C605" s="16">
        <v>184</v>
      </c>
      <c r="D605" s="16">
        <v>253</v>
      </c>
      <c r="E605" s="17">
        <f t="shared" si="63"/>
        <v>7.5440754407544081E-2</v>
      </c>
      <c r="F605" s="17">
        <f t="shared" si="64"/>
        <v>9.7796675686122922E-2</v>
      </c>
      <c r="G605" s="17">
        <f t="shared" si="66"/>
        <v>0.375</v>
      </c>
      <c r="H605" s="17">
        <f t="shared" si="65"/>
        <v>2.829028290282903E-2</v>
      </c>
    </row>
    <row r="606" spans="1:8" x14ac:dyDescent="0.2">
      <c r="A606" s="14"/>
      <c r="B606" s="15" t="s">
        <v>573</v>
      </c>
      <c r="C606" s="16">
        <v>3</v>
      </c>
      <c r="D606" s="16">
        <v>0</v>
      </c>
      <c r="E606" s="17">
        <f t="shared" si="63"/>
        <v>1.2300123001230013E-3</v>
      </c>
      <c r="F606" s="17" t="str">
        <f t="shared" si="64"/>
        <v/>
      </c>
      <c r="G606" s="17">
        <f t="shared" si="66"/>
        <v>-1</v>
      </c>
      <c r="H606" s="17">
        <f t="shared" si="65"/>
        <v>-1.2300123001230013E-3</v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14</v>
      </c>
      <c r="D608" s="25">
        <v>402</v>
      </c>
      <c r="E608" s="26">
        <f t="shared" si="63"/>
        <v>5.7400574005740061E-3</v>
      </c>
      <c r="F608" s="26">
        <f t="shared" si="64"/>
        <v>0.15539234634712021</v>
      </c>
      <c r="G608" s="26">
        <f t="shared" si="66"/>
        <v>27.714285714285715</v>
      </c>
      <c r="H608" s="26">
        <f t="shared" si="65"/>
        <v>0.15908159081590817</v>
      </c>
    </row>
    <row r="609" spans="1:8" ht="25.5" x14ac:dyDescent="0.2">
      <c r="A609" s="14"/>
      <c r="B609" s="31" t="s">
        <v>576</v>
      </c>
      <c r="C609" s="32">
        <v>289</v>
      </c>
      <c r="D609" s="32">
        <v>1151</v>
      </c>
      <c r="E609" s="33">
        <f t="shared" si="63"/>
        <v>0.11849118491184912</v>
      </c>
      <c r="F609" s="33">
        <f t="shared" si="64"/>
        <v>0.44491689215307306</v>
      </c>
      <c r="G609" s="33">
        <f t="shared" si="66"/>
        <v>2.9826989619377162</v>
      </c>
      <c r="H609" s="33">
        <f t="shared" si="65"/>
        <v>0.35342353423534234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629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630</v>
      </c>
      <c r="C8" s="12">
        <f>+C19+C75+C173+C349+C582</f>
        <v>3086</v>
      </c>
      <c r="D8" s="13">
        <f>+D19+D75+D173+D349+D582</f>
        <v>2053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-0.33473752430330522</v>
      </c>
      <c r="H8" s="10">
        <f t="shared" ref="H8:H13" si="1">+IF(OR(AND(E8=""),(G8="")),"",E8*G8)</f>
        <v>-0.33473752430330522</v>
      </c>
    </row>
    <row r="9" spans="1:8" x14ac:dyDescent="0.2">
      <c r="A9" s="14"/>
      <c r="B9" s="15" t="s">
        <v>7</v>
      </c>
      <c r="C9" s="16">
        <f>+C19</f>
        <v>52</v>
      </c>
      <c r="D9" s="16">
        <f>+D19</f>
        <v>36</v>
      </c>
      <c r="E9" s="17">
        <f t="shared" ref="E9:F13" si="2">+C9/C$8</f>
        <v>1.6850291639662993E-2</v>
      </c>
      <c r="F9" s="17">
        <f t="shared" si="2"/>
        <v>1.7535314174378959E-2</v>
      </c>
      <c r="G9" s="17">
        <f t="shared" si="0"/>
        <v>-0.30769230769230771</v>
      </c>
      <c r="H9" s="17">
        <f t="shared" si="1"/>
        <v>-5.1847051198963059E-3</v>
      </c>
    </row>
    <row r="10" spans="1:8" x14ac:dyDescent="0.2">
      <c r="A10" s="14"/>
      <c r="B10" s="15" t="s">
        <v>8</v>
      </c>
      <c r="C10" s="16">
        <f>+C75</f>
        <v>475</v>
      </c>
      <c r="D10" s="16">
        <f>+D75</f>
        <v>678</v>
      </c>
      <c r="E10" s="17">
        <f t="shared" si="2"/>
        <v>0.15392093324692158</v>
      </c>
      <c r="F10" s="17">
        <f t="shared" si="2"/>
        <v>0.3302484169508037</v>
      </c>
      <c r="G10" s="17">
        <f t="shared" si="0"/>
        <v>0.42736842105263156</v>
      </c>
      <c r="H10" s="17">
        <f t="shared" si="1"/>
        <v>6.5780946208684382E-2</v>
      </c>
    </row>
    <row r="11" spans="1:8" ht="25.5" x14ac:dyDescent="0.2">
      <c r="A11" s="14"/>
      <c r="B11" s="15" t="s">
        <v>9</v>
      </c>
      <c r="C11" s="16">
        <f>+C173</f>
        <v>587</v>
      </c>
      <c r="D11" s="16">
        <f>+D173</f>
        <v>353</v>
      </c>
      <c r="E11" s="17">
        <f t="shared" si="2"/>
        <v>0.19021386908619572</v>
      </c>
      <c r="F11" s="17">
        <f t="shared" si="2"/>
        <v>0.17194349732099368</v>
      </c>
      <c r="G11" s="17">
        <f t="shared" si="0"/>
        <v>-0.39863713798977851</v>
      </c>
      <c r="H11" s="17">
        <f t="shared" si="1"/>
        <v>-7.5826312378483474E-2</v>
      </c>
    </row>
    <row r="12" spans="1:8" x14ac:dyDescent="0.2">
      <c r="A12" s="14"/>
      <c r="B12" s="15" t="s">
        <v>10</v>
      </c>
      <c r="C12" s="16">
        <f>+C349</f>
        <v>1537</v>
      </c>
      <c r="D12" s="16">
        <f>+D349</f>
        <v>759</v>
      </c>
      <c r="E12" s="17">
        <f t="shared" si="2"/>
        <v>0.49805573558003891</v>
      </c>
      <c r="F12" s="17">
        <f t="shared" si="2"/>
        <v>0.36970287384315637</v>
      </c>
      <c r="G12" s="17">
        <f t="shared" si="0"/>
        <v>-0.50618087182823679</v>
      </c>
      <c r="H12" s="17">
        <f t="shared" si="1"/>
        <v>-0.25210628645495786</v>
      </c>
    </row>
    <row r="13" spans="1:8" x14ac:dyDescent="0.2">
      <c r="A13" s="14"/>
      <c r="B13" s="15" t="s">
        <v>11</v>
      </c>
      <c r="C13" s="16">
        <f>+C582</f>
        <v>435</v>
      </c>
      <c r="D13" s="16">
        <f>+D582</f>
        <v>227</v>
      </c>
      <c r="E13" s="17">
        <f t="shared" si="2"/>
        <v>0.14095917044718081</v>
      </c>
      <c r="F13" s="17">
        <f t="shared" si="2"/>
        <v>0.11056989771066732</v>
      </c>
      <c r="G13" s="17">
        <f t="shared" si="0"/>
        <v>-0.47816091954022988</v>
      </c>
      <c r="H13" s="17">
        <f t="shared" si="1"/>
        <v>-6.740116655865197E-2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52</v>
      </c>
      <c r="D19" s="19">
        <f>SUM(D20:D69)</f>
        <v>36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-0.30769230769230771</v>
      </c>
      <c r="H19" s="20">
        <f t="shared" ref="H19:H50" si="5">+IF(OR(AND(E19=""),(G19="")),"",E19*G19)</f>
        <v>-0.30769230769230771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1.9230769230769232E-2</v>
      </c>
      <c r="F23" s="17" t="str">
        <f t="shared" si="4"/>
        <v/>
      </c>
      <c r="G23" s="17">
        <f t="shared" si="6"/>
        <v>-1</v>
      </c>
      <c r="H23" s="17">
        <f t="shared" si="5"/>
        <v>-1.9230769230769232E-2</v>
      </c>
    </row>
    <row r="24" spans="1:8" ht="25.5" x14ac:dyDescent="0.2">
      <c r="A24" s="14"/>
      <c r="B24" s="15" t="s">
        <v>17</v>
      </c>
      <c r="C24" s="16">
        <v>5</v>
      </c>
      <c r="D24" s="16">
        <v>1</v>
      </c>
      <c r="E24" s="17">
        <f t="shared" si="3"/>
        <v>9.6153846153846159E-2</v>
      </c>
      <c r="F24" s="17">
        <f t="shared" si="4"/>
        <v>2.7777777777777776E-2</v>
      </c>
      <c r="G24" s="17">
        <f t="shared" si="6"/>
        <v>-0.8</v>
      </c>
      <c r="H24" s="17">
        <f t="shared" si="5"/>
        <v>-7.6923076923076927E-2</v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2</v>
      </c>
      <c r="D27" s="16">
        <v>0</v>
      </c>
      <c r="E27" s="17">
        <f t="shared" si="3"/>
        <v>3.8461538461538464E-2</v>
      </c>
      <c r="F27" s="17" t="str">
        <f t="shared" si="4"/>
        <v/>
      </c>
      <c r="G27" s="17">
        <f t="shared" si="6"/>
        <v>-1</v>
      </c>
      <c r="H27" s="17">
        <f t="shared" si="5"/>
        <v>-3.8461538461538464E-2</v>
      </c>
    </row>
    <row r="28" spans="1:8" x14ac:dyDescent="0.2">
      <c r="A28" s="14"/>
      <c r="B28" s="15" t="s">
        <v>21</v>
      </c>
      <c r="C28" s="16">
        <v>4</v>
      </c>
      <c r="D28" s="16">
        <v>1</v>
      </c>
      <c r="E28" s="17">
        <f t="shared" si="3"/>
        <v>7.6923076923076927E-2</v>
      </c>
      <c r="F28" s="17">
        <f t="shared" si="4"/>
        <v>2.7777777777777776E-2</v>
      </c>
      <c r="G28" s="17">
        <f t="shared" si="6"/>
        <v>-0.75</v>
      </c>
      <c r="H28" s="17">
        <f t="shared" si="5"/>
        <v>-5.7692307692307696E-2</v>
      </c>
    </row>
    <row r="29" spans="1:8" x14ac:dyDescent="0.2">
      <c r="A29" s="14"/>
      <c r="B29" s="15" t="s">
        <v>22</v>
      </c>
      <c r="C29" s="16">
        <v>0</v>
      </c>
      <c r="D29" s="16">
        <v>1</v>
      </c>
      <c r="E29" s="17" t="str">
        <f t="shared" si="3"/>
        <v/>
      </c>
      <c r="F29" s="17">
        <f t="shared" si="4"/>
        <v>2.7777777777777776E-2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4</v>
      </c>
      <c r="D30" s="16">
        <v>3</v>
      </c>
      <c r="E30" s="17">
        <f t="shared" si="3"/>
        <v>7.6923076923076927E-2</v>
      </c>
      <c r="F30" s="17">
        <f t="shared" si="4"/>
        <v>8.3333333333333329E-2</v>
      </c>
      <c r="G30" s="17">
        <f t="shared" si="6"/>
        <v>-0.25</v>
      </c>
      <c r="H30" s="17">
        <f t="shared" si="5"/>
        <v>-1.9230769230769232E-2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2.7777777777777776E-2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1.9230769230769232E-2</v>
      </c>
      <c r="F33" s="17" t="str">
        <f t="shared" si="4"/>
        <v/>
      </c>
      <c r="G33" s="17">
        <f t="shared" si="6"/>
        <v>-1</v>
      </c>
      <c r="H33" s="17">
        <f t="shared" si="5"/>
        <v>-1.9230769230769232E-2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3</v>
      </c>
      <c r="D36" s="16">
        <v>5</v>
      </c>
      <c r="E36" s="17">
        <f t="shared" si="3"/>
        <v>5.7692307692307696E-2</v>
      </c>
      <c r="F36" s="17">
        <f t="shared" si="4"/>
        <v>0.1388888888888889</v>
      </c>
      <c r="G36" s="17">
        <f t="shared" si="6"/>
        <v>0.66666666666666663</v>
      </c>
      <c r="H36" s="17">
        <f t="shared" si="5"/>
        <v>3.8461538461538464E-2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2.7777777777777776E-2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1</v>
      </c>
      <c r="E39" s="17" t="str">
        <f t="shared" si="3"/>
        <v/>
      </c>
      <c r="F39" s="17">
        <f t="shared" si="4"/>
        <v>2.7777777777777776E-2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1.9230769230769232E-2</v>
      </c>
      <c r="F49" s="17">
        <f t="shared" si="4"/>
        <v>2.7777777777777776E-2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7</v>
      </c>
      <c r="D50" s="16">
        <v>3</v>
      </c>
      <c r="E50" s="17">
        <f t="shared" si="3"/>
        <v>0.13461538461538461</v>
      </c>
      <c r="F50" s="17">
        <f t="shared" si="4"/>
        <v>8.3333333333333329E-2</v>
      </c>
      <c r="G50" s="17">
        <f t="shared" si="6"/>
        <v>-0.5714285714285714</v>
      </c>
      <c r="H50" s="17">
        <f t="shared" si="5"/>
        <v>-7.6923076923076913E-2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2.7777777777777776E-2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4</v>
      </c>
      <c r="D54" s="16">
        <v>6</v>
      </c>
      <c r="E54" s="17">
        <f t="shared" si="7"/>
        <v>7.6923076923076927E-2</v>
      </c>
      <c r="F54" s="17">
        <f t="shared" si="8"/>
        <v>0.16666666666666666</v>
      </c>
      <c r="G54" s="17">
        <f t="shared" si="10"/>
        <v>0.5</v>
      </c>
      <c r="H54" s="17">
        <f t="shared" si="9"/>
        <v>3.8461538461538464E-2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2</v>
      </c>
      <c r="D59" s="16">
        <v>0</v>
      </c>
      <c r="E59" s="17">
        <f t="shared" si="7"/>
        <v>3.8461538461538464E-2</v>
      </c>
      <c r="F59" s="17" t="str">
        <f t="shared" si="8"/>
        <v/>
      </c>
      <c r="G59" s="17">
        <f t="shared" si="10"/>
        <v>-1</v>
      </c>
      <c r="H59" s="17">
        <f t="shared" si="9"/>
        <v>-3.8461538461538464E-2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5.5555555555555552E-2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7</v>
      </c>
      <c r="D62" s="16">
        <v>5</v>
      </c>
      <c r="E62" s="17">
        <f t="shared" si="7"/>
        <v>0.13461538461538461</v>
      </c>
      <c r="F62" s="17">
        <f t="shared" si="8"/>
        <v>0.1388888888888889</v>
      </c>
      <c r="G62" s="17">
        <f t="shared" si="10"/>
        <v>-0.2857142857142857</v>
      </c>
      <c r="H62" s="17">
        <f t="shared" si="9"/>
        <v>-3.8461538461538457E-2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3</v>
      </c>
      <c r="D64" s="16">
        <v>2</v>
      </c>
      <c r="E64" s="17">
        <f t="shared" si="7"/>
        <v>5.7692307692307696E-2</v>
      </c>
      <c r="F64" s="17">
        <f t="shared" si="8"/>
        <v>5.5555555555555552E-2</v>
      </c>
      <c r="G64" s="17">
        <f t="shared" si="10"/>
        <v>-0.33333333333333331</v>
      </c>
      <c r="H64" s="17">
        <f t="shared" si="9"/>
        <v>-1.9230769230769232E-2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8</v>
      </c>
      <c r="D67" s="16">
        <v>2</v>
      </c>
      <c r="E67" s="17">
        <f t="shared" si="7"/>
        <v>0.15384615384615385</v>
      </c>
      <c r="F67" s="17">
        <f t="shared" si="8"/>
        <v>5.5555555555555552E-2</v>
      </c>
      <c r="G67" s="17">
        <f t="shared" si="10"/>
        <v>-0.75</v>
      </c>
      <c r="H67" s="17">
        <f t="shared" si="9"/>
        <v>-0.11538461538461539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475</v>
      </c>
      <c r="D75" s="19">
        <f>SUM(D76:D167)</f>
        <v>678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0.42736842105263156</v>
      </c>
      <c r="H75" s="20">
        <f t="shared" ref="H75:H106" si="13">+IF(OR(AND(E75=""),(G75="")),"",E75*G75)</f>
        <v>0.42736842105263156</v>
      </c>
    </row>
    <row r="76" spans="1:8" x14ac:dyDescent="0.2">
      <c r="A76" s="14"/>
      <c r="B76" s="15" t="s">
        <v>63</v>
      </c>
      <c r="C76" s="16">
        <v>10</v>
      </c>
      <c r="D76" s="16">
        <v>7</v>
      </c>
      <c r="E76" s="17">
        <f t="shared" si="11"/>
        <v>2.1052631578947368E-2</v>
      </c>
      <c r="F76" s="17">
        <f t="shared" si="12"/>
        <v>1.0324483775811209E-2</v>
      </c>
      <c r="G76" s="17">
        <f t="shared" ref="G76:G107" si="14">+IF(AND(C76=0,D76=0)," ",IF(C76=0,1,IF(D76=0,-1,(D76-C76)/C76)))</f>
        <v>-0.3</v>
      </c>
      <c r="H76" s="17">
        <f t="shared" si="13"/>
        <v>-6.3157894736842104E-3</v>
      </c>
    </row>
    <row r="77" spans="1:8" ht="25.5" x14ac:dyDescent="0.2">
      <c r="A77" s="14"/>
      <c r="B77" s="15" t="s">
        <v>64</v>
      </c>
      <c r="C77" s="16">
        <v>4</v>
      </c>
      <c r="D77" s="16">
        <v>0</v>
      </c>
      <c r="E77" s="17">
        <f t="shared" si="11"/>
        <v>8.4210526315789472E-3</v>
      </c>
      <c r="F77" s="17" t="str">
        <f t="shared" si="12"/>
        <v/>
      </c>
      <c r="G77" s="17">
        <f t="shared" si="14"/>
        <v>-1</v>
      </c>
      <c r="H77" s="17">
        <f t="shared" si="13"/>
        <v>-8.4210526315789472E-3</v>
      </c>
    </row>
    <row r="78" spans="1:8" x14ac:dyDescent="0.2">
      <c r="A78" s="14"/>
      <c r="B78" s="15" t="s">
        <v>65</v>
      </c>
      <c r="C78" s="16">
        <v>4</v>
      </c>
      <c r="D78" s="16">
        <v>3</v>
      </c>
      <c r="E78" s="17">
        <f t="shared" si="11"/>
        <v>8.4210526315789472E-3</v>
      </c>
      <c r="F78" s="17">
        <f t="shared" si="12"/>
        <v>4.4247787610619468E-3</v>
      </c>
      <c r="G78" s="17">
        <f t="shared" si="14"/>
        <v>-0.25</v>
      </c>
      <c r="H78" s="17">
        <f t="shared" si="13"/>
        <v>-2.1052631578947368E-3</v>
      </c>
    </row>
    <row r="79" spans="1:8" x14ac:dyDescent="0.2">
      <c r="A79" s="14"/>
      <c r="B79" s="15" t="s">
        <v>66</v>
      </c>
      <c r="C79" s="16">
        <v>9</v>
      </c>
      <c r="D79" s="16">
        <v>5</v>
      </c>
      <c r="E79" s="17">
        <f t="shared" si="11"/>
        <v>1.8947368421052633E-2</v>
      </c>
      <c r="F79" s="17">
        <f t="shared" si="12"/>
        <v>7.3746312684365781E-3</v>
      </c>
      <c r="G79" s="17">
        <f t="shared" si="14"/>
        <v>-0.44444444444444442</v>
      </c>
      <c r="H79" s="17">
        <f t="shared" si="13"/>
        <v>-8.4210526315789472E-3</v>
      </c>
    </row>
    <row r="80" spans="1:8" ht="25.5" x14ac:dyDescent="0.2">
      <c r="A80" s="14"/>
      <c r="B80" s="15" t="s">
        <v>67</v>
      </c>
      <c r="C80" s="16">
        <v>25</v>
      </c>
      <c r="D80" s="16">
        <v>27</v>
      </c>
      <c r="E80" s="17">
        <f t="shared" si="11"/>
        <v>5.2631578947368418E-2</v>
      </c>
      <c r="F80" s="17">
        <f t="shared" si="12"/>
        <v>3.9823008849557522E-2</v>
      </c>
      <c r="G80" s="17">
        <f t="shared" si="14"/>
        <v>0.08</v>
      </c>
      <c r="H80" s="17">
        <f t="shared" si="13"/>
        <v>4.2105263157894736E-3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</v>
      </c>
      <c r="D82" s="16">
        <v>1</v>
      </c>
      <c r="E82" s="17">
        <f t="shared" si="11"/>
        <v>2.1052631578947368E-3</v>
      </c>
      <c r="F82" s="17">
        <f t="shared" si="12"/>
        <v>1.4749262536873156E-3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11"/>
        <v>2.1052631578947368E-3</v>
      </c>
      <c r="F84" s="17" t="str">
        <f t="shared" si="12"/>
        <v/>
      </c>
      <c r="G84" s="17">
        <f t="shared" si="14"/>
        <v>-1</v>
      </c>
      <c r="H84" s="17">
        <f t="shared" si="13"/>
        <v>-2.1052631578947368E-3</v>
      </c>
    </row>
    <row r="85" spans="1:8" x14ac:dyDescent="0.2">
      <c r="A85" s="14"/>
      <c r="B85" s="15" t="s">
        <v>72</v>
      </c>
      <c r="C85" s="16">
        <v>4</v>
      </c>
      <c r="D85" s="16">
        <v>1</v>
      </c>
      <c r="E85" s="17">
        <f t="shared" si="11"/>
        <v>8.4210526315789472E-3</v>
      </c>
      <c r="F85" s="17">
        <f t="shared" si="12"/>
        <v>1.4749262536873156E-3</v>
      </c>
      <c r="G85" s="17">
        <f t="shared" si="14"/>
        <v>-0.75</v>
      </c>
      <c r="H85" s="17">
        <f t="shared" si="13"/>
        <v>-6.3157894736842104E-3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4</v>
      </c>
      <c r="D87" s="16">
        <v>6</v>
      </c>
      <c r="E87" s="17">
        <f t="shared" si="11"/>
        <v>8.4210526315789472E-3</v>
      </c>
      <c r="F87" s="17">
        <f t="shared" si="12"/>
        <v>8.8495575221238937E-3</v>
      </c>
      <c r="G87" s="17">
        <f t="shared" si="14"/>
        <v>0.5</v>
      </c>
      <c r="H87" s="17">
        <f t="shared" si="13"/>
        <v>4.2105263157894736E-3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11"/>
        <v>2.1052631578947368E-3</v>
      </c>
      <c r="F89" s="17" t="str">
        <f t="shared" si="12"/>
        <v/>
      </c>
      <c r="G89" s="17">
        <f t="shared" si="14"/>
        <v>-1</v>
      </c>
      <c r="H89" s="17">
        <f t="shared" si="13"/>
        <v>-2.1052631578947368E-3</v>
      </c>
    </row>
    <row r="90" spans="1:8" x14ac:dyDescent="0.2">
      <c r="A90" s="14"/>
      <c r="B90" s="15" t="s">
        <v>77</v>
      </c>
      <c r="C90" s="16">
        <v>2</v>
      </c>
      <c r="D90" s="16">
        <v>7</v>
      </c>
      <c r="E90" s="17">
        <f t="shared" si="11"/>
        <v>4.2105263157894736E-3</v>
      </c>
      <c r="F90" s="17">
        <f t="shared" si="12"/>
        <v>1.0324483775811209E-2</v>
      </c>
      <c r="G90" s="17">
        <f t="shared" si="14"/>
        <v>2.5</v>
      </c>
      <c r="H90" s="17">
        <f t="shared" si="13"/>
        <v>1.0526315789473684E-2</v>
      </c>
    </row>
    <row r="91" spans="1:8" x14ac:dyDescent="0.2">
      <c r="A91" s="14"/>
      <c r="B91" s="15" t="s">
        <v>78</v>
      </c>
      <c r="C91" s="16">
        <v>124</v>
      </c>
      <c r="D91" s="16">
        <v>68</v>
      </c>
      <c r="E91" s="17">
        <f t="shared" si="11"/>
        <v>0.26105263157894737</v>
      </c>
      <c r="F91" s="17">
        <f t="shared" si="12"/>
        <v>0.10029498525073746</v>
      </c>
      <c r="G91" s="17">
        <f t="shared" si="14"/>
        <v>-0.45161290322580644</v>
      </c>
      <c r="H91" s="17">
        <f t="shared" si="13"/>
        <v>-0.11789473684210526</v>
      </c>
    </row>
    <row r="92" spans="1:8" x14ac:dyDescent="0.2">
      <c r="A92" s="14"/>
      <c r="B92" s="15" t="s">
        <v>79</v>
      </c>
      <c r="C92" s="16">
        <v>3</v>
      </c>
      <c r="D92" s="16">
        <v>10</v>
      </c>
      <c r="E92" s="17">
        <f t="shared" si="11"/>
        <v>6.3157894736842104E-3</v>
      </c>
      <c r="F92" s="17">
        <f t="shared" si="12"/>
        <v>1.4749262536873156E-2</v>
      </c>
      <c r="G92" s="17">
        <f t="shared" si="14"/>
        <v>2.3333333333333335</v>
      </c>
      <c r="H92" s="17">
        <f t="shared" si="13"/>
        <v>1.4736842105263159E-2</v>
      </c>
    </row>
    <row r="93" spans="1:8" x14ac:dyDescent="0.2">
      <c r="A93" s="14"/>
      <c r="B93" s="15" t="s">
        <v>80</v>
      </c>
      <c r="C93" s="16">
        <v>18</v>
      </c>
      <c r="D93" s="16">
        <v>5</v>
      </c>
      <c r="E93" s="17">
        <f t="shared" si="11"/>
        <v>3.7894736842105266E-2</v>
      </c>
      <c r="F93" s="17">
        <f t="shared" si="12"/>
        <v>7.3746312684365781E-3</v>
      </c>
      <c r="G93" s="17">
        <f t="shared" si="14"/>
        <v>-0.72222222222222221</v>
      </c>
      <c r="H93" s="17">
        <f t="shared" si="13"/>
        <v>-2.736842105263158E-2</v>
      </c>
    </row>
    <row r="94" spans="1:8" x14ac:dyDescent="0.2">
      <c r="A94" s="14"/>
      <c r="B94" s="15" t="s">
        <v>81</v>
      </c>
      <c r="C94" s="16">
        <v>5</v>
      </c>
      <c r="D94" s="16">
        <v>7</v>
      </c>
      <c r="E94" s="17">
        <f t="shared" si="11"/>
        <v>1.0526315789473684E-2</v>
      </c>
      <c r="F94" s="17">
        <f t="shared" si="12"/>
        <v>1.0324483775811209E-2</v>
      </c>
      <c r="G94" s="17">
        <f t="shared" si="14"/>
        <v>0.4</v>
      </c>
      <c r="H94" s="17">
        <f t="shared" si="13"/>
        <v>4.2105263157894736E-3</v>
      </c>
    </row>
    <row r="95" spans="1:8" x14ac:dyDescent="0.2">
      <c r="A95" s="14"/>
      <c r="B95" s="15" t="s">
        <v>82</v>
      </c>
      <c r="C95" s="16">
        <v>0</v>
      </c>
      <c r="D95" s="16">
        <v>2</v>
      </c>
      <c r="E95" s="17" t="str">
        <f t="shared" si="11"/>
        <v/>
      </c>
      <c r="F95" s="17">
        <f t="shared" si="12"/>
        <v>2.9498525073746312E-3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2.1052631578947368E-3</v>
      </c>
      <c r="F96" s="17" t="str">
        <f t="shared" si="12"/>
        <v/>
      </c>
      <c r="G96" s="17">
        <f t="shared" si="14"/>
        <v>-1</v>
      </c>
      <c r="H96" s="17">
        <f t="shared" si="13"/>
        <v>-2.1052631578947368E-3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4</v>
      </c>
      <c r="D99" s="16">
        <v>12</v>
      </c>
      <c r="E99" s="17">
        <f t="shared" si="11"/>
        <v>8.4210526315789472E-3</v>
      </c>
      <c r="F99" s="17">
        <f t="shared" si="12"/>
        <v>1.7699115044247787E-2</v>
      </c>
      <c r="G99" s="17">
        <f t="shared" si="14"/>
        <v>2</v>
      </c>
      <c r="H99" s="17">
        <f t="shared" si="13"/>
        <v>1.6842105263157894E-2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6</v>
      </c>
      <c r="D103" s="16">
        <v>7</v>
      </c>
      <c r="E103" s="17">
        <f t="shared" si="11"/>
        <v>1.2631578947368421E-2</v>
      </c>
      <c r="F103" s="17">
        <f t="shared" si="12"/>
        <v>1.0324483775811209E-2</v>
      </c>
      <c r="G103" s="17">
        <f t="shared" si="14"/>
        <v>0.16666666666666666</v>
      </c>
      <c r="H103" s="17">
        <f t="shared" si="13"/>
        <v>2.1052631578947368E-3</v>
      </c>
    </row>
    <row r="104" spans="1:8" x14ac:dyDescent="0.2">
      <c r="A104" s="14"/>
      <c r="B104" s="15" t="s">
        <v>91</v>
      </c>
      <c r="C104" s="16">
        <v>6</v>
      </c>
      <c r="D104" s="16">
        <v>9</v>
      </c>
      <c r="E104" s="17">
        <f t="shared" si="11"/>
        <v>1.2631578947368421E-2</v>
      </c>
      <c r="F104" s="17">
        <f t="shared" si="12"/>
        <v>1.3274336283185841E-2</v>
      </c>
      <c r="G104" s="17">
        <f t="shared" si="14"/>
        <v>0.5</v>
      </c>
      <c r="H104" s="17">
        <f t="shared" si="13"/>
        <v>6.3157894736842104E-3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1.4749262536873156E-3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23</v>
      </c>
      <c r="D106" s="16">
        <v>10</v>
      </c>
      <c r="E106" s="17">
        <f t="shared" si="11"/>
        <v>4.8421052631578948E-2</v>
      </c>
      <c r="F106" s="17">
        <f t="shared" si="12"/>
        <v>1.4749262536873156E-2</v>
      </c>
      <c r="G106" s="17">
        <f t="shared" si="14"/>
        <v>-0.56521739130434778</v>
      </c>
      <c r="H106" s="17">
        <f t="shared" si="13"/>
        <v>-2.7368421052631577E-2</v>
      </c>
    </row>
    <row r="107" spans="1:8" x14ac:dyDescent="0.2">
      <c r="A107" s="14"/>
      <c r="B107" s="15" t="s">
        <v>95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1.4749262536873156E-3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2</v>
      </c>
      <c r="D108" s="16">
        <v>6</v>
      </c>
      <c r="E108" s="17">
        <f t="shared" si="15"/>
        <v>4.2105263157894736E-3</v>
      </c>
      <c r="F108" s="17">
        <f t="shared" si="16"/>
        <v>8.8495575221238937E-3</v>
      </c>
      <c r="G108" s="17">
        <f t="shared" ref="G108:G139" si="18">+IF(AND(C108=0,D108=0)," ",IF(C108=0,1,IF(D108=0,-1,(D108-C108)/C108)))</f>
        <v>2</v>
      </c>
      <c r="H108" s="17">
        <f t="shared" si="17"/>
        <v>8.4210526315789472E-3</v>
      </c>
    </row>
    <row r="109" spans="1:8" x14ac:dyDescent="0.2">
      <c r="A109" s="14"/>
      <c r="B109" s="15" t="s">
        <v>97</v>
      </c>
      <c r="C109" s="16">
        <v>2</v>
      </c>
      <c r="D109" s="16">
        <v>3</v>
      </c>
      <c r="E109" s="17">
        <f t="shared" si="15"/>
        <v>4.2105263157894736E-3</v>
      </c>
      <c r="F109" s="17">
        <f t="shared" si="16"/>
        <v>4.4247787610619468E-3</v>
      </c>
      <c r="G109" s="17">
        <f t="shared" si="18"/>
        <v>0.5</v>
      </c>
      <c r="H109" s="17">
        <f t="shared" si="17"/>
        <v>2.1052631578947368E-3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2.1052631578947368E-3</v>
      </c>
      <c r="F110" s="17" t="str">
        <f t="shared" si="16"/>
        <v/>
      </c>
      <c r="G110" s="17">
        <f t="shared" si="18"/>
        <v>-1</v>
      </c>
      <c r="H110" s="17">
        <f t="shared" si="17"/>
        <v>-2.1052631578947368E-3</v>
      </c>
    </row>
    <row r="111" spans="1:8" x14ac:dyDescent="0.2">
      <c r="A111" s="14"/>
      <c r="B111" s="15" t="s">
        <v>99</v>
      </c>
      <c r="C111" s="16">
        <v>11</v>
      </c>
      <c r="D111" s="16">
        <v>4</v>
      </c>
      <c r="E111" s="17">
        <f t="shared" si="15"/>
        <v>2.3157894736842106E-2</v>
      </c>
      <c r="F111" s="17">
        <f t="shared" si="16"/>
        <v>5.8997050147492625E-3</v>
      </c>
      <c r="G111" s="17">
        <f t="shared" si="18"/>
        <v>-0.63636363636363635</v>
      </c>
      <c r="H111" s="17">
        <f t="shared" si="17"/>
        <v>-1.4736842105263159E-2</v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5</v>
      </c>
      <c r="D114" s="16">
        <v>7</v>
      </c>
      <c r="E114" s="17">
        <f t="shared" si="15"/>
        <v>1.0526315789473684E-2</v>
      </c>
      <c r="F114" s="17">
        <f t="shared" si="16"/>
        <v>1.0324483775811209E-2</v>
      </c>
      <c r="G114" s="17">
        <f t="shared" si="18"/>
        <v>0.4</v>
      </c>
      <c r="H114" s="17">
        <f t="shared" si="17"/>
        <v>4.2105263157894736E-3</v>
      </c>
    </row>
    <row r="115" spans="1:8" x14ac:dyDescent="0.2">
      <c r="A115" s="14"/>
      <c r="B115" s="15" t="s">
        <v>103</v>
      </c>
      <c r="C115" s="16">
        <v>2</v>
      </c>
      <c r="D115" s="16">
        <v>28</v>
      </c>
      <c r="E115" s="17">
        <f t="shared" si="15"/>
        <v>4.2105263157894736E-3</v>
      </c>
      <c r="F115" s="17">
        <f t="shared" si="16"/>
        <v>4.1297935103244837E-2</v>
      </c>
      <c r="G115" s="17">
        <f t="shared" si="18"/>
        <v>13</v>
      </c>
      <c r="H115" s="17">
        <f t="shared" si="17"/>
        <v>5.4736842105263153E-2</v>
      </c>
    </row>
    <row r="116" spans="1:8" x14ac:dyDescent="0.2">
      <c r="A116" s="14"/>
      <c r="B116" s="15" t="s">
        <v>104</v>
      </c>
      <c r="C116" s="16">
        <v>2</v>
      </c>
      <c r="D116" s="16">
        <v>2</v>
      </c>
      <c r="E116" s="17">
        <f t="shared" si="15"/>
        <v>4.2105263157894736E-3</v>
      </c>
      <c r="F116" s="17">
        <f t="shared" si="16"/>
        <v>2.9498525073746312E-3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105</v>
      </c>
      <c r="C117" s="16">
        <v>2</v>
      </c>
      <c r="D117" s="16">
        <v>0</v>
      </c>
      <c r="E117" s="17">
        <f t="shared" si="15"/>
        <v>4.2105263157894736E-3</v>
      </c>
      <c r="F117" s="17" t="str">
        <f t="shared" si="16"/>
        <v/>
      </c>
      <c r="G117" s="17">
        <f t="shared" si="18"/>
        <v>-1</v>
      </c>
      <c r="H117" s="17">
        <f t="shared" si="17"/>
        <v>-4.2105263157894736E-3</v>
      </c>
    </row>
    <row r="118" spans="1:8" x14ac:dyDescent="0.2">
      <c r="A118" s="14"/>
      <c r="B118" s="15" t="s">
        <v>106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1.4749262536873156E-3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</v>
      </c>
      <c r="D120" s="16">
        <v>1</v>
      </c>
      <c r="E120" s="17">
        <f t="shared" si="15"/>
        <v>2.1052631578947368E-3</v>
      </c>
      <c r="F120" s="17">
        <f t="shared" si="16"/>
        <v>1.4749262536873156E-3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109</v>
      </c>
      <c r="C121" s="16">
        <v>3</v>
      </c>
      <c r="D121" s="16">
        <v>4</v>
      </c>
      <c r="E121" s="17">
        <f t="shared" si="15"/>
        <v>6.3157894736842104E-3</v>
      </c>
      <c r="F121" s="17">
        <f t="shared" si="16"/>
        <v>5.8997050147492625E-3</v>
      </c>
      <c r="G121" s="17">
        <f t="shared" si="18"/>
        <v>0.33333333333333331</v>
      </c>
      <c r="H121" s="17">
        <f t="shared" si="17"/>
        <v>2.1052631578947368E-3</v>
      </c>
    </row>
    <row r="122" spans="1:8" x14ac:dyDescent="0.2">
      <c r="A122" s="14"/>
      <c r="B122" s="15" t="s">
        <v>110</v>
      </c>
      <c r="C122" s="16">
        <v>0</v>
      </c>
      <c r="D122" s="16">
        <v>2</v>
      </c>
      <c r="E122" s="17" t="str">
        <f t="shared" si="15"/>
        <v/>
      </c>
      <c r="F122" s="17">
        <f t="shared" si="16"/>
        <v>2.9498525073746312E-3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11</v>
      </c>
      <c r="E123" s="17" t="str">
        <f t="shared" si="15"/>
        <v/>
      </c>
      <c r="F123" s="17">
        <f t="shared" si="16"/>
        <v>1.6224188790560472E-2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6</v>
      </c>
      <c r="D125" s="16">
        <v>34</v>
      </c>
      <c r="E125" s="17">
        <f t="shared" si="15"/>
        <v>1.2631578947368421E-2</v>
      </c>
      <c r="F125" s="17">
        <f t="shared" si="16"/>
        <v>5.0147492625368731E-2</v>
      </c>
      <c r="G125" s="17">
        <f t="shared" si="18"/>
        <v>4.666666666666667</v>
      </c>
      <c r="H125" s="17">
        <f t="shared" si="17"/>
        <v>5.8947368421052637E-2</v>
      </c>
    </row>
    <row r="126" spans="1:8" x14ac:dyDescent="0.2">
      <c r="A126" s="14"/>
      <c r="B126" s="15" t="s">
        <v>114</v>
      </c>
      <c r="C126" s="16">
        <v>12</v>
      </c>
      <c r="D126" s="16">
        <v>21</v>
      </c>
      <c r="E126" s="17">
        <f t="shared" si="15"/>
        <v>2.5263157894736842E-2</v>
      </c>
      <c r="F126" s="17">
        <f t="shared" si="16"/>
        <v>3.0973451327433628E-2</v>
      </c>
      <c r="G126" s="17">
        <f t="shared" si="18"/>
        <v>0.75</v>
      </c>
      <c r="H126" s="17">
        <f t="shared" si="17"/>
        <v>1.8947368421052629E-2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10</v>
      </c>
      <c r="D128" s="16">
        <v>33</v>
      </c>
      <c r="E128" s="17">
        <f t="shared" si="15"/>
        <v>2.1052631578947368E-2</v>
      </c>
      <c r="F128" s="17">
        <f t="shared" si="16"/>
        <v>4.8672566371681415E-2</v>
      </c>
      <c r="G128" s="17">
        <f t="shared" si="18"/>
        <v>2.2999999999999998</v>
      </c>
      <c r="H128" s="17">
        <f t="shared" si="17"/>
        <v>4.8421052631578941E-2</v>
      </c>
    </row>
    <row r="129" spans="1:8" x14ac:dyDescent="0.2">
      <c r="A129" s="14"/>
      <c r="B129" s="15" t="s">
        <v>117</v>
      </c>
      <c r="C129" s="16">
        <v>1</v>
      </c>
      <c r="D129" s="16">
        <v>2</v>
      </c>
      <c r="E129" s="17">
        <f t="shared" si="15"/>
        <v>2.1052631578947368E-3</v>
      </c>
      <c r="F129" s="17">
        <f t="shared" si="16"/>
        <v>2.9498525073746312E-3</v>
      </c>
      <c r="G129" s="17">
        <f t="shared" si="18"/>
        <v>1</v>
      </c>
      <c r="H129" s="17">
        <f t="shared" si="17"/>
        <v>2.1052631578947368E-3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61</v>
      </c>
      <c r="D131" s="16">
        <v>279</v>
      </c>
      <c r="E131" s="17">
        <f t="shared" si="15"/>
        <v>0.12842105263157894</v>
      </c>
      <c r="F131" s="17">
        <f t="shared" si="16"/>
        <v>0.41150442477876104</v>
      </c>
      <c r="G131" s="17">
        <f t="shared" si="18"/>
        <v>3.5737704918032787</v>
      </c>
      <c r="H131" s="17">
        <f t="shared" si="17"/>
        <v>0.4589473684210526</v>
      </c>
    </row>
    <row r="132" spans="1:8" ht="25.5" x14ac:dyDescent="0.2">
      <c r="A132" s="14"/>
      <c r="B132" s="15" t="s">
        <v>120</v>
      </c>
      <c r="C132" s="16">
        <v>16</v>
      </c>
      <c r="D132" s="16">
        <v>30</v>
      </c>
      <c r="E132" s="17">
        <f t="shared" si="15"/>
        <v>3.3684210526315789E-2</v>
      </c>
      <c r="F132" s="17">
        <f t="shared" si="16"/>
        <v>4.4247787610619468E-2</v>
      </c>
      <c r="G132" s="17">
        <f t="shared" si="18"/>
        <v>0.875</v>
      </c>
      <c r="H132" s="17">
        <f t="shared" si="17"/>
        <v>2.9473684210526315E-2</v>
      </c>
    </row>
    <row r="133" spans="1:8" x14ac:dyDescent="0.2">
      <c r="A133" s="14"/>
      <c r="B133" s="15" t="s">
        <v>121</v>
      </c>
      <c r="C133" s="16">
        <v>3</v>
      </c>
      <c r="D133" s="16">
        <v>0</v>
      </c>
      <c r="E133" s="17">
        <f t="shared" si="15"/>
        <v>6.3157894736842104E-3</v>
      </c>
      <c r="F133" s="17" t="str">
        <f t="shared" si="16"/>
        <v/>
      </c>
      <c r="G133" s="17">
        <f t="shared" si="18"/>
        <v>-1</v>
      </c>
      <c r="H133" s="17">
        <f t="shared" si="17"/>
        <v>-6.3157894736842104E-3</v>
      </c>
    </row>
    <row r="134" spans="1:8" x14ac:dyDescent="0.2">
      <c r="A134" s="14"/>
      <c r="B134" s="15" t="s">
        <v>122</v>
      </c>
      <c r="C134" s="16">
        <v>0</v>
      </c>
      <c r="D134" s="16">
        <v>1</v>
      </c>
      <c r="E134" s="17" t="str">
        <f t="shared" si="15"/>
        <v/>
      </c>
      <c r="F134" s="17">
        <f t="shared" si="16"/>
        <v>1.4749262536873156E-3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7</v>
      </c>
      <c r="D135" s="16">
        <v>0</v>
      </c>
      <c r="E135" s="17">
        <f t="shared" si="15"/>
        <v>1.4736842105263158E-2</v>
      </c>
      <c r="F135" s="17" t="str">
        <f t="shared" si="16"/>
        <v/>
      </c>
      <c r="G135" s="17">
        <f t="shared" si="18"/>
        <v>-1</v>
      </c>
      <c r="H135" s="17">
        <f t="shared" si="17"/>
        <v>-1.4736842105263158E-2</v>
      </c>
    </row>
    <row r="136" spans="1:8" x14ac:dyDescent="0.2">
      <c r="A136" s="14"/>
      <c r="B136" s="15" t="s">
        <v>124</v>
      </c>
      <c r="C136" s="16">
        <v>40</v>
      </c>
      <c r="D136" s="16">
        <v>0</v>
      </c>
      <c r="E136" s="17">
        <f t="shared" si="15"/>
        <v>8.4210526315789472E-2</v>
      </c>
      <c r="F136" s="17" t="str">
        <f t="shared" si="16"/>
        <v/>
      </c>
      <c r="G136" s="17">
        <f t="shared" si="18"/>
        <v>-1</v>
      </c>
      <c r="H136" s="17">
        <f t="shared" si="17"/>
        <v>-8.4210526315789472E-2</v>
      </c>
    </row>
    <row r="137" spans="1:8" x14ac:dyDescent="0.2">
      <c r="A137" s="14"/>
      <c r="B137" s="15" t="s">
        <v>125</v>
      </c>
      <c r="C137" s="16">
        <v>14</v>
      </c>
      <c r="D137" s="16">
        <v>1</v>
      </c>
      <c r="E137" s="17">
        <f t="shared" si="15"/>
        <v>2.9473684210526315E-2</v>
      </c>
      <c r="F137" s="17">
        <f t="shared" si="16"/>
        <v>1.4749262536873156E-3</v>
      </c>
      <c r="G137" s="17">
        <f t="shared" si="18"/>
        <v>-0.9285714285714286</v>
      </c>
      <c r="H137" s="17">
        <f t="shared" si="17"/>
        <v>-2.736842105263158E-2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7</v>
      </c>
      <c r="E139" s="17">
        <f t="shared" ref="E139:E167" si="19">+IF(C139=0,"",C139/C$75)</f>
        <v>2.1052631578947368E-3</v>
      </c>
      <c r="F139" s="17">
        <f t="shared" ref="F139:F167" si="20">+IF(D139=0,"",D139/D$75)</f>
        <v>1.0324483775811209E-2</v>
      </c>
      <c r="G139" s="17">
        <f t="shared" si="18"/>
        <v>6</v>
      </c>
      <c r="H139" s="17">
        <f t="shared" ref="H139:H167" si="21">+IF(OR(AND(E139=""),(G139="")),"",E139*G139)</f>
        <v>1.2631578947368421E-2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9"/>
        <v>2.1052631578947368E-3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-2.1052631578947368E-3</v>
      </c>
    </row>
    <row r="141" spans="1:8" ht="25.5" x14ac:dyDescent="0.2">
      <c r="A141" s="14"/>
      <c r="B141" s="15" t="s">
        <v>129</v>
      </c>
      <c r="C141" s="16">
        <v>4</v>
      </c>
      <c r="D141" s="16">
        <v>3</v>
      </c>
      <c r="E141" s="17">
        <f t="shared" si="19"/>
        <v>8.4210526315789472E-3</v>
      </c>
      <c r="F141" s="17">
        <f t="shared" si="20"/>
        <v>4.4247787610619468E-3</v>
      </c>
      <c r="G141" s="17">
        <f t="shared" si="22"/>
        <v>-0.25</v>
      </c>
      <c r="H141" s="17">
        <f t="shared" si="21"/>
        <v>-2.1052631578947368E-3</v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4</v>
      </c>
      <c r="D148" s="16">
        <v>0</v>
      </c>
      <c r="E148" s="17">
        <f t="shared" si="19"/>
        <v>8.4210526315789472E-3</v>
      </c>
      <c r="F148" s="17" t="str">
        <f t="shared" si="20"/>
        <v/>
      </c>
      <c r="G148" s="17">
        <f t="shared" si="22"/>
        <v>-1</v>
      </c>
      <c r="H148" s="17">
        <f t="shared" si="21"/>
        <v>-8.4210526315789472E-3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</v>
      </c>
      <c r="D153" s="16">
        <v>2</v>
      </c>
      <c r="E153" s="17">
        <f t="shared" si="19"/>
        <v>2.1052631578947368E-3</v>
      </c>
      <c r="F153" s="17">
        <f t="shared" si="20"/>
        <v>2.9498525073746312E-3</v>
      </c>
      <c r="G153" s="17">
        <f t="shared" si="22"/>
        <v>1</v>
      </c>
      <c r="H153" s="17">
        <f t="shared" si="21"/>
        <v>2.1052631578947368E-3</v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1.4749262536873156E-3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2.9498525073746312E-3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2.1052631578947368E-3</v>
      </c>
      <c r="F158" s="17" t="str">
        <f t="shared" si="20"/>
        <v/>
      </c>
      <c r="G158" s="17">
        <f t="shared" si="22"/>
        <v>-1</v>
      </c>
      <c r="H158" s="17">
        <f t="shared" si="21"/>
        <v>-2.1052631578947368E-3</v>
      </c>
    </row>
    <row r="159" spans="1:8" x14ac:dyDescent="0.2">
      <c r="A159" s="14"/>
      <c r="B159" s="15" t="s">
        <v>147</v>
      </c>
      <c r="C159" s="16">
        <v>7</v>
      </c>
      <c r="D159" s="16">
        <v>2</v>
      </c>
      <c r="E159" s="17">
        <f t="shared" si="19"/>
        <v>1.4736842105263158E-2</v>
      </c>
      <c r="F159" s="17">
        <f t="shared" si="20"/>
        <v>2.9498525073746312E-3</v>
      </c>
      <c r="G159" s="17">
        <f t="shared" si="22"/>
        <v>-0.7142857142857143</v>
      </c>
      <c r="H159" s="17">
        <f t="shared" si="21"/>
        <v>-1.0526315789473684E-2</v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2.9498525073746312E-3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587</v>
      </c>
      <c r="D173" s="19">
        <f>SUM(D174:D343)</f>
        <v>353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-0.39863713798977851</v>
      </c>
      <c r="H173" s="20">
        <f t="shared" ref="H173:H204" si="25">+IF(OR(AND(E173=""),(G173="")),"",E173*G173)</f>
        <v>-0.39863713798977851</v>
      </c>
    </row>
    <row r="174" spans="1:8" x14ac:dyDescent="0.2">
      <c r="A174" s="14"/>
      <c r="B174" s="15" t="s">
        <v>156</v>
      </c>
      <c r="C174" s="16">
        <v>12</v>
      </c>
      <c r="D174" s="16">
        <v>7</v>
      </c>
      <c r="E174" s="17">
        <f t="shared" si="23"/>
        <v>2.0442930153321975E-2</v>
      </c>
      <c r="F174" s="17">
        <f t="shared" si="24"/>
        <v>1.9830028328611898E-2</v>
      </c>
      <c r="G174" s="17">
        <f t="shared" ref="G174:G205" si="26">+IF(AND(C174=0,D174=0)," ",IF(C174=0,1,IF(D174=0,-1,(D174-C174)/C174)))</f>
        <v>-0.41666666666666669</v>
      </c>
      <c r="H174" s="17">
        <f t="shared" si="25"/>
        <v>-8.5178875638841564E-3</v>
      </c>
    </row>
    <row r="175" spans="1:8" x14ac:dyDescent="0.2">
      <c r="A175" s="14"/>
      <c r="B175" s="15" t="s">
        <v>157</v>
      </c>
      <c r="C175" s="16">
        <v>1</v>
      </c>
      <c r="D175" s="16">
        <v>0</v>
      </c>
      <c r="E175" s="17">
        <f t="shared" si="23"/>
        <v>1.7035775127768314E-3</v>
      </c>
      <c r="F175" s="17" t="str">
        <f t="shared" si="24"/>
        <v/>
      </c>
      <c r="G175" s="17">
        <f t="shared" si="26"/>
        <v>-1</v>
      </c>
      <c r="H175" s="17">
        <f t="shared" si="25"/>
        <v>-1.7035775127768314E-3</v>
      </c>
    </row>
    <row r="176" spans="1:8" ht="38.25" x14ac:dyDescent="0.2">
      <c r="A176" s="14"/>
      <c r="B176" s="15" t="s">
        <v>158</v>
      </c>
      <c r="C176" s="16">
        <v>47</v>
      </c>
      <c r="D176" s="16">
        <v>12</v>
      </c>
      <c r="E176" s="17">
        <f t="shared" si="23"/>
        <v>8.006814310051108E-2</v>
      </c>
      <c r="F176" s="17">
        <f t="shared" si="24"/>
        <v>3.39943342776204E-2</v>
      </c>
      <c r="G176" s="17">
        <f t="shared" si="26"/>
        <v>-0.74468085106382975</v>
      </c>
      <c r="H176" s="17">
        <f t="shared" si="25"/>
        <v>-5.9625212947189102E-2</v>
      </c>
    </row>
    <row r="177" spans="1:8" x14ac:dyDescent="0.2">
      <c r="A177" s="14"/>
      <c r="B177" s="15" t="s">
        <v>159</v>
      </c>
      <c r="C177" s="16">
        <v>1</v>
      </c>
      <c r="D177" s="16">
        <v>0</v>
      </c>
      <c r="E177" s="17">
        <f t="shared" si="23"/>
        <v>1.7035775127768314E-3</v>
      </c>
      <c r="F177" s="17" t="str">
        <f t="shared" si="24"/>
        <v/>
      </c>
      <c r="G177" s="17">
        <f t="shared" si="26"/>
        <v>-1</v>
      </c>
      <c r="H177" s="17">
        <f t="shared" si="25"/>
        <v>-1.7035775127768314E-3</v>
      </c>
    </row>
    <row r="178" spans="1:8" ht="25.5" x14ac:dyDescent="0.2">
      <c r="A178" s="14"/>
      <c r="B178" s="15" t="s">
        <v>160</v>
      </c>
      <c r="C178" s="16">
        <v>5</v>
      </c>
      <c r="D178" s="16">
        <v>3</v>
      </c>
      <c r="E178" s="17">
        <f t="shared" si="23"/>
        <v>8.5178875638841564E-3</v>
      </c>
      <c r="F178" s="17">
        <f t="shared" si="24"/>
        <v>8.4985835694051E-3</v>
      </c>
      <c r="G178" s="17">
        <f t="shared" si="26"/>
        <v>-0.4</v>
      </c>
      <c r="H178" s="17">
        <f t="shared" si="25"/>
        <v>-3.4071550255536627E-3</v>
      </c>
    </row>
    <row r="179" spans="1:8" x14ac:dyDescent="0.2">
      <c r="A179" s="14"/>
      <c r="B179" s="15" t="s">
        <v>161</v>
      </c>
      <c r="C179" s="16">
        <v>44</v>
      </c>
      <c r="D179" s="16">
        <v>23</v>
      </c>
      <c r="E179" s="17">
        <f t="shared" si="23"/>
        <v>7.4957410562180582E-2</v>
      </c>
      <c r="F179" s="17">
        <f t="shared" si="24"/>
        <v>6.5155807365439092E-2</v>
      </c>
      <c r="G179" s="17">
        <f t="shared" si="26"/>
        <v>-0.47727272727272729</v>
      </c>
      <c r="H179" s="17">
        <f t="shared" si="25"/>
        <v>-3.5775127768313458E-2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4</v>
      </c>
      <c r="D181" s="16">
        <v>0</v>
      </c>
      <c r="E181" s="17">
        <f t="shared" si="23"/>
        <v>6.8143100511073255E-3</v>
      </c>
      <c r="F181" s="17" t="str">
        <f t="shared" si="24"/>
        <v/>
      </c>
      <c r="G181" s="17">
        <f t="shared" si="26"/>
        <v>-1</v>
      </c>
      <c r="H181" s="17">
        <f t="shared" si="25"/>
        <v>-6.8143100511073255E-3</v>
      </c>
    </row>
    <row r="182" spans="1:8" x14ac:dyDescent="0.2">
      <c r="A182" s="14"/>
      <c r="B182" s="15" t="s">
        <v>164</v>
      </c>
      <c r="C182" s="16">
        <v>1</v>
      </c>
      <c r="D182" s="16">
        <v>2</v>
      </c>
      <c r="E182" s="17">
        <f t="shared" si="23"/>
        <v>1.7035775127768314E-3</v>
      </c>
      <c r="F182" s="17">
        <f t="shared" si="24"/>
        <v>5.6657223796033997E-3</v>
      </c>
      <c r="G182" s="17">
        <f t="shared" si="26"/>
        <v>1</v>
      </c>
      <c r="H182" s="17">
        <f t="shared" si="25"/>
        <v>1.7035775127768314E-3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1</v>
      </c>
      <c r="D184" s="16">
        <v>0</v>
      </c>
      <c r="E184" s="17">
        <f t="shared" si="23"/>
        <v>1.7035775127768314E-3</v>
      </c>
      <c r="F184" s="17" t="str">
        <f t="shared" si="24"/>
        <v/>
      </c>
      <c r="G184" s="17">
        <f t="shared" si="26"/>
        <v>-1</v>
      </c>
      <c r="H184" s="17">
        <f t="shared" si="25"/>
        <v>-1.7035775127768314E-3</v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1.7035775127768314E-3</v>
      </c>
      <c r="F185" s="17" t="str">
        <f t="shared" si="24"/>
        <v/>
      </c>
      <c r="G185" s="17">
        <f t="shared" si="26"/>
        <v>-1</v>
      </c>
      <c r="H185" s="17">
        <f t="shared" si="25"/>
        <v>-1.7035775127768314E-3</v>
      </c>
    </row>
    <row r="186" spans="1:8" x14ac:dyDescent="0.2">
      <c r="A186" s="14"/>
      <c r="B186" s="15" t="s">
        <v>168</v>
      </c>
      <c r="C186" s="16">
        <v>1</v>
      </c>
      <c r="D186" s="16">
        <v>3</v>
      </c>
      <c r="E186" s="17">
        <f t="shared" si="23"/>
        <v>1.7035775127768314E-3</v>
      </c>
      <c r="F186" s="17">
        <f t="shared" si="24"/>
        <v>8.4985835694051E-3</v>
      </c>
      <c r="G186" s="17">
        <f t="shared" si="26"/>
        <v>2</v>
      </c>
      <c r="H186" s="17">
        <f t="shared" si="25"/>
        <v>3.4071550255536627E-3</v>
      </c>
    </row>
    <row r="187" spans="1:8" x14ac:dyDescent="0.2">
      <c r="A187" s="14"/>
      <c r="B187" s="15" t="s">
        <v>169</v>
      </c>
      <c r="C187" s="16">
        <v>5</v>
      </c>
      <c r="D187" s="16">
        <v>19</v>
      </c>
      <c r="E187" s="17">
        <f t="shared" si="23"/>
        <v>8.5178875638841564E-3</v>
      </c>
      <c r="F187" s="17">
        <f t="shared" si="24"/>
        <v>5.3824362606232294E-2</v>
      </c>
      <c r="G187" s="17">
        <f t="shared" si="26"/>
        <v>2.8</v>
      </c>
      <c r="H187" s="17">
        <f t="shared" si="25"/>
        <v>2.3850085178875637E-2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3</v>
      </c>
      <c r="E189" s="17" t="str">
        <f t="shared" si="23"/>
        <v/>
      </c>
      <c r="F189" s="17">
        <f t="shared" si="24"/>
        <v>8.4985835694051E-3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0</v>
      </c>
      <c r="E191" s="17">
        <f t="shared" si="23"/>
        <v>1.7035775127768314E-3</v>
      </c>
      <c r="F191" s="17" t="str">
        <f t="shared" si="24"/>
        <v/>
      </c>
      <c r="G191" s="17">
        <f t="shared" si="26"/>
        <v>-1</v>
      </c>
      <c r="H191" s="17">
        <f t="shared" si="25"/>
        <v>-1.7035775127768314E-3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23"/>
        <v>1.7035775127768314E-3</v>
      </c>
      <c r="F197" s="17">
        <f t="shared" si="24"/>
        <v>2.8328611898016999E-3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180</v>
      </c>
      <c r="C198" s="16">
        <v>3</v>
      </c>
      <c r="D198" s="16">
        <v>0</v>
      </c>
      <c r="E198" s="17">
        <f t="shared" si="23"/>
        <v>5.1107325383304937E-3</v>
      </c>
      <c r="F198" s="17" t="str">
        <f t="shared" si="24"/>
        <v/>
      </c>
      <c r="G198" s="17">
        <f t="shared" si="26"/>
        <v>-1</v>
      </c>
      <c r="H198" s="17">
        <f t="shared" si="25"/>
        <v>-5.1107325383304937E-3</v>
      </c>
    </row>
    <row r="199" spans="1:8" x14ac:dyDescent="0.2">
      <c r="A199" s="14"/>
      <c r="B199" s="15" t="s">
        <v>181</v>
      </c>
      <c r="C199" s="16">
        <v>2</v>
      </c>
      <c r="D199" s="16">
        <v>3</v>
      </c>
      <c r="E199" s="17">
        <f t="shared" si="23"/>
        <v>3.4071550255536627E-3</v>
      </c>
      <c r="F199" s="17">
        <f t="shared" si="24"/>
        <v>8.4985835694051E-3</v>
      </c>
      <c r="G199" s="17">
        <f t="shared" si="26"/>
        <v>0.5</v>
      </c>
      <c r="H199" s="17">
        <f t="shared" si="25"/>
        <v>1.7035775127768314E-3</v>
      </c>
    </row>
    <row r="200" spans="1:8" ht="25.5" x14ac:dyDescent="0.2">
      <c r="A200" s="14"/>
      <c r="B200" s="15" t="s">
        <v>182</v>
      </c>
      <c r="C200" s="16">
        <v>1</v>
      </c>
      <c r="D200" s="16">
        <v>10</v>
      </c>
      <c r="E200" s="17">
        <f t="shared" si="23"/>
        <v>1.7035775127768314E-3</v>
      </c>
      <c r="F200" s="17">
        <f t="shared" si="24"/>
        <v>2.8328611898016998E-2</v>
      </c>
      <c r="G200" s="17">
        <f t="shared" si="26"/>
        <v>9</v>
      </c>
      <c r="H200" s="17">
        <f t="shared" si="25"/>
        <v>1.5332197614991482E-2</v>
      </c>
    </row>
    <row r="201" spans="1:8" x14ac:dyDescent="0.2">
      <c r="A201" s="14"/>
      <c r="B201" s="15" t="s">
        <v>183</v>
      </c>
      <c r="C201" s="16">
        <v>9</v>
      </c>
      <c r="D201" s="16">
        <v>7</v>
      </c>
      <c r="E201" s="17">
        <f t="shared" si="23"/>
        <v>1.5332197614991482E-2</v>
      </c>
      <c r="F201" s="17">
        <f t="shared" si="24"/>
        <v>1.9830028328611898E-2</v>
      </c>
      <c r="G201" s="17">
        <f t="shared" si="26"/>
        <v>-0.22222222222222221</v>
      </c>
      <c r="H201" s="17">
        <f t="shared" si="25"/>
        <v>-3.4071550255536623E-3</v>
      </c>
    </row>
    <row r="202" spans="1:8" x14ac:dyDescent="0.2">
      <c r="A202" s="14"/>
      <c r="B202" s="15" t="s">
        <v>184</v>
      </c>
      <c r="C202" s="16">
        <v>22</v>
      </c>
      <c r="D202" s="16">
        <v>2</v>
      </c>
      <c r="E202" s="17">
        <f t="shared" si="23"/>
        <v>3.7478705281090291E-2</v>
      </c>
      <c r="F202" s="17">
        <f t="shared" si="24"/>
        <v>5.6657223796033997E-3</v>
      </c>
      <c r="G202" s="17">
        <f t="shared" si="26"/>
        <v>-0.90909090909090906</v>
      </c>
      <c r="H202" s="17">
        <f t="shared" si="25"/>
        <v>-3.4071550255536626E-2</v>
      </c>
    </row>
    <row r="203" spans="1:8" x14ac:dyDescent="0.2">
      <c r="A203" s="14"/>
      <c r="B203" s="15" t="s">
        <v>185</v>
      </c>
      <c r="C203" s="16">
        <v>6</v>
      </c>
      <c r="D203" s="16">
        <v>1</v>
      </c>
      <c r="E203" s="17">
        <f t="shared" si="23"/>
        <v>1.0221465076660987E-2</v>
      </c>
      <c r="F203" s="17">
        <f t="shared" si="24"/>
        <v>2.8328611898016999E-3</v>
      </c>
      <c r="G203" s="17">
        <f t="shared" si="26"/>
        <v>-0.83333333333333337</v>
      </c>
      <c r="H203" s="17">
        <f t="shared" si="25"/>
        <v>-8.5178875638841564E-3</v>
      </c>
    </row>
    <row r="204" spans="1:8" x14ac:dyDescent="0.2">
      <c r="A204" s="14"/>
      <c r="B204" s="15" t="s">
        <v>186</v>
      </c>
      <c r="C204" s="16">
        <v>9</v>
      </c>
      <c r="D204" s="16">
        <v>6</v>
      </c>
      <c r="E204" s="17">
        <f t="shared" si="23"/>
        <v>1.5332197614991482E-2</v>
      </c>
      <c r="F204" s="17">
        <f t="shared" si="24"/>
        <v>1.69971671388102E-2</v>
      </c>
      <c r="G204" s="17">
        <f t="shared" si="26"/>
        <v>-0.33333333333333331</v>
      </c>
      <c r="H204" s="17">
        <f t="shared" si="25"/>
        <v>-5.1107325383304937E-3</v>
      </c>
    </row>
    <row r="205" spans="1:8" x14ac:dyDescent="0.2">
      <c r="A205" s="14"/>
      <c r="B205" s="15" t="s">
        <v>187</v>
      </c>
      <c r="C205" s="16">
        <v>2</v>
      </c>
      <c r="D205" s="16">
        <v>1</v>
      </c>
      <c r="E205" s="17">
        <f t="shared" ref="E205:E236" si="27">+IF(C205=0,"",C205/C$173)</f>
        <v>3.4071550255536627E-3</v>
      </c>
      <c r="F205" s="17">
        <f t="shared" ref="F205:F236" si="28">+IF(D205=0,"",D205/D$173)</f>
        <v>2.8328611898016999E-3</v>
      </c>
      <c r="G205" s="17">
        <f t="shared" si="26"/>
        <v>-0.5</v>
      </c>
      <c r="H205" s="17">
        <f t="shared" ref="H205:H236" si="29">+IF(OR(AND(E205=""),(G205="")),"",E205*G205)</f>
        <v>-1.7035775127768314E-3</v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21</v>
      </c>
      <c r="D208" s="16">
        <v>3</v>
      </c>
      <c r="E208" s="17">
        <f t="shared" si="27"/>
        <v>3.5775127768313458E-2</v>
      </c>
      <c r="F208" s="17">
        <f t="shared" si="28"/>
        <v>8.4985835694051E-3</v>
      </c>
      <c r="G208" s="17">
        <f t="shared" si="30"/>
        <v>-0.8571428571428571</v>
      </c>
      <c r="H208" s="17">
        <f t="shared" si="29"/>
        <v>-3.0664395229982964E-2</v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3</v>
      </c>
      <c r="D210" s="16">
        <v>12</v>
      </c>
      <c r="E210" s="17">
        <f t="shared" si="27"/>
        <v>5.1107325383304937E-3</v>
      </c>
      <c r="F210" s="17">
        <f t="shared" si="28"/>
        <v>3.39943342776204E-2</v>
      </c>
      <c r="G210" s="17">
        <f t="shared" si="30"/>
        <v>3</v>
      </c>
      <c r="H210" s="17">
        <f t="shared" si="29"/>
        <v>1.533219761499148E-2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4</v>
      </c>
      <c r="D212" s="16">
        <v>0</v>
      </c>
      <c r="E212" s="17">
        <f t="shared" si="27"/>
        <v>6.8143100511073255E-3</v>
      </c>
      <c r="F212" s="17" t="str">
        <f t="shared" si="28"/>
        <v/>
      </c>
      <c r="G212" s="17">
        <f t="shared" si="30"/>
        <v>-1</v>
      </c>
      <c r="H212" s="17">
        <f t="shared" si="29"/>
        <v>-6.8143100511073255E-3</v>
      </c>
    </row>
    <row r="213" spans="1:8" ht="25.5" x14ac:dyDescent="0.2">
      <c r="A213" s="14"/>
      <c r="B213" s="15" t="s">
        <v>195</v>
      </c>
      <c r="C213" s="16">
        <v>13</v>
      </c>
      <c r="D213" s="16">
        <v>20</v>
      </c>
      <c r="E213" s="17">
        <f t="shared" si="27"/>
        <v>2.2146507666098807E-2</v>
      </c>
      <c r="F213" s="17">
        <f t="shared" si="28"/>
        <v>5.6657223796033995E-2</v>
      </c>
      <c r="G213" s="17">
        <f t="shared" si="30"/>
        <v>0.53846153846153844</v>
      </c>
      <c r="H213" s="17">
        <f t="shared" si="29"/>
        <v>1.1925042589437818E-2</v>
      </c>
    </row>
    <row r="214" spans="1:8" x14ac:dyDescent="0.2">
      <c r="A214" s="14"/>
      <c r="B214" s="15" t="s">
        <v>196</v>
      </c>
      <c r="C214" s="16">
        <v>6</v>
      </c>
      <c r="D214" s="16">
        <v>7</v>
      </c>
      <c r="E214" s="17">
        <f t="shared" si="27"/>
        <v>1.0221465076660987E-2</v>
      </c>
      <c r="F214" s="17">
        <f t="shared" si="28"/>
        <v>1.9830028328611898E-2</v>
      </c>
      <c r="G214" s="17">
        <f t="shared" si="30"/>
        <v>0.16666666666666666</v>
      </c>
      <c r="H214" s="17">
        <f t="shared" si="29"/>
        <v>1.7035775127768312E-3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7</v>
      </c>
      <c r="E218" s="17" t="str">
        <f t="shared" si="27"/>
        <v/>
      </c>
      <c r="F218" s="17">
        <f t="shared" si="28"/>
        <v>1.9830028328611898E-2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3</v>
      </c>
      <c r="D221" s="16">
        <v>6</v>
      </c>
      <c r="E221" s="17">
        <f t="shared" si="27"/>
        <v>5.1107325383304937E-3</v>
      </c>
      <c r="F221" s="17">
        <f t="shared" si="28"/>
        <v>1.69971671388102E-2</v>
      </c>
      <c r="G221" s="17">
        <f t="shared" si="30"/>
        <v>1</v>
      </c>
      <c r="H221" s="17">
        <f t="shared" si="29"/>
        <v>5.1107325383304937E-3</v>
      </c>
    </row>
    <row r="222" spans="1:8" x14ac:dyDescent="0.2">
      <c r="A222" s="14"/>
      <c r="B222" s="15" t="s">
        <v>204</v>
      </c>
      <c r="C222" s="16">
        <v>0</v>
      </c>
      <c r="D222" s="16">
        <v>6</v>
      </c>
      <c r="E222" s="17" t="str">
        <f t="shared" si="27"/>
        <v/>
      </c>
      <c r="F222" s="17">
        <f t="shared" si="28"/>
        <v>1.69971671388102E-2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2.8328611898016999E-3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10</v>
      </c>
      <c r="D225" s="16">
        <v>2</v>
      </c>
      <c r="E225" s="17">
        <f t="shared" si="27"/>
        <v>1.7035775127768313E-2</v>
      </c>
      <c r="F225" s="17">
        <f t="shared" si="28"/>
        <v>5.6657223796033997E-3</v>
      </c>
      <c r="G225" s="17">
        <f t="shared" si="30"/>
        <v>-0.8</v>
      </c>
      <c r="H225" s="17">
        <f t="shared" si="29"/>
        <v>-1.3628620102214651E-2</v>
      </c>
    </row>
    <row r="226" spans="1:8" x14ac:dyDescent="0.2">
      <c r="A226" s="14"/>
      <c r="B226" s="15" t="s">
        <v>208</v>
      </c>
      <c r="C226" s="16">
        <v>1</v>
      </c>
      <c r="D226" s="16">
        <v>0</v>
      </c>
      <c r="E226" s="17">
        <f t="shared" si="27"/>
        <v>1.7035775127768314E-3</v>
      </c>
      <c r="F226" s="17" t="str">
        <f t="shared" si="28"/>
        <v/>
      </c>
      <c r="G226" s="17">
        <f t="shared" si="30"/>
        <v>-1</v>
      </c>
      <c r="H226" s="17">
        <f t="shared" si="29"/>
        <v>-1.7035775127768314E-3</v>
      </c>
    </row>
    <row r="227" spans="1:8" x14ac:dyDescent="0.2">
      <c r="A227" s="14"/>
      <c r="B227" s="15" t="s">
        <v>209</v>
      </c>
      <c r="C227" s="16">
        <v>0</v>
      </c>
      <c r="D227" s="16">
        <v>8</v>
      </c>
      <c r="E227" s="17" t="str">
        <f t="shared" si="27"/>
        <v/>
      </c>
      <c r="F227" s="17">
        <f t="shared" si="28"/>
        <v>2.2662889518413599E-2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0</v>
      </c>
      <c r="E230" s="17">
        <f t="shared" si="27"/>
        <v>1.7035775127768314E-3</v>
      </c>
      <c r="F230" s="17" t="str">
        <f t="shared" si="28"/>
        <v/>
      </c>
      <c r="G230" s="17">
        <f t="shared" si="30"/>
        <v>-1</v>
      </c>
      <c r="H230" s="17">
        <f t="shared" si="29"/>
        <v>-1.7035775127768314E-3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2</v>
      </c>
      <c r="D235" s="16">
        <v>0</v>
      </c>
      <c r="E235" s="17">
        <f t="shared" si="27"/>
        <v>3.4071550255536627E-3</v>
      </c>
      <c r="F235" s="17" t="str">
        <f t="shared" si="28"/>
        <v/>
      </c>
      <c r="G235" s="17">
        <f t="shared" si="30"/>
        <v>-1</v>
      </c>
      <c r="H235" s="17">
        <f t="shared" si="29"/>
        <v>-3.4071550255536627E-3</v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5</v>
      </c>
      <c r="D238" s="16">
        <v>27</v>
      </c>
      <c r="E238" s="17">
        <f t="shared" si="31"/>
        <v>8.5178875638841564E-3</v>
      </c>
      <c r="F238" s="17">
        <f t="shared" si="32"/>
        <v>7.6487252124645896E-2</v>
      </c>
      <c r="G238" s="17">
        <f t="shared" ref="G238:G269" si="34">+IF(AND(C238=0,D238=0)," ",IF(C238=0,1,IF(D238=0,-1,(D238-C238)/C238)))</f>
        <v>4.4000000000000004</v>
      </c>
      <c r="H238" s="17">
        <f t="shared" si="33"/>
        <v>3.7478705281090291E-2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10</v>
      </c>
      <c r="D241" s="16">
        <v>3</v>
      </c>
      <c r="E241" s="17">
        <f t="shared" si="31"/>
        <v>1.7035775127768313E-2</v>
      </c>
      <c r="F241" s="17">
        <f t="shared" si="32"/>
        <v>8.4985835694051E-3</v>
      </c>
      <c r="G241" s="17">
        <f t="shared" si="34"/>
        <v>-0.7</v>
      </c>
      <c r="H241" s="17">
        <f t="shared" si="33"/>
        <v>-1.1925042589437818E-2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</v>
      </c>
      <c r="D244" s="16">
        <v>0</v>
      </c>
      <c r="E244" s="17">
        <f t="shared" si="31"/>
        <v>1.7035775127768314E-3</v>
      </c>
      <c r="F244" s="17" t="str">
        <f t="shared" si="32"/>
        <v/>
      </c>
      <c r="G244" s="17">
        <f t="shared" si="34"/>
        <v>-1</v>
      </c>
      <c r="H244" s="17">
        <f t="shared" si="33"/>
        <v>-1.7035775127768314E-3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1</v>
      </c>
      <c r="E246" s="17">
        <f t="shared" si="31"/>
        <v>1.7035775127768314E-3</v>
      </c>
      <c r="F246" s="17">
        <f t="shared" si="32"/>
        <v>2.8328611898016999E-3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229</v>
      </c>
      <c r="C247" s="16">
        <v>1</v>
      </c>
      <c r="D247" s="16">
        <v>1</v>
      </c>
      <c r="E247" s="17">
        <f t="shared" si="31"/>
        <v>1.7035775127768314E-3</v>
      </c>
      <c r="F247" s="17">
        <f t="shared" si="32"/>
        <v>2.8328611898016999E-3</v>
      </c>
      <c r="G247" s="17">
        <f t="shared" si="34"/>
        <v>0</v>
      </c>
      <c r="H247" s="17">
        <f t="shared" si="33"/>
        <v>0</v>
      </c>
    </row>
    <row r="248" spans="1:8" x14ac:dyDescent="0.2">
      <c r="A248" s="14"/>
      <c r="B248" s="15" t="s">
        <v>230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2.8328611898016999E-3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2.8328611898016999E-3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1.7035775127768314E-3</v>
      </c>
      <c r="F259" s="17" t="str">
        <f t="shared" si="32"/>
        <v/>
      </c>
      <c r="G259" s="17">
        <f t="shared" si="34"/>
        <v>-1</v>
      </c>
      <c r="H259" s="17">
        <f t="shared" si="33"/>
        <v>-1.7035775127768314E-3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21</v>
      </c>
      <c r="D264" s="16">
        <v>10</v>
      </c>
      <c r="E264" s="17">
        <f t="shared" si="31"/>
        <v>3.5775127768313458E-2</v>
      </c>
      <c r="F264" s="17">
        <f t="shared" si="32"/>
        <v>2.8328611898016998E-2</v>
      </c>
      <c r="G264" s="17">
        <f t="shared" si="34"/>
        <v>-0.52380952380952384</v>
      </c>
      <c r="H264" s="17">
        <f t="shared" si="33"/>
        <v>-1.8739352640545145E-2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</v>
      </c>
      <c r="D275" s="16">
        <v>2</v>
      </c>
      <c r="E275" s="17">
        <f t="shared" si="35"/>
        <v>5.1107325383304937E-3</v>
      </c>
      <c r="F275" s="17">
        <f t="shared" si="36"/>
        <v>5.6657223796033997E-3</v>
      </c>
      <c r="G275" s="17">
        <f t="shared" si="38"/>
        <v>-0.33333333333333331</v>
      </c>
      <c r="H275" s="17">
        <f t="shared" si="37"/>
        <v>-1.7035775127768312E-3</v>
      </c>
    </row>
    <row r="276" spans="1:8" ht="25.5" x14ac:dyDescent="0.2">
      <c r="A276" s="14"/>
      <c r="B276" s="15" t="s">
        <v>257</v>
      </c>
      <c r="C276" s="16">
        <v>16</v>
      </c>
      <c r="D276" s="16">
        <v>6</v>
      </c>
      <c r="E276" s="17">
        <f t="shared" si="35"/>
        <v>2.7257240204429302E-2</v>
      </c>
      <c r="F276" s="17">
        <f t="shared" si="36"/>
        <v>1.69971671388102E-2</v>
      </c>
      <c r="G276" s="17">
        <f t="shared" si="38"/>
        <v>-0.625</v>
      </c>
      <c r="H276" s="17">
        <f t="shared" si="37"/>
        <v>-1.7035775127768313E-2</v>
      </c>
    </row>
    <row r="277" spans="1:8" x14ac:dyDescent="0.2">
      <c r="A277" s="14"/>
      <c r="B277" s="15" t="s">
        <v>258</v>
      </c>
      <c r="C277" s="16">
        <v>3</v>
      </c>
      <c r="D277" s="16">
        <v>1</v>
      </c>
      <c r="E277" s="17">
        <f t="shared" si="35"/>
        <v>5.1107325383304937E-3</v>
      </c>
      <c r="F277" s="17">
        <f t="shared" si="36"/>
        <v>2.8328611898016999E-3</v>
      </c>
      <c r="G277" s="17">
        <f t="shared" si="38"/>
        <v>-0.66666666666666663</v>
      </c>
      <c r="H277" s="17">
        <f t="shared" si="37"/>
        <v>-3.4071550255536623E-3</v>
      </c>
    </row>
    <row r="278" spans="1:8" x14ac:dyDescent="0.2">
      <c r="A278" s="14"/>
      <c r="B278" s="15" t="s">
        <v>259</v>
      </c>
      <c r="C278" s="16">
        <v>3</v>
      </c>
      <c r="D278" s="16">
        <v>1</v>
      </c>
      <c r="E278" s="17">
        <f t="shared" si="35"/>
        <v>5.1107325383304937E-3</v>
      </c>
      <c r="F278" s="17">
        <f t="shared" si="36"/>
        <v>2.8328611898016999E-3</v>
      </c>
      <c r="G278" s="17">
        <f t="shared" si="38"/>
        <v>-0.66666666666666663</v>
      </c>
      <c r="H278" s="17">
        <f t="shared" si="37"/>
        <v>-3.4071550255536623E-3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14</v>
      </c>
      <c r="D280" s="16">
        <v>10</v>
      </c>
      <c r="E280" s="17">
        <f t="shared" si="35"/>
        <v>2.385008517887564E-2</v>
      </c>
      <c r="F280" s="17">
        <f t="shared" si="36"/>
        <v>2.8328611898016998E-2</v>
      </c>
      <c r="G280" s="17">
        <f t="shared" si="38"/>
        <v>-0.2857142857142857</v>
      </c>
      <c r="H280" s="17">
        <f t="shared" si="37"/>
        <v>-6.8143100511073255E-3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5</v>
      </c>
      <c r="D282" s="16">
        <v>4</v>
      </c>
      <c r="E282" s="17">
        <f t="shared" si="35"/>
        <v>8.5178875638841564E-3</v>
      </c>
      <c r="F282" s="17">
        <f t="shared" si="36"/>
        <v>1.1331444759206799E-2</v>
      </c>
      <c r="G282" s="17">
        <f t="shared" si="38"/>
        <v>-0.2</v>
      </c>
      <c r="H282" s="17">
        <f t="shared" si="37"/>
        <v>-1.7035775127768314E-3</v>
      </c>
    </row>
    <row r="283" spans="1:8" x14ac:dyDescent="0.2">
      <c r="A283" s="14"/>
      <c r="B283" s="15" t="s">
        <v>264</v>
      </c>
      <c r="C283" s="16">
        <v>1</v>
      </c>
      <c r="D283" s="16">
        <v>0</v>
      </c>
      <c r="E283" s="17">
        <f t="shared" si="35"/>
        <v>1.7035775127768314E-3</v>
      </c>
      <c r="F283" s="17" t="str">
        <f t="shared" si="36"/>
        <v/>
      </c>
      <c r="G283" s="17">
        <f t="shared" si="38"/>
        <v>-1</v>
      </c>
      <c r="H283" s="17">
        <f t="shared" si="37"/>
        <v>-1.7035775127768314E-3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9</v>
      </c>
      <c r="D286" s="16">
        <v>0</v>
      </c>
      <c r="E286" s="17">
        <f t="shared" si="35"/>
        <v>1.5332197614991482E-2</v>
      </c>
      <c r="F286" s="17" t="str">
        <f t="shared" si="36"/>
        <v/>
      </c>
      <c r="G286" s="17">
        <f t="shared" si="38"/>
        <v>-1</v>
      </c>
      <c r="H286" s="17">
        <f t="shared" si="37"/>
        <v>-1.5332197614991482E-2</v>
      </c>
    </row>
    <row r="287" spans="1:8" x14ac:dyDescent="0.2">
      <c r="A287" s="14"/>
      <c r="B287" s="15" t="s">
        <v>268</v>
      </c>
      <c r="C287" s="16">
        <v>0</v>
      </c>
      <c r="D287" s="16">
        <v>1</v>
      </c>
      <c r="E287" s="17" t="str">
        <f t="shared" si="35"/>
        <v/>
      </c>
      <c r="F287" s="17">
        <f t="shared" si="36"/>
        <v>2.8328611898016999E-3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1.7035775127768314E-3</v>
      </c>
      <c r="F288" s="17" t="str">
        <f t="shared" si="36"/>
        <v/>
      </c>
      <c r="G288" s="17">
        <f t="shared" si="38"/>
        <v>-1</v>
      </c>
      <c r="H288" s="17">
        <f t="shared" si="37"/>
        <v>-1.7035775127768314E-3</v>
      </c>
    </row>
    <row r="289" spans="1:8" x14ac:dyDescent="0.2">
      <c r="A289" s="14"/>
      <c r="B289" s="15" t="s">
        <v>270</v>
      </c>
      <c r="C289" s="16">
        <v>179</v>
      </c>
      <c r="D289" s="16">
        <v>52</v>
      </c>
      <c r="E289" s="17">
        <f t="shared" si="35"/>
        <v>0.30494037478705283</v>
      </c>
      <c r="F289" s="17">
        <f t="shared" si="36"/>
        <v>0.14730878186968838</v>
      </c>
      <c r="G289" s="17">
        <f t="shared" si="38"/>
        <v>-0.70949720670391059</v>
      </c>
      <c r="H289" s="17">
        <f t="shared" si="37"/>
        <v>-0.21635434412265758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9</v>
      </c>
      <c r="D294" s="16">
        <v>10</v>
      </c>
      <c r="E294" s="17">
        <f t="shared" si="35"/>
        <v>1.5332197614991482E-2</v>
      </c>
      <c r="F294" s="17">
        <f t="shared" si="36"/>
        <v>2.8328611898016998E-2</v>
      </c>
      <c r="G294" s="17">
        <f t="shared" si="38"/>
        <v>0.1111111111111111</v>
      </c>
      <c r="H294" s="17">
        <f t="shared" si="37"/>
        <v>1.7035775127768312E-3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4</v>
      </c>
      <c r="D300" s="16">
        <v>0</v>
      </c>
      <c r="E300" s="17">
        <f t="shared" si="35"/>
        <v>6.8143100511073255E-3</v>
      </c>
      <c r="F300" s="17" t="str">
        <f t="shared" si="36"/>
        <v/>
      </c>
      <c r="G300" s="17">
        <f t="shared" si="38"/>
        <v>-1</v>
      </c>
      <c r="H300" s="17">
        <f t="shared" si="37"/>
        <v>-6.8143100511073255E-3</v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</v>
      </c>
      <c r="D308" s="16">
        <v>0</v>
      </c>
      <c r="E308" s="17">
        <f t="shared" si="39"/>
        <v>1.7035775127768314E-3</v>
      </c>
      <c r="F308" s="17" t="str">
        <f t="shared" si="40"/>
        <v/>
      </c>
      <c r="G308" s="17">
        <f t="shared" si="42"/>
        <v>-1</v>
      </c>
      <c r="H308" s="17">
        <f t="shared" si="41"/>
        <v>-1.7035775127768314E-3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1</v>
      </c>
      <c r="E313" s="17" t="str">
        <f t="shared" si="39"/>
        <v/>
      </c>
      <c r="F313" s="17">
        <f t="shared" si="40"/>
        <v>2.8328611898016999E-3</v>
      </c>
      <c r="G313" s="17">
        <f t="shared" si="42"/>
        <v>1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</v>
      </c>
      <c r="D315" s="16">
        <v>2</v>
      </c>
      <c r="E315" s="17">
        <f t="shared" si="39"/>
        <v>1.7035775127768314E-3</v>
      </c>
      <c r="F315" s="17">
        <f t="shared" si="40"/>
        <v>5.6657223796033997E-3</v>
      </c>
      <c r="G315" s="17">
        <f t="shared" si="42"/>
        <v>1</v>
      </c>
      <c r="H315" s="17">
        <f t="shared" si="41"/>
        <v>1.7035775127768314E-3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39"/>
        <v>1.7035775127768314E-3</v>
      </c>
      <c r="F317" s="17" t="str">
        <f t="shared" si="40"/>
        <v/>
      </c>
      <c r="G317" s="17">
        <f t="shared" si="42"/>
        <v>-1</v>
      </c>
      <c r="H317" s="17">
        <f t="shared" si="41"/>
        <v>-1.7035775127768314E-3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46</v>
      </c>
      <c r="D319" s="16">
        <v>38</v>
      </c>
      <c r="E319" s="17">
        <f t="shared" si="39"/>
        <v>7.8364565587734247E-2</v>
      </c>
      <c r="F319" s="17">
        <f t="shared" si="40"/>
        <v>0.10764872521246459</v>
      </c>
      <c r="G319" s="17">
        <f t="shared" si="42"/>
        <v>-0.17391304347826086</v>
      </c>
      <c r="H319" s="17">
        <f t="shared" si="41"/>
        <v>-1.3628620102214651E-2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5</v>
      </c>
      <c r="D324" s="16">
        <v>0</v>
      </c>
      <c r="E324" s="17">
        <f t="shared" si="39"/>
        <v>8.5178875638841564E-3</v>
      </c>
      <c r="F324" s="17" t="str">
        <f t="shared" si="40"/>
        <v/>
      </c>
      <c r="G324" s="17">
        <f t="shared" si="42"/>
        <v>-1</v>
      </c>
      <c r="H324" s="17">
        <f t="shared" si="41"/>
        <v>-8.5178875638841564E-3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1</v>
      </c>
      <c r="D328" s="16">
        <v>0</v>
      </c>
      <c r="E328" s="17">
        <f t="shared" si="39"/>
        <v>1.7035775127768314E-3</v>
      </c>
      <c r="F328" s="17" t="str">
        <f t="shared" si="40"/>
        <v/>
      </c>
      <c r="G328" s="17">
        <f t="shared" si="42"/>
        <v>-1</v>
      </c>
      <c r="H328" s="17">
        <f t="shared" si="41"/>
        <v>-1.7035775127768314E-3</v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1</v>
      </c>
      <c r="D335" s="16">
        <v>0</v>
      </c>
      <c r="E335" s="17">
        <f t="shared" si="43"/>
        <v>1.7035775127768314E-3</v>
      </c>
      <c r="F335" s="17" t="str">
        <f t="shared" si="44"/>
        <v/>
      </c>
      <c r="G335" s="17">
        <f t="shared" si="46"/>
        <v>-1</v>
      </c>
      <c r="H335" s="17">
        <f t="shared" si="45"/>
        <v>-1.7035775127768314E-3</v>
      </c>
    </row>
    <row r="336" spans="1:8" ht="25.5" x14ac:dyDescent="0.2">
      <c r="A336" s="14"/>
      <c r="B336" s="15" t="s">
        <v>316</v>
      </c>
      <c r="C336" s="16">
        <v>1</v>
      </c>
      <c r="D336" s="16">
        <v>0</v>
      </c>
      <c r="E336" s="17">
        <f t="shared" si="43"/>
        <v>1.7035775127768314E-3</v>
      </c>
      <c r="F336" s="17" t="str">
        <f t="shared" si="44"/>
        <v/>
      </c>
      <c r="G336" s="17">
        <f t="shared" si="46"/>
        <v>-1</v>
      </c>
      <c r="H336" s="17">
        <f t="shared" si="45"/>
        <v>-1.7035775127768314E-3</v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6</v>
      </c>
      <c r="E338" s="17" t="str">
        <f t="shared" si="43"/>
        <v/>
      </c>
      <c r="F338" s="17">
        <f t="shared" si="44"/>
        <v>1.69971671388102E-2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1537</v>
      </c>
      <c r="D349" s="19">
        <f>SUM(D350:D576)</f>
        <v>759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-0.50618087182823679</v>
      </c>
      <c r="H349" s="20">
        <f t="shared" ref="H349:H412" si="49">+IF(OR(AND(E349=""),(G349="")),"",E349*G349)</f>
        <v>-0.50618087182823679</v>
      </c>
    </row>
    <row r="350" spans="1:8" x14ac:dyDescent="0.2">
      <c r="A350" s="14"/>
      <c r="B350" s="15" t="s">
        <v>324</v>
      </c>
      <c r="C350" s="16">
        <v>12</v>
      </c>
      <c r="D350" s="16">
        <v>4</v>
      </c>
      <c r="E350" s="17">
        <f t="shared" si="47"/>
        <v>7.8074170461938843E-3</v>
      </c>
      <c r="F350" s="17">
        <f t="shared" si="48"/>
        <v>5.270092226613966E-3</v>
      </c>
      <c r="G350" s="17">
        <f t="shared" ref="G350:G413" si="50">+IF(AND(C350=0,D350=0)," ",IF(C350=0,1,IF(D350=0,-1,(D350-C350)/C350)))</f>
        <v>-0.66666666666666663</v>
      </c>
      <c r="H350" s="17">
        <f t="shared" si="49"/>
        <v>-5.204944697462589E-3</v>
      </c>
    </row>
    <row r="351" spans="1:8" x14ac:dyDescent="0.2">
      <c r="A351" s="14"/>
      <c r="B351" s="15" t="s">
        <v>325</v>
      </c>
      <c r="C351" s="16">
        <v>12</v>
      </c>
      <c r="D351" s="16">
        <v>3</v>
      </c>
      <c r="E351" s="17">
        <f t="shared" si="47"/>
        <v>7.8074170461938843E-3</v>
      </c>
      <c r="F351" s="17">
        <f t="shared" si="48"/>
        <v>3.952569169960474E-3</v>
      </c>
      <c r="G351" s="17">
        <f t="shared" si="50"/>
        <v>-0.75</v>
      </c>
      <c r="H351" s="17">
        <f t="shared" si="49"/>
        <v>-5.8555627846454128E-3</v>
      </c>
    </row>
    <row r="352" spans="1:8" x14ac:dyDescent="0.2">
      <c r="A352" s="14"/>
      <c r="B352" s="15" t="s">
        <v>326</v>
      </c>
      <c r="C352" s="16">
        <v>7</v>
      </c>
      <c r="D352" s="16">
        <v>0</v>
      </c>
      <c r="E352" s="17">
        <f t="shared" si="47"/>
        <v>4.554326610279766E-3</v>
      </c>
      <c r="F352" s="17" t="str">
        <f t="shared" si="48"/>
        <v/>
      </c>
      <c r="G352" s="17">
        <f t="shared" si="50"/>
        <v>-1</v>
      </c>
      <c r="H352" s="17">
        <f t="shared" si="49"/>
        <v>-4.554326610279766E-3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31</v>
      </c>
      <c r="D355" s="16">
        <v>5</v>
      </c>
      <c r="E355" s="17">
        <f t="shared" si="47"/>
        <v>2.0169160702667534E-2</v>
      </c>
      <c r="F355" s="17">
        <f t="shared" si="48"/>
        <v>6.587615283267457E-3</v>
      </c>
      <c r="G355" s="17">
        <f t="shared" si="50"/>
        <v>-0.83870967741935487</v>
      </c>
      <c r="H355" s="17">
        <f t="shared" si="49"/>
        <v>-1.6916070266753416E-2</v>
      </c>
    </row>
    <row r="356" spans="1:8" x14ac:dyDescent="0.2">
      <c r="A356" s="14"/>
      <c r="B356" s="15" t="s">
        <v>330</v>
      </c>
      <c r="C356" s="16">
        <v>16</v>
      </c>
      <c r="D356" s="16">
        <v>2</v>
      </c>
      <c r="E356" s="17">
        <f t="shared" si="47"/>
        <v>1.040988939492518E-2</v>
      </c>
      <c r="F356" s="17">
        <f t="shared" si="48"/>
        <v>2.635046113306983E-3</v>
      </c>
      <c r="G356" s="17">
        <f t="shared" si="50"/>
        <v>-0.875</v>
      </c>
      <c r="H356" s="17">
        <f t="shared" si="49"/>
        <v>-9.108653220559532E-3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1</v>
      </c>
      <c r="D358" s="16">
        <v>5</v>
      </c>
      <c r="E358" s="17">
        <f t="shared" si="47"/>
        <v>6.5061808718282373E-4</v>
      </c>
      <c r="F358" s="17">
        <f t="shared" si="48"/>
        <v>6.587615283267457E-3</v>
      </c>
      <c r="G358" s="17">
        <f t="shared" si="50"/>
        <v>4</v>
      </c>
      <c r="H358" s="17">
        <f t="shared" si="49"/>
        <v>2.6024723487312949E-3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46</v>
      </c>
      <c r="D361" s="16">
        <v>65</v>
      </c>
      <c r="E361" s="17">
        <f t="shared" si="47"/>
        <v>2.992843201040989E-2</v>
      </c>
      <c r="F361" s="17">
        <f t="shared" si="48"/>
        <v>8.5638998682476944E-2</v>
      </c>
      <c r="G361" s="17">
        <f t="shared" si="50"/>
        <v>0.41304347826086957</v>
      </c>
      <c r="H361" s="17">
        <f t="shared" si="49"/>
        <v>1.2361743656473649E-2</v>
      </c>
    </row>
    <row r="362" spans="1:8" x14ac:dyDescent="0.2">
      <c r="A362" s="14"/>
      <c r="B362" s="15" t="s">
        <v>336</v>
      </c>
      <c r="C362" s="16">
        <v>6</v>
      </c>
      <c r="D362" s="16">
        <v>2</v>
      </c>
      <c r="E362" s="17">
        <f t="shared" si="47"/>
        <v>3.9037085230969422E-3</v>
      </c>
      <c r="F362" s="17">
        <f t="shared" si="48"/>
        <v>2.635046113306983E-3</v>
      </c>
      <c r="G362" s="17">
        <f t="shared" si="50"/>
        <v>-0.66666666666666663</v>
      </c>
      <c r="H362" s="17">
        <f t="shared" si="49"/>
        <v>-2.6024723487312945E-3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</v>
      </c>
      <c r="D364" s="16">
        <v>2</v>
      </c>
      <c r="E364" s="17">
        <f t="shared" si="47"/>
        <v>6.5061808718282373E-4</v>
      </c>
      <c r="F364" s="17">
        <f t="shared" si="48"/>
        <v>2.635046113306983E-3</v>
      </c>
      <c r="G364" s="17">
        <f t="shared" si="50"/>
        <v>1</v>
      </c>
      <c r="H364" s="17">
        <f t="shared" si="49"/>
        <v>6.5061808718282373E-4</v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2.635046113306983E-3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4</v>
      </c>
      <c r="D369" s="16">
        <v>22</v>
      </c>
      <c r="E369" s="17">
        <f t="shared" si="47"/>
        <v>2.6024723487312949E-3</v>
      </c>
      <c r="F369" s="17">
        <f t="shared" si="48"/>
        <v>2.8985507246376812E-2</v>
      </c>
      <c r="G369" s="17">
        <f t="shared" si="50"/>
        <v>4.5</v>
      </c>
      <c r="H369" s="17">
        <f t="shared" si="49"/>
        <v>1.1711125569290827E-2</v>
      </c>
    </row>
    <row r="370" spans="1:8" x14ac:dyDescent="0.2">
      <c r="A370" s="14"/>
      <c r="B370" s="15" t="s">
        <v>344</v>
      </c>
      <c r="C370" s="16">
        <v>181</v>
      </c>
      <c r="D370" s="16">
        <v>25</v>
      </c>
      <c r="E370" s="17">
        <f t="shared" si="47"/>
        <v>0.11776187378009109</v>
      </c>
      <c r="F370" s="17">
        <f t="shared" si="48"/>
        <v>3.2938076416337288E-2</v>
      </c>
      <c r="G370" s="17">
        <f t="shared" si="50"/>
        <v>-0.86187845303867405</v>
      </c>
      <c r="H370" s="17">
        <f t="shared" si="49"/>
        <v>-0.1014964216005205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4</v>
      </c>
      <c r="D372" s="16">
        <v>5</v>
      </c>
      <c r="E372" s="17">
        <f t="shared" si="47"/>
        <v>2.6024723487312949E-3</v>
      </c>
      <c r="F372" s="17">
        <f t="shared" si="48"/>
        <v>6.587615283267457E-3</v>
      </c>
      <c r="G372" s="17">
        <f t="shared" si="50"/>
        <v>0.25</v>
      </c>
      <c r="H372" s="17">
        <f t="shared" si="49"/>
        <v>6.5061808718282373E-4</v>
      </c>
    </row>
    <row r="373" spans="1:8" x14ac:dyDescent="0.2">
      <c r="A373" s="14"/>
      <c r="B373" s="15" t="s">
        <v>347</v>
      </c>
      <c r="C373" s="16">
        <v>50</v>
      </c>
      <c r="D373" s="16">
        <v>25</v>
      </c>
      <c r="E373" s="17">
        <f t="shared" si="47"/>
        <v>3.2530904359141181E-2</v>
      </c>
      <c r="F373" s="17">
        <f t="shared" si="48"/>
        <v>3.2938076416337288E-2</v>
      </c>
      <c r="G373" s="17">
        <f t="shared" si="50"/>
        <v>-0.5</v>
      </c>
      <c r="H373" s="17">
        <f t="shared" si="49"/>
        <v>-1.6265452179570591E-2</v>
      </c>
    </row>
    <row r="374" spans="1:8" x14ac:dyDescent="0.2">
      <c r="A374" s="14"/>
      <c r="B374" s="15" t="s">
        <v>348</v>
      </c>
      <c r="C374" s="16">
        <v>23</v>
      </c>
      <c r="D374" s="16">
        <v>8</v>
      </c>
      <c r="E374" s="17">
        <f t="shared" si="47"/>
        <v>1.4964216005204945E-2</v>
      </c>
      <c r="F374" s="17">
        <f t="shared" si="48"/>
        <v>1.0540184453227932E-2</v>
      </c>
      <c r="G374" s="17">
        <f t="shared" si="50"/>
        <v>-0.65217391304347827</v>
      </c>
      <c r="H374" s="17">
        <f t="shared" si="49"/>
        <v>-9.7592713077423558E-3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3</v>
      </c>
      <c r="D376" s="16">
        <v>0</v>
      </c>
      <c r="E376" s="17">
        <f t="shared" si="47"/>
        <v>1.9518542615484711E-3</v>
      </c>
      <c r="F376" s="17" t="str">
        <f t="shared" si="48"/>
        <v/>
      </c>
      <c r="G376" s="17">
        <f t="shared" si="50"/>
        <v>-1</v>
      </c>
      <c r="H376" s="17">
        <f t="shared" si="49"/>
        <v>-1.9518542615484711E-3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1.3175230566534915E-3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2</v>
      </c>
      <c r="D379" s="16">
        <v>1</v>
      </c>
      <c r="E379" s="17">
        <f t="shared" si="47"/>
        <v>1.3012361743656475E-3</v>
      </c>
      <c r="F379" s="17">
        <f t="shared" si="48"/>
        <v>1.3175230566534915E-3</v>
      </c>
      <c r="G379" s="17">
        <f t="shared" si="50"/>
        <v>-0.5</v>
      </c>
      <c r="H379" s="17">
        <f t="shared" si="49"/>
        <v>-6.5061808718282373E-4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1.3175230566534915E-3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4</v>
      </c>
      <c r="D383" s="16">
        <v>1</v>
      </c>
      <c r="E383" s="17">
        <f t="shared" si="47"/>
        <v>2.6024723487312949E-3</v>
      </c>
      <c r="F383" s="17">
        <f t="shared" si="48"/>
        <v>1.3175230566534915E-3</v>
      </c>
      <c r="G383" s="17">
        <f t="shared" si="50"/>
        <v>-0.75</v>
      </c>
      <c r="H383" s="17">
        <f t="shared" si="49"/>
        <v>-1.9518542615484711E-3</v>
      </c>
    </row>
    <row r="384" spans="1:8" x14ac:dyDescent="0.2">
      <c r="A384" s="14"/>
      <c r="B384" s="15" t="s">
        <v>358</v>
      </c>
      <c r="C384" s="16">
        <v>10</v>
      </c>
      <c r="D384" s="16">
        <v>41</v>
      </c>
      <c r="E384" s="17">
        <f t="shared" si="47"/>
        <v>6.5061808718282366E-3</v>
      </c>
      <c r="F384" s="17">
        <f t="shared" si="48"/>
        <v>5.4018445322793152E-2</v>
      </c>
      <c r="G384" s="17">
        <f t="shared" si="50"/>
        <v>3.1</v>
      </c>
      <c r="H384" s="17">
        <f t="shared" si="49"/>
        <v>2.0169160702667534E-2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11</v>
      </c>
      <c r="E386" s="17" t="str">
        <f t="shared" si="47"/>
        <v/>
      </c>
      <c r="F386" s="17">
        <f t="shared" si="48"/>
        <v>1.4492753623188406E-2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6</v>
      </c>
      <c r="D388" s="16">
        <v>3</v>
      </c>
      <c r="E388" s="17">
        <f t="shared" si="47"/>
        <v>3.9037085230969422E-3</v>
      </c>
      <c r="F388" s="17">
        <f t="shared" si="48"/>
        <v>3.952569169960474E-3</v>
      </c>
      <c r="G388" s="17">
        <f t="shared" si="50"/>
        <v>-0.5</v>
      </c>
      <c r="H388" s="17">
        <f t="shared" si="49"/>
        <v>-1.9518542615484711E-3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9</v>
      </c>
      <c r="D391" s="16">
        <v>0</v>
      </c>
      <c r="E391" s="17">
        <f t="shared" si="47"/>
        <v>5.8555627846454128E-3</v>
      </c>
      <c r="F391" s="17" t="str">
        <f t="shared" si="48"/>
        <v/>
      </c>
      <c r="G391" s="17">
        <f t="shared" si="50"/>
        <v>-1</v>
      </c>
      <c r="H391" s="17">
        <f t="shared" si="49"/>
        <v>-5.8555627846454128E-3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89</v>
      </c>
      <c r="D395" s="16">
        <v>56</v>
      </c>
      <c r="E395" s="17">
        <f t="shared" si="47"/>
        <v>5.7905009759271306E-2</v>
      </c>
      <c r="F395" s="17">
        <f t="shared" si="48"/>
        <v>7.378129117259552E-2</v>
      </c>
      <c r="G395" s="17">
        <f t="shared" si="50"/>
        <v>-0.3707865168539326</v>
      </c>
      <c r="H395" s="17">
        <f t="shared" si="49"/>
        <v>-2.1470396877033181E-2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43</v>
      </c>
      <c r="D397" s="16">
        <v>5</v>
      </c>
      <c r="E397" s="17">
        <f t="shared" si="47"/>
        <v>2.797657774886142E-2</v>
      </c>
      <c r="F397" s="17">
        <f t="shared" si="48"/>
        <v>6.587615283267457E-3</v>
      </c>
      <c r="G397" s="17">
        <f t="shared" si="50"/>
        <v>-0.88372093023255816</v>
      </c>
      <c r="H397" s="17">
        <f t="shared" si="49"/>
        <v>-2.4723487312947302E-2</v>
      </c>
    </row>
    <row r="398" spans="1:8" x14ac:dyDescent="0.2">
      <c r="A398" s="14"/>
      <c r="B398" s="15" t="s">
        <v>372</v>
      </c>
      <c r="C398" s="16">
        <v>18</v>
      </c>
      <c r="D398" s="16">
        <v>11</v>
      </c>
      <c r="E398" s="17">
        <f t="shared" si="47"/>
        <v>1.1711125569290826E-2</v>
      </c>
      <c r="F398" s="17">
        <f t="shared" si="48"/>
        <v>1.4492753623188406E-2</v>
      </c>
      <c r="G398" s="17">
        <f t="shared" si="50"/>
        <v>-0.3888888888888889</v>
      </c>
      <c r="H398" s="17">
        <f t="shared" si="49"/>
        <v>-4.554326610279766E-3</v>
      </c>
    </row>
    <row r="399" spans="1:8" x14ac:dyDescent="0.2">
      <c r="A399" s="14"/>
      <c r="B399" s="15" t="s">
        <v>373</v>
      </c>
      <c r="C399" s="16">
        <v>52</v>
      </c>
      <c r="D399" s="16">
        <v>6</v>
      </c>
      <c r="E399" s="17">
        <f t="shared" si="47"/>
        <v>3.3832140533506833E-2</v>
      </c>
      <c r="F399" s="17">
        <f t="shared" si="48"/>
        <v>7.9051383399209481E-3</v>
      </c>
      <c r="G399" s="17">
        <f t="shared" si="50"/>
        <v>-0.88461538461538458</v>
      </c>
      <c r="H399" s="17">
        <f t="shared" si="49"/>
        <v>-2.992843201040989E-2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22</v>
      </c>
      <c r="D401" s="16">
        <v>0</v>
      </c>
      <c r="E401" s="17">
        <f t="shared" si="47"/>
        <v>1.4313597918022121E-2</v>
      </c>
      <c r="F401" s="17" t="str">
        <f t="shared" si="48"/>
        <v/>
      </c>
      <c r="G401" s="17">
        <f t="shared" si="50"/>
        <v>-1</v>
      </c>
      <c r="H401" s="17">
        <f t="shared" si="49"/>
        <v>-1.4313597918022121E-2</v>
      </c>
    </row>
    <row r="402" spans="1:8" ht="25.5" x14ac:dyDescent="0.2">
      <c r="A402" s="14"/>
      <c r="B402" s="15" t="s">
        <v>376</v>
      </c>
      <c r="C402" s="16">
        <v>2</v>
      </c>
      <c r="D402" s="16">
        <v>3</v>
      </c>
      <c r="E402" s="17">
        <f t="shared" si="47"/>
        <v>1.3012361743656475E-3</v>
      </c>
      <c r="F402" s="17">
        <f t="shared" si="48"/>
        <v>3.952569169960474E-3</v>
      </c>
      <c r="G402" s="17">
        <f t="shared" si="50"/>
        <v>0.5</v>
      </c>
      <c r="H402" s="17">
        <f t="shared" si="49"/>
        <v>6.5061808718282373E-4</v>
      </c>
    </row>
    <row r="403" spans="1:8" x14ac:dyDescent="0.2">
      <c r="A403" s="14"/>
      <c r="B403" s="15" t="s">
        <v>377</v>
      </c>
      <c r="C403" s="16">
        <v>36</v>
      </c>
      <c r="D403" s="16">
        <v>19</v>
      </c>
      <c r="E403" s="17">
        <f t="shared" si="47"/>
        <v>2.3422251138581651E-2</v>
      </c>
      <c r="F403" s="17">
        <f t="shared" si="48"/>
        <v>2.5032938076416336E-2</v>
      </c>
      <c r="G403" s="17">
        <f t="shared" si="50"/>
        <v>-0.47222222222222221</v>
      </c>
      <c r="H403" s="17">
        <f t="shared" si="49"/>
        <v>-1.1060507482108002E-2</v>
      </c>
    </row>
    <row r="404" spans="1:8" x14ac:dyDescent="0.2">
      <c r="A404" s="14"/>
      <c r="B404" s="15" t="s">
        <v>378</v>
      </c>
      <c r="C404" s="16">
        <v>4</v>
      </c>
      <c r="D404" s="16">
        <v>1</v>
      </c>
      <c r="E404" s="17">
        <f t="shared" si="47"/>
        <v>2.6024723487312949E-3</v>
      </c>
      <c r="F404" s="17">
        <f t="shared" si="48"/>
        <v>1.3175230566534915E-3</v>
      </c>
      <c r="G404" s="17">
        <f t="shared" si="50"/>
        <v>-0.75</v>
      </c>
      <c r="H404" s="17">
        <f t="shared" si="49"/>
        <v>-1.9518542615484711E-3</v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6.5061808718282373E-4</v>
      </c>
      <c r="F405" s="17" t="str">
        <f t="shared" si="48"/>
        <v/>
      </c>
      <c r="G405" s="17">
        <f t="shared" si="50"/>
        <v>-1</v>
      </c>
      <c r="H405" s="17">
        <f t="shared" si="49"/>
        <v>-6.5061808718282373E-4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</v>
      </c>
      <c r="D408" s="16">
        <v>1</v>
      </c>
      <c r="E408" s="17">
        <f t="shared" si="47"/>
        <v>1.9518542615484711E-3</v>
      </c>
      <c r="F408" s="17">
        <f t="shared" si="48"/>
        <v>1.3175230566534915E-3</v>
      </c>
      <c r="G408" s="17">
        <f t="shared" si="50"/>
        <v>-0.66666666666666663</v>
      </c>
      <c r="H408" s="17">
        <f t="shared" si="49"/>
        <v>-1.3012361743656472E-3</v>
      </c>
    </row>
    <row r="409" spans="1:8" x14ac:dyDescent="0.2">
      <c r="A409" s="14"/>
      <c r="B409" s="15" t="s">
        <v>383</v>
      </c>
      <c r="C409" s="16">
        <v>7</v>
      </c>
      <c r="D409" s="16">
        <v>0</v>
      </c>
      <c r="E409" s="17">
        <f t="shared" si="47"/>
        <v>4.554326610279766E-3</v>
      </c>
      <c r="F409" s="17" t="str">
        <f t="shared" si="48"/>
        <v/>
      </c>
      <c r="G409" s="17">
        <f t="shared" si="50"/>
        <v>-1</v>
      </c>
      <c r="H409" s="17">
        <f t="shared" si="49"/>
        <v>-4.554326610279766E-3</v>
      </c>
    </row>
    <row r="410" spans="1:8" x14ac:dyDescent="0.2">
      <c r="A410" s="14"/>
      <c r="B410" s="15" t="s">
        <v>384</v>
      </c>
      <c r="C410" s="16">
        <v>73</v>
      </c>
      <c r="D410" s="16">
        <v>28</v>
      </c>
      <c r="E410" s="17">
        <f t="shared" si="47"/>
        <v>4.7495120364346131E-2</v>
      </c>
      <c r="F410" s="17">
        <f t="shared" si="48"/>
        <v>3.689064558629776E-2</v>
      </c>
      <c r="G410" s="17">
        <f t="shared" si="50"/>
        <v>-0.61643835616438358</v>
      </c>
      <c r="H410" s="17">
        <f t="shared" si="49"/>
        <v>-2.9277813923227067E-2</v>
      </c>
    </row>
    <row r="411" spans="1:8" x14ac:dyDescent="0.2">
      <c r="A411" s="14"/>
      <c r="B411" s="15" t="s">
        <v>385</v>
      </c>
      <c r="C411" s="16">
        <v>15</v>
      </c>
      <c r="D411" s="16">
        <v>13</v>
      </c>
      <c r="E411" s="17">
        <f t="shared" si="47"/>
        <v>9.7592713077423558E-3</v>
      </c>
      <c r="F411" s="17">
        <f t="shared" si="48"/>
        <v>1.7127799736495388E-2</v>
      </c>
      <c r="G411" s="17">
        <f t="shared" si="50"/>
        <v>-0.13333333333333333</v>
      </c>
      <c r="H411" s="17">
        <f t="shared" si="49"/>
        <v>-1.3012361743656475E-3</v>
      </c>
    </row>
    <row r="412" spans="1:8" x14ac:dyDescent="0.2">
      <c r="A412" s="14"/>
      <c r="B412" s="15" t="s">
        <v>386</v>
      </c>
      <c r="C412" s="16">
        <v>20</v>
      </c>
      <c r="D412" s="16">
        <v>2</v>
      </c>
      <c r="E412" s="17">
        <f t="shared" si="47"/>
        <v>1.3012361743656473E-2</v>
      </c>
      <c r="F412" s="17">
        <f t="shared" si="48"/>
        <v>2.635046113306983E-3</v>
      </c>
      <c r="G412" s="17">
        <f t="shared" si="50"/>
        <v>-0.9</v>
      </c>
      <c r="H412" s="17">
        <f t="shared" si="49"/>
        <v>-1.1711125569290826E-2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2</v>
      </c>
      <c r="E415" s="17" t="str">
        <f t="shared" si="51"/>
        <v/>
      </c>
      <c r="F415" s="17">
        <f t="shared" si="52"/>
        <v>2.635046113306983E-3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24</v>
      </c>
      <c r="D416" s="16">
        <v>0</v>
      </c>
      <c r="E416" s="17">
        <f t="shared" si="51"/>
        <v>1.5614834092387769E-2</v>
      </c>
      <c r="F416" s="17" t="str">
        <f t="shared" si="52"/>
        <v/>
      </c>
      <c r="G416" s="17">
        <f t="shared" si="54"/>
        <v>-1</v>
      </c>
      <c r="H416" s="17">
        <f t="shared" si="53"/>
        <v>-1.5614834092387769E-2</v>
      </c>
    </row>
    <row r="417" spans="1:8" x14ac:dyDescent="0.2">
      <c r="A417" s="14"/>
      <c r="B417" s="15" t="s">
        <v>391</v>
      </c>
      <c r="C417" s="16">
        <v>0</v>
      </c>
      <c r="D417" s="16">
        <v>9</v>
      </c>
      <c r="E417" s="17" t="str">
        <f t="shared" si="51"/>
        <v/>
      </c>
      <c r="F417" s="17">
        <f t="shared" si="52"/>
        <v>1.1857707509881422E-2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58</v>
      </c>
      <c r="D420" s="16">
        <v>41</v>
      </c>
      <c r="E420" s="17">
        <f t="shared" si="51"/>
        <v>3.7735849056603772E-2</v>
      </c>
      <c r="F420" s="17">
        <f t="shared" si="52"/>
        <v>5.4018445322793152E-2</v>
      </c>
      <c r="G420" s="17">
        <f t="shared" si="54"/>
        <v>-0.29310344827586204</v>
      </c>
      <c r="H420" s="17">
        <f t="shared" si="53"/>
        <v>-1.1060507482108002E-2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1</v>
      </c>
      <c r="E422" s="17" t="str">
        <f t="shared" si="51"/>
        <v/>
      </c>
      <c r="F422" s="17">
        <f t="shared" si="52"/>
        <v>1.3175230566534915E-3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3</v>
      </c>
      <c r="D424" s="16">
        <v>0</v>
      </c>
      <c r="E424" s="17">
        <f t="shared" si="51"/>
        <v>1.9518542615484711E-3</v>
      </c>
      <c r="F424" s="17" t="str">
        <f t="shared" si="52"/>
        <v/>
      </c>
      <c r="G424" s="17">
        <f t="shared" si="54"/>
        <v>-1</v>
      </c>
      <c r="H424" s="17">
        <f t="shared" si="53"/>
        <v>-1.9518542615484711E-3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2</v>
      </c>
      <c r="D428" s="16">
        <v>1</v>
      </c>
      <c r="E428" s="17">
        <f t="shared" si="51"/>
        <v>1.3012361743656475E-3</v>
      </c>
      <c r="F428" s="17">
        <f t="shared" si="52"/>
        <v>1.3175230566534915E-3</v>
      </c>
      <c r="G428" s="17">
        <f t="shared" si="54"/>
        <v>-0.5</v>
      </c>
      <c r="H428" s="17">
        <f t="shared" si="53"/>
        <v>-6.5061808718282373E-4</v>
      </c>
    </row>
    <row r="429" spans="1:8" x14ac:dyDescent="0.2">
      <c r="A429" s="14"/>
      <c r="B429" s="15" t="s">
        <v>403</v>
      </c>
      <c r="C429" s="16">
        <v>5</v>
      </c>
      <c r="D429" s="16">
        <v>1</v>
      </c>
      <c r="E429" s="17">
        <f t="shared" si="51"/>
        <v>3.2530904359141183E-3</v>
      </c>
      <c r="F429" s="17">
        <f t="shared" si="52"/>
        <v>1.3175230566534915E-3</v>
      </c>
      <c r="G429" s="17">
        <f t="shared" si="54"/>
        <v>-0.8</v>
      </c>
      <c r="H429" s="17">
        <f t="shared" si="53"/>
        <v>-2.6024723487312949E-3</v>
      </c>
    </row>
    <row r="430" spans="1:8" x14ac:dyDescent="0.2">
      <c r="A430" s="14"/>
      <c r="B430" s="15" t="s">
        <v>404</v>
      </c>
      <c r="C430" s="16">
        <v>4</v>
      </c>
      <c r="D430" s="16">
        <v>0</v>
      </c>
      <c r="E430" s="17">
        <f t="shared" si="51"/>
        <v>2.6024723487312949E-3</v>
      </c>
      <c r="F430" s="17" t="str">
        <f t="shared" si="52"/>
        <v/>
      </c>
      <c r="G430" s="17">
        <f t="shared" si="54"/>
        <v>-1</v>
      </c>
      <c r="H430" s="17">
        <f t="shared" si="53"/>
        <v>-2.6024723487312949E-3</v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3</v>
      </c>
      <c r="E432" s="17" t="str">
        <f t="shared" si="51"/>
        <v/>
      </c>
      <c r="F432" s="17">
        <f t="shared" si="52"/>
        <v>3.952569169960474E-3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2</v>
      </c>
      <c r="D443" s="16">
        <v>0</v>
      </c>
      <c r="E443" s="17">
        <f t="shared" si="51"/>
        <v>1.3012361743656475E-3</v>
      </c>
      <c r="F443" s="17" t="str">
        <f t="shared" si="52"/>
        <v/>
      </c>
      <c r="G443" s="17">
        <f t="shared" si="54"/>
        <v>-1</v>
      </c>
      <c r="H443" s="17">
        <f t="shared" si="53"/>
        <v>-1.3012361743656475E-3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10</v>
      </c>
      <c r="D449" s="16">
        <v>0</v>
      </c>
      <c r="E449" s="17">
        <f t="shared" si="51"/>
        <v>6.5061808718282366E-3</v>
      </c>
      <c r="F449" s="17" t="str">
        <f t="shared" si="52"/>
        <v/>
      </c>
      <c r="G449" s="17">
        <f t="shared" si="54"/>
        <v>-1</v>
      </c>
      <c r="H449" s="17">
        <f t="shared" si="53"/>
        <v>-6.5061808718282366E-3</v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5</v>
      </c>
      <c r="D455" s="16">
        <v>0</v>
      </c>
      <c r="E455" s="17">
        <f t="shared" si="51"/>
        <v>3.2530904359141183E-3</v>
      </c>
      <c r="F455" s="17" t="str">
        <f t="shared" si="52"/>
        <v/>
      </c>
      <c r="G455" s="17">
        <f t="shared" si="54"/>
        <v>-1</v>
      </c>
      <c r="H455" s="17">
        <f t="shared" si="53"/>
        <v>-3.2530904359141183E-3</v>
      </c>
    </row>
    <row r="456" spans="1:8" x14ac:dyDescent="0.2">
      <c r="A456" s="14"/>
      <c r="B456" s="15" t="s">
        <v>430</v>
      </c>
      <c r="C456" s="16">
        <v>9</v>
      </c>
      <c r="D456" s="16">
        <v>14</v>
      </c>
      <c r="E456" s="17">
        <f t="shared" si="51"/>
        <v>5.8555627846454128E-3</v>
      </c>
      <c r="F456" s="17">
        <f t="shared" si="52"/>
        <v>1.844532279314888E-2</v>
      </c>
      <c r="G456" s="17">
        <f t="shared" si="54"/>
        <v>0.55555555555555558</v>
      </c>
      <c r="H456" s="17">
        <f t="shared" si="53"/>
        <v>3.2530904359141183E-3</v>
      </c>
    </row>
    <row r="457" spans="1:8" x14ac:dyDescent="0.2">
      <c r="A457" s="14"/>
      <c r="B457" s="15" t="s">
        <v>431</v>
      </c>
      <c r="C457" s="16">
        <v>3</v>
      </c>
      <c r="D457" s="16">
        <v>0</v>
      </c>
      <c r="E457" s="17">
        <f t="shared" si="51"/>
        <v>1.9518542615484711E-3</v>
      </c>
      <c r="F457" s="17" t="str">
        <f t="shared" si="52"/>
        <v/>
      </c>
      <c r="G457" s="17">
        <f t="shared" si="54"/>
        <v>-1</v>
      </c>
      <c r="H457" s="17">
        <f t="shared" si="53"/>
        <v>-1.9518542615484711E-3</v>
      </c>
    </row>
    <row r="458" spans="1:8" ht="25.5" x14ac:dyDescent="0.2">
      <c r="A458" s="14"/>
      <c r="B458" s="15" t="s">
        <v>432</v>
      </c>
      <c r="C458" s="16">
        <v>6</v>
      </c>
      <c r="D458" s="16">
        <v>4</v>
      </c>
      <c r="E458" s="17">
        <f t="shared" si="51"/>
        <v>3.9037085230969422E-3</v>
      </c>
      <c r="F458" s="17">
        <f t="shared" si="52"/>
        <v>5.270092226613966E-3</v>
      </c>
      <c r="G458" s="17">
        <f t="shared" si="54"/>
        <v>-0.33333333333333331</v>
      </c>
      <c r="H458" s="17">
        <f t="shared" si="53"/>
        <v>-1.3012361743656472E-3</v>
      </c>
    </row>
    <row r="459" spans="1:8" ht="25.5" x14ac:dyDescent="0.2">
      <c r="A459" s="14"/>
      <c r="B459" s="15" t="s">
        <v>433</v>
      </c>
      <c r="C459" s="16">
        <v>10</v>
      </c>
      <c r="D459" s="16">
        <v>0</v>
      </c>
      <c r="E459" s="17">
        <f t="shared" si="51"/>
        <v>6.5061808718282366E-3</v>
      </c>
      <c r="F459" s="17" t="str">
        <f t="shared" si="52"/>
        <v/>
      </c>
      <c r="G459" s="17">
        <f t="shared" si="54"/>
        <v>-1</v>
      </c>
      <c r="H459" s="17">
        <f t="shared" si="53"/>
        <v>-6.5061808718282366E-3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11</v>
      </c>
      <c r="D461" s="16">
        <v>0</v>
      </c>
      <c r="E461" s="17">
        <f t="shared" si="51"/>
        <v>7.1567989590110605E-3</v>
      </c>
      <c r="F461" s="17" t="str">
        <f t="shared" si="52"/>
        <v/>
      </c>
      <c r="G461" s="17">
        <f t="shared" si="54"/>
        <v>-1</v>
      </c>
      <c r="H461" s="17">
        <f t="shared" si="53"/>
        <v>-7.1567989590110605E-3</v>
      </c>
    </row>
    <row r="462" spans="1:8" ht="25.5" x14ac:dyDescent="0.2">
      <c r="A462" s="14"/>
      <c r="B462" s="15" t="s">
        <v>436</v>
      </c>
      <c r="C462" s="16">
        <v>0</v>
      </c>
      <c r="D462" s="16">
        <v>4</v>
      </c>
      <c r="E462" s="17" t="str">
        <f t="shared" si="51"/>
        <v/>
      </c>
      <c r="F462" s="17">
        <f t="shared" si="52"/>
        <v>5.270092226613966E-3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39</v>
      </c>
      <c r="D465" s="16">
        <v>30</v>
      </c>
      <c r="E465" s="17">
        <f t="shared" si="51"/>
        <v>2.5374105400130124E-2</v>
      </c>
      <c r="F465" s="17">
        <f t="shared" si="52"/>
        <v>3.9525691699604744E-2</v>
      </c>
      <c r="G465" s="17">
        <f t="shared" si="54"/>
        <v>-0.23076923076923078</v>
      </c>
      <c r="H465" s="17">
        <f t="shared" si="53"/>
        <v>-5.8555627846454137E-3</v>
      </c>
    </row>
    <row r="466" spans="1:8" x14ac:dyDescent="0.2">
      <c r="A466" s="14"/>
      <c r="B466" s="15" t="s">
        <v>440</v>
      </c>
      <c r="C466" s="16">
        <v>54</v>
      </c>
      <c r="D466" s="16">
        <v>41</v>
      </c>
      <c r="E466" s="17">
        <f t="shared" si="51"/>
        <v>3.5133376707872477E-2</v>
      </c>
      <c r="F466" s="17">
        <f t="shared" si="52"/>
        <v>5.4018445322793152E-2</v>
      </c>
      <c r="G466" s="17">
        <f t="shared" si="54"/>
        <v>-0.24074074074074073</v>
      </c>
      <c r="H466" s="17">
        <f t="shared" si="53"/>
        <v>-8.4580351333767064E-3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8</v>
      </c>
      <c r="D469" s="16">
        <v>13</v>
      </c>
      <c r="E469" s="17">
        <f t="shared" si="51"/>
        <v>5.2049446974625898E-3</v>
      </c>
      <c r="F469" s="17">
        <f t="shared" si="52"/>
        <v>1.7127799736495388E-2</v>
      </c>
      <c r="G469" s="17">
        <f t="shared" si="54"/>
        <v>0.625</v>
      </c>
      <c r="H469" s="17">
        <f t="shared" si="53"/>
        <v>3.2530904359141188E-3</v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6.5061808718282373E-4</v>
      </c>
      <c r="F470" s="17" t="str">
        <f t="shared" si="52"/>
        <v/>
      </c>
      <c r="G470" s="17">
        <f t="shared" si="54"/>
        <v>-1</v>
      </c>
      <c r="H470" s="17">
        <f t="shared" si="53"/>
        <v>-6.5061808718282373E-4</v>
      </c>
    </row>
    <row r="471" spans="1:8" x14ac:dyDescent="0.2">
      <c r="A471" s="14"/>
      <c r="B471" s="15" t="s">
        <v>445</v>
      </c>
      <c r="C471" s="16">
        <v>155</v>
      </c>
      <c r="D471" s="16">
        <v>31</v>
      </c>
      <c r="E471" s="17">
        <f t="shared" si="51"/>
        <v>0.10084580351333768</v>
      </c>
      <c r="F471" s="17">
        <f t="shared" si="52"/>
        <v>4.0843214756258232E-2</v>
      </c>
      <c r="G471" s="17">
        <f t="shared" si="54"/>
        <v>-0.8</v>
      </c>
      <c r="H471" s="17">
        <f t="shared" si="53"/>
        <v>-8.0676642810670149E-2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5</v>
      </c>
      <c r="D473" s="16">
        <v>5</v>
      </c>
      <c r="E473" s="17">
        <f t="shared" si="51"/>
        <v>3.2530904359141183E-3</v>
      </c>
      <c r="F473" s="17">
        <f t="shared" si="52"/>
        <v>6.587615283267457E-3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30</v>
      </c>
      <c r="D475" s="16">
        <v>0</v>
      </c>
      <c r="E475" s="17">
        <f t="shared" si="51"/>
        <v>1.9518542615484712E-2</v>
      </c>
      <c r="F475" s="17" t="str">
        <f t="shared" si="52"/>
        <v/>
      </c>
      <c r="G475" s="17">
        <f t="shared" si="54"/>
        <v>-1</v>
      </c>
      <c r="H475" s="17">
        <f t="shared" si="53"/>
        <v>-1.9518542615484712E-2</v>
      </c>
    </row>
    <row r="476" spans="1:8" x14ac:dyDescent="0.2">
      <c r="A476" s="14"/>
      <c r="B476" s="15" t="s">
        <v>450</v>
      </c>
      <c r="C476" s="16">
        <v>5</v>
      </c>
      <c r="D476" s="16">
        <v>0</v>
      </c>
      <c r="E476" s="17">
        <f t="shared" si="51"/>
        <v>3.2530904359141183E-3</v>
      </c>
      <c r="F476" s="17" t="str">
        <f t="shared" si="52"/>
        <v/>
      </c>
      <c r="G476" s="17">
        <f t="shared" si="54"/>
        <v>-1</v>
      </c>
      <c r="H476" s="17">
        <f t="shared" si="53"/>
        <v>-3.2530904359141183E-3</v>
      </c>
    </row>
    <row r="477" spans="1:8" x14ac:dyDescent="0.2">
      <c r="A477" s="14"/>
      <c r="B477" s="15" t="s">
        <v>451</v>
      </c>
      <c r="C477" s="16">
        <v>0</v>
      </c>
      <c r="D477" s="16">
        <v>7</v>
      </c>
      <c r="E477" s="17" t="str">
        <f t="shared" ref="E477:E540" si="55">+IF(C477=0,"",C477/C$349)</f>
        <v/>
      </c>
      <c r="F477" s="17">
        <f t="shared" ref="F477:F540" si="56">+IF(D477=0,"",D477/D$349)</f>
        <v>9.22266139657444E-3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40</v>
      </c>
      <c r="D479" s="16">
        <v>4</v>
      </c>
      <c r="E479" s="17">
        <f t="shared" si="55"/>
        <v>2.6024723487312947E-2</v>
      </c>
      <c r="F479" s="17">
        <f t="shared" si="56"/>
        <v>5.270092226613966E-3</v>
      </c>
      <c r="G479" s="17">
        <f t="shared" si="58"/>
        <v>-0.9</v>
      </c>
      <c r="H479" s="17">
        <f t="shared" si="57"/>
        <v>-2.3422251138581651E-2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1</v>
      </c>
      <c r="D482" s="16">
        <v>0</v>
      </c>
      <c r="E482" s="17">
        <f t="shared" si="55"/>
        <v>6.5061808718282373E-4</v>
      </c>
      <c r="F482" s="17" t="str">
        <f t="shared" si="56"/>
        <v/>
      </c>
      <c r="G482" s="17">
        <f t="shared" si="58"/>
        <v>-1</v>
      </c>
      <c r="H482" s="17">
        <f t="shared" si="57"/>
        <v>-6.5061808718282373E-4</v>
      </c>
    </row>
    <row r="483" spans="1:8" x14ac:dyDescent="0.2">
      <c r="A483" s="14"/>
      <c r="B483" s="15" t="s">
        <v>457</v>
      </c>
      <c r="C483" s="16">
        <v>25</v>
      </c>
      <c r="D483" s="16">
        <v>4</v>
      </c>
      <c r="E483" s="17">
        <f t="shared" si="55"/>
        <v>1.6265452179570591E-2</v>
      </c>
      <c r="F483" s="17">
        <f t="shared" si="56"/>
        <v>5.270092226613966E-3</v>
      </c>
      <c r="G483" s="17">
        <f t="shared" si="58"/>
        <v>-0.84</v>
      </c>
      <c r="H483" s="17">
        <f t="shared" si="57"/>
        <v>-1.3662979830839295E-2</v>
      </c>
    </row>
    <row r="484" spans="1:8" x14ac:dyDescent="0.2">
      <c r="A484" s="14"/>
      <c r="B484" s="15" t="s">
        <v>458</v>
      </c>
      <c r="C484" s="16">
        <v>4</v>
      </c>
      <c r="D484" s="16">
        <v>0</v>
      </c>
      <c r="E484" s="17">
        <f t="shared" si="55"/>
        <v>2.6024723487312949E-3</v>
      </c>
      <c r="F484" s="17" t="str">
        <f t="shared" si="56"/>
        <v/>
      </c>
      <c r="G484" s="17">
        <f t="shared" si="58"/>
        <v>-1</v>
      </c>
      <c r="H484" s="17">
        <f t="shared" si="57"/>
        <v>-2.6024723487312949E-3</v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2</v>
      </c>
      <c r="D487" s="16">
        <v>1</v>
      </c>
      <c r="E487" s="17">
        <f t="shared" si="55"/>
        <v>1.3012361743656475E-3</v>
      </c>
      <c r="F487" s="17">
        <f t="shared" si="56"/>
        <v>1.3175230566534915E-3</v>
      </c>
      <c r="G487" s="17">
        <f t="shared" si="58"/>
        <v>-0.5</v>
      </c>
      <c r="H487" s="17">
        <f t="shared" si="57"/>
        <v>-6.5061808718282373E-4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9</v>
      </c>
      <c r="E489" s="17" t="str">
        <f t="shared" si="55"/>
        <v/>
      </c>
      <c r="F489" s="17">
        <f t="shared" si="56"/>
        <v>1.1857707509881422E-2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5</v>
      </c>
      <c r="D490" s="16">
        <v>1</v>
      </c>
      <c r="E490" s="17">
        <f t="shared" si="55"/>
        <v>3.2530904359141183E-3</v>
      </c>
      <c r="F490" s="17">
        <f t="shared" si="56"/>
        <v>1.3175230566534915E-3</v>
      </c>
      <c r="G490" s="17">
        <f t="shared" si="58"/>
        <v>-0.8</v>
      </c>
      <c r="H490" s="17">
        <f t="shared" si="57"/>
        <v>-2.6024723487312949E-3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2</v>
      </c>
      <c r="D492" s="16">
        <v>1</v>
      </c>
      <c r="E492" s="17">
        <f t="shared" si="55"/>
        <v>1.3012361743656475E-3</v>
      </c>
      <c r="F492" s="17">
        <f t="shared" si="56"/>
        <v>1.3175230566534915E-3</v>
      </c>
      <c r="G492" s="17">
        <f t="shared" si="58"/>
        <v>-0.5</v>
      </c>
      <c r="H492" s="17">
        <f t="shared" si="57"/>
        <v>-6.5061808718282373E-4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2</v>
      </c>
      <c r="E495" s="17" t="str">
        <f t="shared" si="55"/>
        <v/>
      </c>
      <c r="F495" s="17">
        <f t="shared" si="56"/>
        <v>2.635046113306983E-3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4</v>
      </c>
      <c r="E497" s="17" t="str">
        <f t="shared" si="55"/>
        <v/>
      </c>
      <c r="F497" s="17">
        <f t="shared" si="56"/>
        <v>5.270092226613966E-3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1</v>
      </c>
      <c r="D498" s="16">
        <v>1</v>
      </c>
      <c r="E498" s="17">
        <f t="shared" si="55"/>
        <v>6.5061808718282373E-4</v>
      </c>
      <c r="F498" s="17">
        <f t="shared" si="56"/>
        <v>1.3175230566534915E-3</v>
      </c>
      <c r="G498" s="17">
        <f t="shared" si="58"/>
        <v>0</v>
      </c>
      <c r="H498" s="17">
        <f t="shared" si="57"/>
        <v>0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1</v>
      </c>
      <c r="D515" s="16">
        <v>0</v>
      </c>
      <c r="E515" s="17">
        <f t="shared" si="55"/>
        <v>6.5061808718282373E-4</v>
      </c>
      <c r="F515" s="17" t="str">
        <f t="shared" si="56"/>
        <v/>
      </c>
      <c r="G515" s="17">
        <f t="shared" si="58"/>
        <v>-1</v>
      </c>
      <c r="H515" s="17">
        <f t="shared" si="57"/>
        <v>-6.5061808718282373E-4</v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6</v>
      </c>
      <c r="D523" s="16">
        <v>0</v>
      </c>
      <c r="E523" s="17">
        <f t="shared" si="55"/>
        <v>3.9037085230969422E-3</v>
      </c>
      <c r="F523" s="17" t="str">
        <f t="shared" si="56"/>
        <v/>
      </c>
      <c r="G523" s="17">
        <f t="shared" si="58"/>
        <v>-1</v>
      </c>
      <c r="H523" s="17">
        <f t="shared" si="57"/>
        <v>-3.9037085230969422E-3</v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3</v>
      </c>
      <c r="D527" s="16">
        <v>2</v>
      </c>
      <c r="E527" s="17">
        <f t="shared" si="55"/>
        <v>1.9518542615484711E-3</v>
      </c>
      <c r="F527" s="17">
        <f t="shared" si="56"/>
        <v>2.635046113306983E-3</v>
      </c>
      <c r="G527" s="17">
        <f t="shared" si="58"/>
        <v>-0.33333333333333331</v>
      </c>
      <c r="H527" s="17">
        <f t="shared" si="57"/>
        <v>-6.5061808718282362E-4</v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1</v>
      </c>
      <c r="E534" s="17" t="str">
        <f t="shared" si="55"/>
        <v/>
      </c>
      <c r="F534" s="17">
        <f t="shared" si="56"/>
        <v>1.3175230566534915E-3</v>
      </c>
      <c r="G534" s="17">
        <f t="shared" si="58"/>
        <v>1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62</v>
      </c>
      <c r="D535" s="16">
        <v>60</v>
      </c>
      <c r="E535" s="17">
        <f t="shared" si="55"/>
        <v>4.0338321405335067E-2</v>
      </c>
      <c r="F535" s="17">
        <f t="shared" si="56"/>
        <v>7.9051383399209488E-2</v>
      </c>
      <c r="G535" s="17">
        <f t="shared" si="58"/>
        <v>-3.2258064516129031E-2</v>
      </c>
      <c r="H535" s="17">
        <f t="shared" si="57"/>
        <v>-1.3012361743656472E-3</v>
      </c>
    </row>
    <row r="536" spans="1:8" ht="25.5" x14ac:dyDescent="0.2">
      <c r="A536" s="14"/>
      <c r="B536" s="15" t="s">
        <v>510</v>
      </c>
      <c r="C536" s="16">
        <v>3</v>
      </c>
      <c r="D536" s="16">
        <v>0</v>
      </c>
      <c r="E536" s="17">
        <f t="shared" si="55"/>
        <v>1.9518542615484711E-3</v>
      </c>
      <c r="F536" s="17" t="str">
        <f t="shared" si="56"/>
        <v/>
      </c>
      <c r="G536" s="17">
        <f t="shared" si="58"/>
        <v>-1</v>
      </c>
      <c r="H536" s="17">
        <f t="shared" si="57"/>
        <v>-1.9518542615484711E-3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10</v>
      </c>
      <c r="D538" s="16">
        <v>13</v>
      </c>
      <c r="E538" s="17">
        <f t="shared" si="55"/>
        <v>6.5061808718282366E-3</v>
      </c>
      <c r="F538" s="17">
        <f t="shared" si="56"/>
        <v>1.7127799736495388E-2</v>
      </c>
      <c r="G538" s="17">
        <f t="shared" si="58"/>
        <v>0.3</v>
      </c>
      <c r="H538" s="17">
        <f t="shared" si="57"/>
        <v>1.9518542615484709E-3</v>
      </c>
    </row>
    <row r="539" spans="1:8" x14ac:dyDescent="0.2">
      <c r="A539" s="14"/>
      <c r="B539" s="15" t="s">
        <v>513</v>
      </c>
      <c r="C539" s="16">
        <v>10</v>
      </c>
      <c r="D539" s="16">
        <v>5</v>
      </c>
      <c r="E539" s="17">
        <f t="shared" si="55"/>
        <v>6.5061808718282366E-3</v>
      </c>
      <c r="F539" s="17">
        <f t="shared" si="56"/>
        <v>6.587615283267457E-3</v>
      </c>
      <c r="G539" s="17">
        <f t="shared" si="58"/>
        <v>-0.5</v>
      </c>
      <c r="H539" s="17">
        <f t="shared" si="57"/>
        <v>-3.2530904359141183E-3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8</v>
      </c>
      <c r="D548" s="16">
        <v>2</v>
      </c>
      <c r="E548" s="17">
        <f t="shared" si="59"/>
        <v>5.2049446974625898E-3</v>
      </c>
      <c r="F548" s="17">
        <f t="shared" si="60"/>
        <v>2.635046113306983E-3</v>
      </c>
      <c r="G548" s="17">
        <f t="shared" si="62"/>
        <v>-0.75</v>
      </c>
      <c r="H548" s="17">
        <f t="shared" si="61"/>
        <v>-3.9037085230969422E-3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7</v>
      </c>
      <c r="E551" s="17" t="str">
        <f t="shared" si="59"/>
        <v/>
      </c>
      <c r="F551" s="17">
        <f t="shared" si="60"/>
        <v>9.22266139657444E-3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6</v>
      </c>
      <c r="D552" s="16">
        <v>0</v>
      </c>
      <c r="E552" s="17">
        <f t="shared" si="59"/>
        <v>3.9037085230969422E-3</v>
      </c>
      <c r="F552" s="17" t="str">
        <f t="shared" si="60"/>
        <v/>
      </c>
      <c r="G552" s="17">
        <f t="shared" si="62"/>
        <v>-1</v>
      </c>
      <c r="H552" s="17">
        <f t="shared" si="61"/>
        <v>-3.9037085230969422E-3</v>
      </c>
    </row>
    <row r="553" spans="1:8" x14ac:dyDescent="0.2">
      <c r="A553" s="14"/>
      <c r="B553" s="15" t="s">
        <v>526</v>
      </c>
      <c r="C553" s="16">
        <v>1</v>
      </c>
      <c r="D553" s="16">
        <v>0</v>
      </c>
      <c r="E553" s="17">
        <f t="shared" si="59"/>
        <v>6.5061808718282373E-4</v>
      </c>
      <c r="F553" s="17" t="str">
        <f t="shared" si="60"/>
        <v/>
      </c>
      <c r="G553" s="17">
        <f t="shared" si="62"/>
        <v>-1</v>
      </c>
      <c r="H553" s="17">
        <f t="shared" si="61"/>
        <v>-6.5061808718282373E-4</v>
      </c>
    </row>
    <row r="554" spans="1:8" x14ac:dyDescent="0.2">
      <c r="A554" s="14"/>
      <c r="B554" s="15" t="s">
        <v>527</v>
      </c>
      <c r="C554" s="16">
        <v>10</v>
      </c>
      <c r="D554" s="16">
        <v>16</v>
      </c>
      <c r="E554" s="17">
        <f t="shared" si="59"/>
        <v>6.5061808718282366E-3</v>
      </c>
      <c r="F554" s="17">
        <f t="shared" si="60"/>
        <v>2.1080368906455864E-2</v>
      </c>
      <c r="G554" s="17">
        <f t="shared" si="62"/>
        <v>0.6</v>
      </c>
      <c r="H554" s="17">
        <f t="shared" si="61"/>
        <v>3.9037085230969417E-3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1.3175230566534915E-3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14</v>
      </c>
      <c r="D559" s="16">
        <v>11</v>
      </c>
      <c r="E559" s="17">
        <f t="shared" si="59"/>
        <v>9.108653220559532E-3</v>
      </c>
      <c r="F559" s="17">
        <f t="shared" si="60"/>
        <v>1.4492753623188406E-2</v>
      </c>
      <c r="G559" s="17">
        <f t="shared" si="62"/>
        <v>-0.21428571428571427</v>
      </c>
      <c r="H559" s="17">
        <f t="shared" si="61"/>
        <v>-1.9518542615484711E-3</v>
      </c>
    </row>
    <row r="560" spans="1:8" ht="25.5" x14ac:dyDescent="0.2">
      <c r="A560" s="14"/>
      <c r="B560" s="15" t="s">
        <v>533</v>
      </c>
      <c r="C560" s="16">
        <v>2</v>
      </c>
      <c r="D560" s="16">
        <v>0</v>
      </c>
      <c r="E560" s="17">
        <f t="shared" si="59"/>
        <v>1.3012361743656475E-3</v>
      </c>
      <c r="F560" s="17" t="str">
        <f t="shared" si="60"/>
        <v/>
      </c>
      <c r="G560" s="17">
        <f t="shared" si="62"/>
        <v>-1</v>
      </c>
      <c r="H560" s="17">
        <f t="shared" si="61"/>
        <v>-1.3012361743656475E-3</v>
      </c>
    </row>
    <row r="561" spans="1:8" x14ac:dyDescent="0.2">
      <c r="A561" s="14"/>
      <c r="B561" s="15" t="s">
        <v>534</v>
      </c>
      <c r="C561" s="16">
        <v>18</v>
      </c>
      <c r="D561" s="16">
        <v>12</v>
      </c>
      <c r="E561" s="17">
        <f t="shared" si="59"/>
        <v>1.1711125569290826E-2</v>
      </c>
      <c r="F561" s="17">
        <f t="shared" si="60"/>
        <v>1.5810276679841896E-2</v>
      </c>
      <c r="G561" s="17">
        <f t="shared" si="62"/>
        <v>-0.33333333333333331</v>
      </c>
      <c r="H561" s="17">
        <f t="shared" si="61"/>
        <v>-3.9037085230969417E-3</v>
      </c>
    </row>
    <row r="562" spans="1:8" x14ac:dyDescent="0.2">
      <c r="A562" s="14"/>
      <c r="B562" s="15" t="s">
        <v>535</v>
      </c>
      <c r="C562" s="16">
        <v>1</v>
      </c>
      <c r="D562" s="16">
        <v>1</v>
      </c>
      <c r="E562" s="17">
        <f t="shared" si="59"/>
        <v>6.5061808718282373E-4</v>
      </c>
      <c r="F562" s="17">
        <f t="shared" si="60"/>
        <v>1.3175230566534915E-3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536</v>
      </c>
      <c r="C563" s="16">
        <v>10</v>
      </c>
      <c r="D563" s="16">
        <v>3</v>
      </c>
      <c r="E563" s="17">
        <f t="shared" si="59"/>
        <v>6.5061808718282366E-3</v>
      </c>
      <c r="F563" s="17">
        <f t="shared" si="60"/>
        <v>3.952569169960474E-3</v>
      </c>
      <c r="G563" s="17">
        <f t="shared" si="62"/>
        <v>-0.7</v>
      </c>
      <c r="H563" s="17">
        <f t="shared" si="61"/>
        <v>-4.5543266102797651E-3</v>
      </c>
    </row>
    <row r="564" spans="1:8" x14ac:dyDescent="0.2">
      <c r="A564" s="14"/>
      <c r="B564" s="15" t="s">
        <v>537</v>
      </c>
      <c r="C564" s="16">
        <v>1</v>
      </c>
      <c r="D564" s="16">
        <v>0</v>
      </c>
      <c r="E564" s="17">
        <f t="shared" si="59"/>
        <v>6.5061808718282373E-4</v>
      </c>
      <c r="F564" s="17" t="str">
        <f t="shared" si="60"/>
        <v/>
      </c>
      <c r="G564" s="17">
        <f t="shared" si="62"/>
        <v>-1</v>
      </c>
      <c r="H564" s="17">
        <f t="shared" si="61"/>
        <v>-6.5061808718282373E-4</v>
      </c>
    </row>
    <row r="565" spans="1:8" x14ac:dyDescent="0.2">
      <c r="A565" s="14"/>
      <c r="B565" s="15" t="s">
        <v>538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1.3175230566534915E-3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25</v>
      </c>
      <c r="D566" s="16">
        <v>3</v>
      </c>
      <c r="E566" s="17">
        <f t="shared" si="59"/>
        <v>1.6265452179570591E-2</v>
      </c>
      <c r="F566" s="17">
        <f t="shared" si="60"/>
        <v>3.952569169960474E-3</v>
      </c>
      <c r="G566" s="17">
        <f t="shared" si="62"/>
        <v>-0.88</v>
      </c>
      <c r="H566" s="17">
        <f t="shared" si="61"/>
        <v>-1.4313597918022119E-2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</v>
      </c>
      <c r="D568" s="16">
        <v>2</v>
      </c>
      <c r="E568" s="17">
        <f t="shared" si="59"/>
        <v>2.6024723487312949E-3</v>
      </c>
      <c r="F568" s="17">
        <f t="shared" si="60"/>
        <v>2.635046113306983E-3</v>
      </c>
      <c r="G568" s="17">
        <f t="shared" si="62"/>
        <v>-0.5</v>
      </c>
      <c r="H568" s="17">
        <f t="shared" si="61"/>
        <v>-1.3012361743656475E-3</v>
      </c>
    </row>
    <row r="569" spans="1:8" x14ac:dyDescent="0.2">
      <c r="A569" s="14"/>
      <c r="B569" s="15" t="s">
        <v>542</v>
      </c>
      <c r="C569" s="16">
        <v>0</v>
      </c>
      <c r="D569" s="16">
        <v>2</v>
      </c>
      <c r="E569" s="17" t="str">
        <f t="shared" si="59"/>
        <v/>
      </c>
      <c r="F569" s="17">
        <f t="shared" si="60"/>
        <v>2.635046113306983E-3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2</v>
      </c>
      <c r="E570" s="17" t="str">
        <f t="shared" si="59"/>
        <v/>
      </c>
      <c r="F570" s="17">
        <f t="shared" si="60"/>
        <v>2.635046113306983E-3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2</v>
      </c>
      <c r="E574" s="17" t="str">
        <f t="shared" si="59"/>
        <v/>
      </c>
      <c r="F574" s="17">
        <f t="shared" si="60"/>
        <v>2.635046113306983E-3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435</v>
      </c>
      <c r="D582" s="19">
        <f>SUM(D583:D609)</f>
        <v>227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-0.47816091954022988</v>
      </c>
      <c r="H582" s="20">
        <f t="shared" ref="H582:H609" si="65">+IF(OR(AND(E582=""),(G582="")),"",E582*G582)</f>
        <v>-0.47816091954022988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6</v>
      </c>
      <c r="D584" s="16">
        <v>4</v>
      </c>
      <c r="E584" s="17">
        <f t="shared" si="63"/>
        <v>1.3793103448275862E-2</v>
      </c>
      <c r="F584" s="17">
        <f t="shared" si="64"/>
        <v>1.7621145374449341E-2</v>
      </c>
      <c r="G584" s="17">
        <f t="shared" si="66"/>
        <v>-0.33333333333333331</v>
      </c>
      <c r="H584" s="17">
        <f t="shared" si="65"/>
        <v>-4.5977011494252873E-3</v>
      </c>
    </row>
    <row r="585" spans="1:8" ht="25.5" x14ac:dyDescent="0.2">
      <c r="A585" s="14"/>
      <c r="B585" s="15" t="s">
        <v>552</v>
      </c>
      <c r="C585" s="16">
        <v>143</v>
      </c>
      <c r="D585" s="16">
        <v>45</v>
      </c>
      <c r="E585" s="17">
        <f t="shared" si="63"/>
        <v>0.32873563218390806</v>
      </c>
      <c r="F585" s="17">
        <f t="shared" si="64"/>
        <v>0.19823788546255505</v>
      </c>
      <c r="G585" s="17">
        <f t="shared" si="66"/>
        <v>-0.68531468531468531</v>
      </c>
      <c r="H585" s="17">
        <f t="shared" si="65"/>
        <v>-0.22528735632183908</v>
      </c>
    </row>
    <row r="586" spans="1:8" x14ac:dyDescent="0.2">
      <c r="A586" s="14"/>
      <c r="B586" s="15" t="s">
        <v>553</v>
      </c>
      <c r="C586" s="16">
        <v>63</v>
      </c>
      <c r="D586" s="16">
        <v>29</v>
      </c>
      <c r="E586" s="17">
        <f t="shared" si="63"/>
        <v>0.14482758620689656</v>
      </c>
      <c r="F586" s="17">
        <f t="shared" si="64"/>
        <v>0.1277533039647577</v>
      </c>
      <c r="G586" s="17">
        <f t="shared" si="66"/>
        <v>-0.53968253968253965</v>
      </c>
      <c r="H586" s="17">
        <f t="shared" si="65"/>
        <v>-7.8160919540229884E-2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1</v>
      </c>
      <c r="D588" s="16">
        <v>0</v>
      </c>
      <c r="E588" s="17">
        <f t="shared" si="63"/>
        <v>2.2988505747126436E-3</v>
      </c>
      <c r="F588" s="17" t="str">
        <f t="shared" si="64"/>
        <v/>
      </c>
      <c r="G588" s="17">
        <f t="shared" si="66"/>
        <v>-1</v>
      </c>
      <c r="H588" s="17">
        <f t="shared" si="65"/>
        <v>-2.2988505747126436E-3</v>
      </c>
    </row>
    <row r="589" spans="1:8" x14ac:dyDescent="0.2">
      <c r="A589" s="14"/>
      <c r="B589" s="15" t="s">
        <v>556</v>
      </c>
      <c r="C589" s="16">
        <v>3</v>
      </c>
      <c r="D589" s="16">
        <v>3</v>
      </c>
      <c r="E589" s="17">
        <f t="shared" si="63"/>
        <v>6.8965517241379309E-3</v>
      </c>
      <c r="F589" s="17">
        <f t="shared" si="64"/>
        <v>1.3215859030837005E-2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9</v>
      </c>
      <c r="D591" s="16">
        <v>0</v>
      </c>
      <c r="E591" s="17">
        <f t="shared" si="63"/>
        <v>2.0689655172413793E-2</v>
      </c>
      <c r="F591" s="17" t="str">
        <f t="shared" si="64"/>
        <v/>
      </c>
      <c r="G591" s="17">
        <f t="shared" si="66"/>
        <v>-1</v>
      </c>
      <c r="H591" s="17">
        <f t="shared" si="65"/>
        <v>-2.0689655172413793E-2</v>
      </c>
    </row>
    <row r="592" spans="1:8" ht="25.5" x14ac:dyDescent="0.2">
      <c r="A592" s="14"/>
      <c r="B592" s="15" t="s">
        <v>559</v>
      </c>
      <c r="C592" s="16">
        <v>2</v>
      </c>
      <c r="D592" s="16">
        <v>0</v>
      </c>
      <c r="E592" s="17">
        <f t="shared" si="63"/>
        <v>4.5977011494252873E-3</v>
      </c>
      <c r="F592" s="17" t="str">
        <f t="shared" si="64"/>
        <v/>
      </c>
      <c r="G592" s="17">
        <f t="shared" si="66"/>
        <v>-1</v>
      </c>
      <c r="H592" s="17">
        <f t="shared" si="65"/>
        <v>-4.5977011494252873E-3</v>
      </c>
    </row>
    <row r="593" spans="1:8" x14ac:dyDescent="0.2">
      <c r="A593" s="14"/>
      <c r="B593" s="15" t="s">
        <v>560</v>
      </c>
      <c r="C593" s="16">
        <v>77</v>
      </c>
      <c r="D593" s="16">
        <v>27</v>
      </c>
      <c r="E593" s="17">
        <f t="shared" si="63"/>
        <v>0.17701149425287357</v>
      </c>
      <c r="F593" s="17">
        <f t="shared" si="64"/>
        <v>0.11894273127753303</v>
      </c>
      <c r="G593" s="17">
        <f t="shared" si="66"/>
        <v>-0.64935064935064934</v>
      </c>
      <c r="H593" s="17">
        <f t="shared" si="65"/>
        <v>-0.1149425287356322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5</v>
      </c>
      <c r="D599" s="16">
        <v>1</v>
      </c>
      <c r="E599" s="17">
        <f t="shared" si="63"/>
        <v>1.1494252873563218E-2</v>
      </c>
      <c r="F599" s="17">
        <f t="shared" si="64"/>
        <v>4.4052863436123352E-3</v>
      </c>
      <c r="G599" s="17">
        <f t="shared" si="66"/>
        <v>-0.8</v>
      </c>
      <c r="H599" s="17">
        <f t="shared" si="65"/>
        <v>-9.1954022988505746E-3</v>
      </c>
    </row>
    <row r="600" spans="1:8" x14ac:dyDescent="0.2">
      <c r="A600" s="14"/>
      <c r="B600" s="15" t="s">
        <v>567</v>
      </c>
      <c r="C600" s="16">
        <v>104</v>
      </c>
      <c r="D600" s="16">
        <v>96</v>
      </c>
      <c r="E600" s="17">
        <f t="shared" si="63"/>
        <v>0.23908045977011494</v>
      </c>
      <c r="F600" s="17">
        <f t="shared" si="64"/>
        <v>0.42290748898678415</v>
      </c>
      <c r="G600" s="17">
        <f t="shared" si="66"/>
        <v>-7.6923076923076927E-2</v>
      </c>
      <c r="H600" s="17">
        <f t="shared" si="65"/>
        <v>-1.8390804597701149E-2</v>
      </c>
    </row>
    <row r="601" spans="1:8" x14ac:dyDescent="0.2">
      <c r="A601" s="14"/>
      <c r="B601" s="15" t="s">
        <v>568</v>
      </c>
      <c r="C601" s="16">
        <v>11</v>
      </c>
      <c r="D601" s="16">
        <v>7</v>
      </c>
      <c r="E601" s="17">
        <f t="shared" si="63"/>
        <v>2.528735632183908E-2</v>
      </c>
      <c r="F601" s="17">
        <f t="shared" si="64"/>
        <v>3.0837004405286344E-2</v>
      </c>
      <c r="G601" s="17">
        <f t="shared" si="66"/>
        <v>-0.36363636363636365</v>
      </c>
      <c r="H601" s="17">
        <f t="shared" si="65"/>
        <v>-9.1954022988505746E-3</v>
      </c>
    </row>
    <row r="602" spans="1:8" x14ac:dyDescent="0.2">
      <c r="A602" s="14"/>
      <c r="B602" s="15" t="s">
        <v>569</v>
      </c>
      <c r="C602" s="16">
        <v>4</v>
      </c>
      <c r="D602" s="16">
        <v>0</v>
      </c>
      <c r="E602" s="17">
        <f t="shared" si="63"/>
        <v>9.1954022988505746E-3</v>
      </c>
      <c r="F602" s="17" t="str">
        <f t="shared" si="64"/>
        <v/>
      </c>
      <c r="G602" s="17">
        <f t="shared" si="66"/>
        <v>-1</v>
      </c>
      <c r="H602" s="17">
        <f t="shared" si="65"/>
        <v>-9.1954022988505746E-3</v>
      </c>
    </row>
    <row r="603" spans="1:8" x14ac:dyDescent="0.2">
      <c r="A603" s="14"/>
      <c r="B603" s="15" t="s">
        <v>570</v>
      </c>
      <c r="C603" s="16">
        <v>4</v>
      </c>
      <c r="D603" s="16">
        <v>7</v>
      </c>
      <c r="E603" s="17">
        <f t="shared" si="63"/>
        <v>9.1954022988505746E-3</v>
      </c>
      <c r="F603" s="17">
        <f t="shared" si="64"/>
        <v>3.0837004405286344E-2</v>
      </c>
      <c r="G603" s="17">
        <f t="shared" si="66"/>
        <v>0.75</v>
      </c>
      <c r="H603" s="17">
        <f t="shared" si="65"/>
        <v>6.8965517241379309E-3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3</v>
      </c>
      <c r="D605" s="16">
        <v>3</v>
      </c>
      <c r="E605" s="17">
        <f t="shared" si="63"/>
        <v>6.8965517241379309E-3</v>
      </c>
      <c r="F605" s="17">
        <f t="shared" si="64"/>
        <v>1.3215859030837005E-2</v>
      </c>
      <c r="G605" s="17">
        <f t="shared" si="66"/>
        <v>0</v>
      </c>
      <c r="H605" s="17">
        <f t="shared" si="65"/>
        <v>0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0</v>
      </c>
      <c r="D608" s="25">
        <v>0</v>
      </c>
      <c r="E608" s="26" t="str">
        <f t="shared" si="63"/>
        <v/>
      </c>
      <c r="F608" s="26" t="str">
        <f t="shared" si="64"/>
        <v/>
      </c>
      <c r="G608" s="26" t="str">
        <f t="shared" si="66"/>
        <v xml:space="preserve"> </v>
      </c>
      <c r="H608" s="26" t="str">
        <f t="shared" si="65"/>
        <v/>
      </c>
    </row>
    <row r="609" spans="1:8" ht="25.5" x14ac:dyDescent="0.2">
      <c r="A609" s="14"/>
      <c r="B609" s="31" t="s">
        <v>576</v>
      </c>
      <c r="C609" s="32">
        <v>0</v>
      </c>
      <c r="D609" s="32">
        <v>5</v>
      </c>
      <c r="E609" s="33" t="str">
        <f t="shared" si="63"/>
        <v/>
      </c>
      <c r="F609" s="33">
        <f t="shared" si="64"/>
        <v>2.2026431718061675E-2</v>
      </c>
      <c r="G609" s="33">
        <f t="shared" si="66"/>
        <v>1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632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633</v>
      </c>
      <c r="C8" s="12">
        <f>+C19+C75+C173+C349+C582</f>
        <v>41791</v>
      </c>
      <c r="D8" s="13">
        <f>+D19+D75+D173+D349+D582</f>
        <v>37175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-0.11045440405829006</v>
      </c>
      <c r="H8" s="10">
        <f t="shared" ref="H8:H13" si="1">+IF(OR(AND(E8=""),(G8="")),"",E8*G8)</f>
        <v>-0.11045440405829005</v>
      </c>
    </row>
    <row r="9" spans="1:8" x14ac:dyDescent="0.2">
      <c r="A9" s="14"/>
      <c r="B9" s="15" t="s">
        <v>7</v>
      </c>
      <c r="C9" s="16">
        <f>+C19</f>
        <v>343</v>
      </c>
      <c r="D9" s="16">
        <f>+D19</f>
        <v>519</v>
      </c>
      <c r="E9" s="17">
        <f t="shared" ref="E9:F13" si="2">+C9/C$8</f>
        <v>8.2075087937594216E-3</v>
      </c>
      <c r="F9" s="17">
        <f t="shared" si="2"/>
        <v>1.3960995292535305E-2</v>
      </c>
      <c r="G9" s="17">
        <f t="shared" si="0"/>
        <v>0.51311953352769679</v>
      </c>
      <c r="H9" s="17">
        <f t="shared" si="1"/>
        <v>4.2114330836783035E-3</v>
      </c>
    </row>
    <row r="10" spans="1:8" x14ac:dyDescent="0.2">
      <c r="A10" s="14"/>
      <c r="B10" s="15" t="s">
        <v>8</v>
      </c>
      <c r="C10" s="16">
        <f>+C75</f>
        <v>3844</v>
      </c>
      <c r="D10" s="16">
        <f>+D75</f>
        <v>3727</v>
      </c>
      <c r="E10" s="17">
        <f t="shared" si="2"/>
        <v>9.1981527123064774E-2</v>
      </c>
      <c r="F10" s="17">
        <f t="shared" si="2"/>
        <v>0.10025554808338938</v>
      </c>
      <c r="G10" s="17">
        <f t="shared" si="0"/>
        <v>-3.0437044745057231E-2</v>
      </c>
      <c r="H10" s="17">
        <f t="shared" si="1"/>
        <v>-2.7996458567634179E-3</v>
      </c>
    </row>
    <row r="11" spans="1:8" ht="25.5" x14ac:dyDescent="0.2">
      <c r="A11" s="14"/>
      <c r="B11" s="15" t="s">
        <v>9</v>
      </c>
      <c r="C11" s="16">
        <f>+C173</f>
        <v>8754</v>
      </c>
      <c r="D11" s="16">
        <f>+D173</f>
        <v>7742</v>
      </c>
      <c r="E11" s="17">
        <f t="shared" si="2"/>
        <v>0.20947093871886291</v>
      </c>
      <c r="F11" s="17">
        <f t="shared" si="2"/>
        <v>0.20825823806321453</v>
      </c>
      <c r="G11" s="17">
        <f t="shared" si="0"/>
        <v>-0.11560429517934659</v>
      </c>
      <c r="H11" s="17">
        <f t="shared" si="1"/>
        <v>-2.4215740231150248E-2</v>
      </c>
    </row>
    <row r="12" spans="1:8" x14ac:dyDescent="0.2">
      <c r="A12" s="14"/>
      <c r="B12" s="15" t="s">
        <v>10</v>
      </c>
      <c r="C12" s="16">
        <f>+C349</f>
        <v>22185</v>
      </c>
      <c r="D12" s="16">
        <f>+D349</f>
        <v>21153</v>
      </c>
      <c r="E12" s="17">
        <f t="shared" si="2"/>
        <v>0.53085592591706343</v>
      </c>
      <c r="F12" s="17">
        <f t="shared" si="2"/>
        <v>0.56901143241425689</v>
      </c>
      <c r="G12" s="17">
        <f t="shared" si="0"/>
        <v>-4.6517917511832318E-2</v>
      </c>
      <c r="H12" s="17">
        <f t="shared" si="1"/>
        <v>-2.4694312172477324E-2</v>
      </c>
    </row>
    <row r="13" spans="1:8" x14ac:dyDescent="0.2">
      <c r="A13" s="14"/>
      <c r="B13" s="15" t="s">
        <v>11</v>
      </c>
      <c r="C13" s="16">
        <f>+C582</f>
        <v>6665</v>
      </c>
      <c r="D13" s="16">
        <f>+D582</f>
        <v>4034</v>
      </c>
      <c r="E13" s="17">
        <f t="shared" si="2"/>
        <v>0.15948409944724939</v>
      </c>
      <c r="F13" s="17">
        <f t="shared" si="2"/>
        <v>0.1085137861466039</v>
      </c>
      <c r="G13" s="17">
        <f t="shared" si="0"/>
        <v>-0.39474868717179296</v>
      </c>
      <c r="H13" s="17">
        <f t="shared" si="1"/>
        <v>-6.2956138881577375E-2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343</v>
      </c>
      <c r="D19" s="19">
        <f>SUM(D20:D69)</f>
        <v>519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0.51311953352769679</v>
      </c>
      <c r="H19" s="20">
        <f t="shared" ref="H19:H50" si="5">+IF(OR(AND(E19=""),(G19="")),"",E19*G19)</f>
        <v>0.51311953352769679</v>
      </c>
    </row>
    <row r="20" spans="1:8" x14ac:dyDescent="0.2">
      <c r="A20" s="14"/>
      <c r="B20" s="15" t="s">
        <v>13</v>
      </c>
      <c r="C20" s="16">
        <v>1</v>
      </c>
      <c r="D20" s="16">
        <v>1</v>
      </c>
      <c r="E20" s="17">
        <f t="shared" si="3"/>
        <v>2.9154518950437317E-3</v>
      </c>
      <c r="F20" s="17">
        <f t="shared" si="4"/>
        <v>1.9267822736030828E-3</v>
      </c>
      <c r="G20" s="17">
        <f t="shared" ref="G20:G51" si="6">+IF(AND(C20=0,D20=0)," ",IF(C20=0,1,IF(D20=0,-1,(D20-C20)/C20)))</f>
        <v>0</v>
      </c>
      <c r="H20" s="17">
        <f t="shared" si="5"/>
        <v>0</v>
      </c>
    </row>
    <row r="21" spans="1:8" x14ac:dyDescent="0.2">
      <c r="A21" s="14"/>
      <c r="B21" s="15" t="s">
        <v>14</v>
      </c>
      <c r="C21" s="16">
        <v>1</v>
      </c>
      <c r="D21" s="16">
        <v>2</v>
      </c>
      <c r="E21" s="17">
        <f t="shared" si="3"/>
        <v>2.9154518950437317E-3</v>
      </c>
      <c r="F21" s="17">
        <f t="shared" si="4"/>
        <v>3.8535645472061657E-3</v>
      </c>
      <c r="G21" s="17">
        <f t="shared" si="6"/>
        <v>1</v>
      </c>
      <c r="H21" s="17">
        <f t="shared" si="5"/>
        <v>2.9154518950437317E-3</v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17</v>
      </c>
      <c r="D23" s="16">
        <v>1</v>
      </c>
      <c r="E23" s="17">
        <f t="shared" si="3"/>
        <v>4.9562682215743441E-2</v>
      </c>
      <c r="F23" s="17">
        <f t="shared" si="4"/>
        <v>1.9267822736030828E-3</v>
      </c>
      <c r="G23" s="17">
        <f t="shared" si="6"/>
        <v>-0.94117647058823528</v>
      </c>
      <c r="H23" s="17">
        <f t="shared" si="5"/>
        <v>-4.6647230320699708E-2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1.9267822736030828E-3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10</v>
      </c>
      <c r="E26" s="17">
        <f t="shared" si="3"/>
        <v>2.9154518950437317E-3</v>
      </c>
      <c r="F26" s="17">
        <f t="shared" si="4"/>
        <v>1.9267822736030827E-2</v>
      </c>
      <c r="G26" s="17">
        <f t="shared" si="6"/>
        <v>9</v>
      </c>
      <c r="H26" s="17">
        <f t="shared" si="5"/>
        <v>2.6239067055393587E-2</v>
      </c>
    </row>
    <row r="27" spans="1:8" x14ac:dyDescent="0.2">
      <c r="A27" s="14"/>
      <c r="B27" s="15" t="s">
        <v>20</v>
      </c>
      <c r="C27" s="16">
        <v>12</v>
      </c>
      <c r="D27" s="16">
        <v>8</v>
      </c>
      <c r="E27" s="17">
        <f t="shared" si="3"/>
        <v>3.4985422740524783E-2</v>
      </c>
      <c r="F27" s="17">
        <f t="shared" si="4"/>
        <v>1.5414258188824663E-2</v>
      </c>
      <c r="G27" s="17">
        <f t="shared" si="6"/>
        <v>-0.33333333333333331</v>
      </c>
      <c r="H27" s="17">
        <f t="shared" si="5"/>
        <v>-1.1661807580174927E-2</v>
      </c>
    </row>
    <row r="28" spans="1:8" x14ac:dyDescent="0.2">
      <c r="A28" s="14"/>
      <c r="B28" s="15" t="s">
        <v>21</v>
      </c>
      <c r="C28" s="16">
        <v>0</v>
      </c>
      <c r="D28" s="16">
        <v>4</v>
      </c>
      <c r="E28" s="17" t="str">
        <f t="shared" si="3"/>
        <v/>
      </c>
      <c r="F28" s="17">
        <f t="shared" si="4"/>
        <v>7.7071290944123313E-3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8</v>
      </c>
      <c r="D29" s="16">
        <v>9</v>
      </c>
      <c r="E29" s="17">
        <f t="shared" si="3"/>
        <v>2.3323615160349854E-2</v>
      </c>
      <c r="F29" s="17">
        <f t="shared" si="4"/>
        <v>1.7341040462427744E-2</v>
      </c>
      <c r="G29" s="17">
        <f t="shared" si="6"/>
        <v>0.125</v>
      </c>
      <c r="H29" s="17">
        <f t="shared" si="5"/>
        <v>2.9154518950437317E-3</v>
      </c>
    </row>
    <row r="30" spans="1:8" x14ac:dyDescent="0.2">
      <c r="A30" s="14"/>
      <c r="B30" s="15" t="s">
        <v>23</v>
      </c>
      <c r="C30" s="16">
        <v>97</v>
      </c>
      <c r="D30" s="16">
        <v>74</v>
      </c>
      <c r="E30" s="17">
        <f t="shared" si="3"/>
        <v>0.28279883381924198</v>
      </c>
      <c r="F30" s="17">
        <f t="shared" si="4"/>
        <v>0.14258188824662812</v>
      </c>
      <c r="G30" s="17">
        <f t="shared" si="6"/>
        <v>-0.23711340206185566</v>
      </c>
      <c r="H30" s="17">
        <f t="shared" si="5"/>
        <v>-6.7055393586005832E-2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2.9154518950437317E-3</v>
      </c>
      <c r="F33" s="17" t="str">
        <f t="shared" si="4"/>
        <v/>
      </c>
      <c r="G33" s="17">
        <f t="shared" si="6"/>
        <v>-1</v>
      </c>
      <c r="H33" s="17">
        <f t="shared" si="5"/>
        <v>-2.9154518950437317E-3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21</v>
      </c>
      <c r="D36" s="16">
        <v>5</v>
      </c>
      <c r="E36" s="17">
        <f t="shared" si="3"/>
        <v>6.1224489795918366E-2</v>
      </c>
      <c r="F36" s="17">
        <f t="shared" si="4"/>
        <v>9.6339113680154135E-3</v>
      </c>
      <c r="G36" s="17">
        <f t="shared" si="6"/>
        <v>-0.76190476190476186</v>
      </c>
      <c r="H36" s="17">
        <f t="shared" si="5"/>
        <v>-4.6647230320699708E-2</v>
      </c>
    </row>
    <row r="37" spans="1:8" ht="25.5" x14ac:dyDescent="0.2">
      <c r="A37" s="14"/>
      <c r="B37" s="15" t="s">
        <v>30</v>
      </c>
      <c r="C37" s="16">
        <v>1</v>
      </c>
      <c r="D37" s="16">
        <v>0</v>
      </c>
      <c r="E37" s="17">
        <f t="shared" si="3"/>
        <v>2.9154518950437317E-3</v>
      </c>
      <c r="F37" s="17" t="str">
        <f t="shared" si="4"/>
        <v/>
      </c>
      <c r="G37" s="17">
        <f t="shared" si="6"/>
        <v>-1</v>
      </c>
      <c r="H37" s="17">
        <f t="shared" si="5"/>
        <v>-2.9154518950437317E-3</v>
      </c>
    </row>
    <row r="38" spans="1:8" ht="25.5" x14ac:dyDescent="0.2">
      <c r="A38" s="14"/>
      <c r="B38" s="15" t="s">
        <v>31</v>
      </c>
      <c r="C38" s="16">
        <v>0</v>
      </c>
      <c r="D38" s="16">
        <v>1</v>
      </c>
      <c r="E38" s="17" t="str">
        <f t="shared" si="3"/>
        <v/>
      </c>
      <c r="F38" s="17">
        <f t="shared" si="4"/>
        <v>1.9267822736030828E-3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7</v>
      </c>
      <c r="D39" s="16">
        <v>21</v>
      </c>
      <c r="E39" s="17">
        <f t="shared" si="3"/>
        <v>2.0408163265306121E-2</v>
      </c>
      <c r="F39" s="17">
        <f t="shared" si="4"/>
        <v>4.046242774566474E-2</v>
      </c>
      <c r="G39" s="17">
        <f t="shared" si="6"/>
        <v>2</v>
      </c>
      <c r="H39" s="17">
        <f t="shared" si="5"/>
        <v>4.0816326530612242E-2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64</v>
      </c>
      <c r="D44" s="16">
        <v>61</v>
      </c>
      <c r="E44" s="17">
        <f t="shared" si="3"/>
        <v>0.18658892128279883</v>
      </c>
      <c r="F44" s="17">
        <f t="shared" si="4"/>
        <v>0.11753371868978806</v>
      </c>
      <c r="G44" s="17">
        <f t="shared" si="6"/>
        <v>-4.6875E-2</v>
      </c>
      <c r="H44" s="17">
        <f t="shared" si="5"/>
        <v>-8.7463556851311956E-3</v>
      </c>
    </row>
    <row r="45" spans="1:8" ht="25.5" x14ac:dyDescent="0.2">
      <c r="A45" s="14"/>
      <c r="B45" s="15" t="s">
        <v>38</v>
      </c>
      <c r="C45" s="16">
        <v>5</v>
      </c>
      <c r="D45" s="16">
        <v>6</v>
      </c>
      <c r="E45" s="17">
        <f t="shared" si="3"/>
        <v>1.4577259475218658E-2</v>
      </c>
      <c r="F45" s="17">
        <f t="shared" si="4"/>
        <v>1.1560693641618497E-2</v>
      </c>
      <c r="G45" s="17">
        <f t="shared" si="6"/>
        <v>0.2</v>
      </c>
      <c r="H45" s="17">
        <f t="shared" si="5"/>
        <v>2.9154518950437317E-3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1.9267822736030828E-3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3</v>
      </c>
      <c r="D48" s="16">
        <v>1</v>
      </c>
      <c r="E48" s="17">
        <f t="shared" si="3"/>
        <v>8.7463556851311956E-3</v>
      </c>
      <c r="F48" s="17">
        <f t="shared" si="4"/>
        <v>1.9267822736030828E-3</v>
      </c>
      <c r="G48" s="17">
        <f t="shared" si="6"/>
        <v>-0.66666666666666663</v>
      </c>
      <c r="H48" s="17">
        <f t="shared" si="5"/>
        <v>-5.8309037900874635E-3</v>
      </c>
    </row>
    <row r="49" spans="1:8" ht="25.5" x14ac:dyDescent="0.2">
      <c r="A49" s="14"/>
      <c r="B49" s="15" t="s">
        <v>42</v>
      </c>
      <c r="C49" s="16">
        <v>0</v>
      </c>
      <c r="D49" s="16">
        <v>1</v>
      </c>
      <c r="E49" s="17" t="str">
        <f t="shared" si="3"/>
        <v/>
      </c>
      <c r="F49" s="17">
        <f t="shared" si="4"/>
        <v>1.9267822736030828E-3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41</v>
      </c>
      <c r="D50" s="16">
        <v>15</v>
      </c>
      <c r="E50" s="17">
        <f t="shared" si="3"/>
        <v>0.119533527696793</v>
      </c>
      <c r="F50" s="17">
        <f t="shared" si="4"/>
        <v>2.8901734104046242E-2</v>
      </c>
      <c r="G50" s="17">
        <f t="shared" si="6"/>
        <v>-0.63414634146341464</v>
      </c>
      <c r="H50" s="17">
        <f t="shared" si="5"/>
        <v>-7.5801749271137031E-2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1.9267822736030828E-3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1</v>
      </c>
      <c r="D53" s="16">
        <v>0</v>
      </c>
      <c r="E53" s="17">
        <f t="shared" si="7"/>
        <v>2.9154518950437317E-3</v>
      </c>
      <c r="F53" s="17" t="str">
        <f t="shared" si="8"/>
        <v/>
      </c>
      <c r="G53" s="17">
        <f t="shared" si="10"/>
        <v>-1</v>
      </c>
      <c r="H53" s="17">
        <f t="shared" si="9"/>
        <v>-2.9154518950437317E-3</v>
      </c>
    </row>
    <row r="54" spans="1:8" x14ac:dyDescent="0.2">
      <c r="A54" s="14"/>
      <c r="B54" s="15" t="s">
        <v>47</v>
      </c>
      <c r="C54" s="16">
        <v>8</v>
      </c>
      <c r="D54" s="16">
        <v>6</v>
      </c>
      <c r="E54" s="17">
        <f t="shared" si="7"/>
        <v>2.3323615160349854E-2</v>
      </c>
      <c r="F54" s="17">
        <f t="shared" si="8"/>
        <v>1.1560693641618497E-2</v>
      </c>
      <c r="G54" s="17">
        <f t="shared" si="10"/>
        <v>-0.25</v>
      </c>
      <c r="H54" s="17">
        <f t="shared" si="9"/>
        <v>-5.8309037900874635E-3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250</v>
      </c>
      <c r="E56" s="17" t="str">
        <f t="shared" si="7"/>
        <v/>
      </c>
      <c r="F56" s="17">
        <f t="shared" si="8"/>
        <v>0.48169556840077071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1.9267822736030828E-3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2.9154518950437317E-3</v>
      </c>
      <c r="F59" s="17" t="str">
        <f t="shared" si="8"/>
        <v/>
      </c>
      <c r="G59" s="17">
        <f t="shared" si="10"/>
        <v>-1</v>
      </c>
      <c r="H59" s="17">
        <f t="shared" si="9"/>
        <v>-2.9154518950437317E-3</v>
      </c>
    </row>
    <row r="60" spans="1:8" ht="25.5" x14ac:dyDescent="0.2">
      <c r="A60" s="14"/>
      <c r="B60" s="15" t="s">
        <v>53</v>
      </c>
      <c r="C60" s="16">
        <v>2</v>
      </c>
      <c r="D60" s="16">
        <v>6</v>
      </c>
      <c r="E60" s="17">
        <f t="shared" si="7"/>
        <v>5.8309037900874635E-3</v>
      </c>
      <c r="F60" s="17">
        <f t="shared" si="8"/>
        <v>1.1560693641618497E-2</v>
      </c>
      <c r="G60" s="17">
        <f t="shared" si="10"/>
        <v>2</v>
      </c>
      <c r="H60" s="17">
        <f t="shared" si="9"/>
        <v>1.1661807580174927E-2</v>
      </c>
    </row>
    <row r="61" spans="1:8" ht="25.5" x14ac:dyDescent="0.2">
      <c r="A61" s="14"/>
      <c r="B61" s="15" t="s">
        <v>54</v>
      </c>
      <c r="C61" s="16">
        <v>17</v>
      </c>
      <c r="D61" s="16">
        <v>0</v>
      </c>
      <c r="E61" s="17">
        <f t="shared" si="7"/>
        <v>4.9562682215743441E-2</v>
      </c>
      <c r="F61" s="17" t="str">
        <f t="shared" si="8"/>
        <v/>
      </c>
      <c r="G61" s="17">
        <f t="shared" si="10"/>
        <v>-1</v>
      </c>
      <c r="H61" s="17">
        <f t="shared" si="9"/>
        <v>-4.9562682215743441E-2</v>
      </c>
    </row>
    <row r="62" spans="1:8" x14ac:dyDescent="0.2">
      <c r="A62" s="14"/>
      <c r="B62" s="15" t="s">
        <v>55</v>
      </c>
      <c r="C62" s="16">
        <v>1</v>
      </c>
      <c r="D62" s="16">
        <v>7</v>
      </c>
      <c r="E62" s="17">
        <f t="shared" si="7"/>
        <v>2.9154518950437317E-3</v>
      </c>
      <c r="F62" s="17">
        <f t="shared" si="8"/>
        <v>1.348747591522158E-2</v>
      </c>
      <c r="G62" s="17">
        <f t="shared" si="10"/>
        <v>6</v>
      </c>
      <c r="H62" s="17">
        <f t="shared" si="9"/>
        <v>1.7492711370262391E-2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10</v>
      </c>
      <c r="D64" s="16">
        <v>15</v>
      </c>
      <c r="E64" s="17">
        <f t="shared" si="7"/>
        <v>2.9154518950437316E-2</v>
      </c>
      <c r="F64" s="17">
        <f t="shared" si="8"/>
        <v>2.8901734104046242E-2</v>
      </c>
      <c r="G64" s="17">
        <f t="shared" si="10"/>
        <v>0.5</v>
      </c>
      <c r="H64" s="17">
        <f t="shared" si="9"/>
        <v>1.4577259475218658E-2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2</v>
      </c>
      <c r="D66" s="16">
        <v>0</v>
      </c>
      <c r="E66" s="17">
        <f t="shared" si="7"/>
        <v>5.8309037900874635E-3</v>
      </c>
      <c r="F66" s="17" t="str">
        <f t="shared" si="8"/>
        <v/>
      </c>
      <c r="G66" s="17">
        <f t="shared" si="10"/>
        <v>-1</v>
      </c>
      <c r="H66" s="17">
        <f t="shared" si="9"/>
        <v>-5.8309037900874635E-3</v>
      </c>
    </row>
    <row r="67" spans="1:8" x14ac:dyDescent="0.2">
      <c r="A67" s="14"/>
      <c r="B67" s="15" t="s">
        <v>60</v>
      </c>
      <c r="C67" s="16">
        <v>7</v>
      </c>
      <c r="D67" s="16">
        <v>1</v>
      </c>
      <c r="E67" s="17">
        <f t="shared" si="7"/>
        <v>2.0408163265306121E-2</v>
      </c>
      <c r="F67" s="17">
        <f t="shared" si="8"/>
        <v>1.9267822736030828E-3</v>
      </c>
      <c r="G67" s="17">
        <f t="shared" si="10"/>
        <v>-0.8571428571428571</v>
      </c>
      <c r="H67" s="17">
        <f t="shared" si="9"/>
        <v>-1.7492711370262388E-2</v>
      </c>
    </row>
    <row r="68" spans="1:8" x14ac:dyDescent="0.2">
      <c r="A68" s="14"/>
      <c r="B68" s="15" t="s">
        <v>61</v>
      </c>
      <c r="C68" s="16">
        <v>14</v>
      </c>
      <c r="D68" s="16">
        <v>7</v>
      </c>
      <c r="E68" s="17">
        <f t="shared" si="7"/>
        <v>4.0816326530612242E-2</v>
      </c>
      <c r="F68" s="17">
        <f t="shared" si="8"/>
        <v>1.348747591522158E-2</v>
      </c>
      <c r="G68" s="17">
        <f t="shared" si="10"/>
        <v>-0.5</v>
      </c>
      <c r="H68" s="17">
        <f t="shared" si="9"/>
        <v>-2.0408163265306121E-2</v>
      </c>
    </row>
    <row r="69" spans="1:8" x14ac:dyDescent="0.2">
      <c r="A69" s="14"/>
      <c r="B69" s="15" t="s">
        <v>62</v>
      </c>
      <c r="C69" s="16">
        <v>0</v>
      </c>
      <c r="D69" s="16">
        <v>3</v>
      </c>
      <c r="E69" s="17" t="str">
        <f t="shared" si="7"/>
        <v/>
      </c>
      <c r="F69" s="17">
        <f t="shared" si="8"/>
        <v>5.7803468208092483E-3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3844</v>
      </c>
      <c r="D75" s="19">
        <f>SUM(D76:D167)</f>
        <v>3727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-3.0437044745057231E-2</v>
      </c>
      <c r="H75" s="20">
        <f t="shared" ref="H75:H106" si="13">+IF(OR(AND(E75=""),(G75="")),"",E75*G75)</f>
        <v>-3.0437044745057231E-2</v>
      </c>
    </row>
    <row r="76" spans="1:8" x14ac:dyDescent="0.2">
      <c r="A76" s="14"/>
      <c r="B76" s="15" t="s">
        <v>63</v>
      </c>
      <c r="C76" s="16">
        <v>64</v>
      </c>
      <c r="D76" s="16">
        <v>74</v>
      </c>
      <c r="E76" s="17">
        <f t="shared" si="11"/>
        <v>1.6649323621227889E-2</v>
      </c>
      <c r="F76" s="17">
        <f t="shared" si="12"/>
        <v>1.9855111349610946E-2</v>
      </c>
      <c r="G76" s="17">
        <f t="shared" ref="G76:G107" si="14">+IF(AND(C76=0,D76=0)," ",IF(C76=0,1,IF(D76=0,-1,(D76-C76)/C76)))</f>
        <v>0.15625</v>
      </c>
      <c r="H76" s="17">
        <f t="shared" si="13"/>
        <v>2.6014568158168579E-3</v>
      </c>
    </row>
    <row r="77" spans="1:8" ht="25.5" x14ac:dyDescent="0.2">
      <c r="A77" s="14"/>
      <c r="B77" s="15" t="s">
        <v>64</v>
      </c>
      <c r="C77" s="16">
        <v>74</v>
      </c>
      <c r="D77" s="16">
        <v>17</v>
      </c>
      <c r="E77" s="17">
        <f t="shared" si="11"/>
        <v>1.9250780437044746E-2</v>
      </c>
      <c r="F77" s="17">
        <f t="shared" si="12"/>
        <v>4.5613093640998123E-3</v>
      </c>
      <c r="G77" s="17">
        <f t="shared" si="14"/>
        <v>-0.77027027027027029</v>
      </c>
      <c r="H77" s="17">
        <f t="shared" si="13"/>
        <v>-1.4828303850156089E-2</v>
      </c>
    </row>
    <row r="78" spans="1:8" x14ac:dyDescent="0.2">
      <c r="A78" s="14"/>
      <c r="B78" s="15" t="s">
        <v>65</v>
      </c>
      <c r="C78" s="16">
        <v>9</v>
      </c>
      <c r="D78" s="16">
        <v>6</v>
      </c>
      <c r="E78" s="17">
        <f t="shared" si="11"/>
        <v>2.3413111342351716E-3</v>
      </c>
      <c r="F78" s="17">
        <f t="shared" si="12"/>
        <v>1.6098738932116983E-3</v>
      </c>
      <c r="G78" s="17">
        <f t="shared" si="14"/>
        <v>-0.33333333333333331</v>
      </c>
      <c r="H78" s="17">
        <f t="shared" si="13"/>
        <v>-7.804370447450572E-4</v>
      </c>
    </row>
    <row r="79" spans="1:8" x14ac:dyDescent="0.2">
      <c r="A79" s="14"/>
      <c r="B79" s="15" t="s">
        <v>66</v>
      </c>
      <c r="C79" s="16">
        <v>125</v>
      </c>
      <c r="D79" s="16">
        <v>115</v>
      </c>
      <c r="E79" s="17">
        <f t="shared" si="11"/>
        <v>3.2518210197710715E-2</v>
      </c>
      <c r="F79" s="17">
        <f t="shared" si="12"/>
        <v>3.0855916286557553E-2</v>
      </c>
      <c r="G79" s="17">
        <f t="shared" si="14"/>
        <v>-0.08</v>
      </c>
      <c r="H79" s="17">
        <f t="shared" si="13"/>
        <v>-2.601456815816857E-3</v>
      </c>
    </row>
    <row r="80" spans="1:8" ht="25.5" x14ac:dyDescent="0.2">
      <c r="A80" s="14"/>
      <c r="B80" s="15" t="s">
        <v>67</v>
      </c>
      <c r="C80" s="16">
        <v>88</v>
      </c>
      <c r="D80" s="16">
        <v>106</v>
      </c>
      <c r="E80" s="17">
        <f t="shared" si="11"/>
        <v>2.2892819979188347E-2</v>
      </c>
      <c r="F80" s="17">
        <f t="shared" si="12"/>
        <v>2.8441105446740004E-2</v>
      </c>
      <c r="G80" s="17">
        <f t="shared" si="14"/>
        <v>0.20454545454545456</v>
      </c>
      <c r="H80" s="17">
        <f t="shared" si="13"/>
        <v>4.682622268470344E-3</v>
      </c>
    </row>
    <row r="81" spans="1:8" x14ac:dyDescent="0.2">
      <c r="A81" s="14"/>
      <c r="B81" s="15" t="s">
        <v>68</v>
      </c>
      <c r="C81" s="16">
        <v>16</v>
      </c>
      <c r="D81" s="16">
        <v>56</v>
      </c>
      <c r="E81" s="17">
        <f t="shared" si="11"/>
        <v>4.1623309053069723E-3</v>
      </c>
      <c r="F81" s="17">
        <f t="shared" si="12"/>
        <v>1.5025489669975852E-2</v>
      </c>
      <c r="G81" s="17">
        <f t="shared" si="14"/>
        <v>2.5</v>
      </c>
      <c r="H81" s="17">
        <f t="shared" si="13"/>
        <v>1.0405827263267432E-2</v>
      </c>
    </row>
    <row r="82" spans="1:8" x14ac:dyDescent="0.2">
      <c r="A82" s="14"/>
      <c r="B82" s="15" t="s">
        <v>69</v>
      </c>
      <c r="C82" s="16">
        <v>14</v>
      </c>
      <c r="D82" s="16">
        <v>4</v>
      </c>
      <c r="E82" s="17">
        <f t="shared" si="11"/>
        <v>3.6420395421436005E-3</v>
      </c>
      <c r="F82" s="17">
        <f t="shared" si="12"/>
        <v>1.0732492621411322E-3</v>
      </c>
      <c r="G82" s="17">
        <f t="shared" si="14"/>
        <v>-0.7142857142857143</v>
      </c>
      <c r="H82" s="17">
        <f t="shared" si="13"/>
        <v>-2.6014568158168575E-3</v>
      </c>
    </row>
    <row r="83" spans="1:8" x14ac:dyDescent="0.2">
      <c r="A83" s="14"/>
      <c r="B83" s="15" t="s">
        <v>70</v>
      </c>
      <c r="C83" s="16">
        <v>3</v>
      </c>
      <c r="D83" s="16">
        <v>1</v>
      </c>
      <c r="E83" s="17">
        <f t="shared" si="11"/>
        <v>7.804370447450572E-4</v>
      </c>
      <c r="F83" s="17">
        <f t="shared" si="12"/>
        <v>2.6831231553528306E-4</v>
      </c>
      <c r="G83" s="17">
        <f t="shared" si="14"/>
        <v>-0.66666666666666663</v>
      </c>
      <c r="H83" s="17">
        <f t="shared" si="13"/>
        <v>-5.2029136316337143E-4</v>
      </c>
    </row>
    <row r="84" spans="1:8" x14ac:dyDescent="0.2">
      <c r="A84" s="14"/>
      <c r="B84" s="15" t="s">
        <v>71</v>
      </c>
      <c r="C84" s="16">
        <v>10</v>
      </c>
      <c r="D84" s="16">
        <v>7</v>
      </c>
      <c r="E84" s="17">
        <f t="shared" si="11"/>
        <v>2.6014568158168575E-3</v>
      </c>
      <c r="F84" s="17">
        <f t="shared" si="12"/>
        <v>1.8781862087469815E-3</v>
      </c>
      <c r="G84" s="17">
        <f t="shared" si="14"/>
        <v>-0.3</v>
      </c>
      <c r="H84" s="17">
        <f t="shared" si="13"/>
        <v>-7.804370447450572E-4</v>
      </c>
    </row>
    <row r="85" spans="1:8" x14ac:dyDescent="0.2">
      <c r="A85" s="14"/>
      <c r="B85" s="15" t="s">
        <v>72</v>
      </c>
      <c r="C85" s="16">
        <v>10</v>
      </c>
      <c r="D85" s="16">
        <v>8</v>
      </c>
      <c r="E85" s="17">
        <f t="shared" si="11"/>
        <v>2.6014568158168575E-3</v>
      </c>
      <c r="F85" s="17">
        <f t="shared" si="12"/>
        <v>2.1464985242822645E-3</v>
      </c>
      <c r="G85" s="17">
        <f t="shared" si="14"/>
        <v>-0.2</v>
      </c>
      <c r="H85" s="17">
        <f t="shared" si="13"/>
        <v>-5.2029136316337154E-4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19</v>
      </c>
      <c r="D87" s="16">
        <v>20</v>
      </c>
      <c r="E87" s="17">
        <f t="shared" si="11"/>
        <v>4.9427679500520291E-3</v>
      </c>
      <c r="F87" s="17">
        <f t="shared" si="12"/>
        <v>5.3662463107056616E-3</v>
      </c>
      <c r="G87" s="17">
        <f t="shared" si="14"/>
        <v>5.2631578947368418E-2</v>
      </c>
      <c r="H87" s="17">
        <f t="shared" si="13"/>
        <v>2.6014568158168571E-4</v>
      </c>
    </row>
    <row r="88" spans="1:8" x14ac:dyDescent="0.2">
      <c r="A88" s="14"/>
      <c r="B88" s="15" t="s">
        <v>75</v>
      </c>
      <c r="C88" s="16">
        <v>6</v>
      </c>
      <c r="D88" s="16">
        <v>4</v>
      </c>
      <c r="E88" s="17">
        <f t="shared" si="11"/>
        <v>1.5608740894901144E-3</v>
      </c>
      <c r="F88" s="17">
        <f t="shared" si="12"/>
        <v>1.0732492621411322E-3</v>
      </c>
      <c r="G88" s="17">
        <f t="shared" si="14"/>
        <v>-0.33333333333333331</v>
      </c>
      <c r="H88" s="17">
        <f t="shared" si="13"/>
        <v>-5.2029136316337143E-4</v>
      </c>
    </row>
    <row r="89" spans="1:8" x14ac:dyDescent="0.2">
      <c r="A89" s="14"/>
      <c r="B89" s="15" t="s">
        <v>76</v>
      </c>
      <c r="C89" s="16">
        <v>17</v>
      </c>
      <c r="D89" s="16">
        <v>18</v>
      </c>
      <c r="E89" s="17">
        <f t="shared" si="11"/>
        <v>4.4224765868886573E-3</v>
      </c>
      <c r="F89" s="17">
        <f t="shared" si="12"/>
        <v>4.8296216796350948E-3</v>
      </c>
      <c r="G89" s="17">
        <f t="shared" si="14"/>
        <v>5.8823529411764705E-2</v>
      </c>
      <c r="H89" s="17">
        <f t="shared" si="13"/>
        <v>2.6014568158168571E-4</v>
      </c>
    </row>
    <row r="90" spans="1:8" x14ac:dyDescent="0.2">
      <c r="A90" s="14"/>
      <c r="B90" s="15" t="s">
        <v>77</v>
      </c>
      <c r="C90" s="16">
        <v>48</v>
      </c>
      <c r="D90" s="16">
        <v>19</v>
      </c>
      <c r="E90" s="17">
        <f t="shared" si="11"/>
        <v>1.2486992715920915E-2</v>
      </c>
      <c r="F90" s="17">
        <f t="shared" si="12"/>
        <v>5.0979339951703782E-3</v>
      </c>
      <c r="G90" s="17">
        <f t="shared" si="14"/>
        <v>-0.60416666666666663</v>
      </c>
      <c r="H90" s="17">
        <f t="shared" si="13"/>
        <v>-7.5442247658688861E-3</v>
      </c>
    </row>
    <row r="91" spans="1:8" x14ac:dyDescent="0.2">
      <c r="A91" s="14"/>
      <c r="B91" s="15" t="s">
        <v>78</v>
      </c>
      <c r="C91" s="16">
        <v>355</v>
      </c>
      <c r="D91" s="16">
        <v>210</v>
      </c>
      <c r="E91" s="17">
        <f t="shared" si="11"/>
        <v>9.2351716961498437E-2</v>
      </c>
      <c r="F91" s="17">
        <f t="shared" si="12"/>
        <v>5.6345586262409444E-2</v>
      </c>
      <c r="G91" s="17">
        <f t="shared" si="14"/>
        <v>-0.40845070422535212</v>
      </c>
      <c r="H91" s="17">
        <f t="shared" si="13"/>
        <v>-3.7721123829344436E-2</v>
      </c>
    </row>
    <row r="92" spans="1:8" x14ac:dyDescent="0.2">
      <c r="A92" s="14"/>
      <c r="B92" s="15" t="s">
        <v>79</v>
      </c>
      <c r="C92" s="16">
        <v>53</v>
      </c>
      <c r="D92" s="16">
        <v>38</v>
      </c>
      <c r="E92" s="17">
        <f t="shared" si="11"/>
        <v>1.3787721123829344E-2</v>
      </c>
      <c r="F92" s="17">
        <f t="shared" si="12"/>
        <v>1.0195867990340756E-2</v>
      </c>
      <c r="G92" s="17">
        <f t="shared" si="14"/>
        <v>-0.28301886792452829</v>
      </c>
      <c r="H92" s="17">
        <f t="shared" si="13"/>
        <v>-3.902185223725286E-3</v>
      </c>
    </row>
    <row r="93" spans="1:8" x14ac:dyDescent="0.2">
      <c r="A93" s="14"/>
      <c r="B93" s="15" t="s">
        <v>80</v>
      </c>
      <c r="C93" s="16">
        <v>27</v>
      </c>
      <c r="D93" s="16">
        <v>54</v>
      </c>
      <c r="E93" s="17">
        <f t="shared" si="11"/>
        <v>7.0239334027055152E-3</v>
      </c>
      <c r="F93" s="17">
        <f t="shared" si="12"/>
        <v>1.4488865038905285E-2</v>
      </c>
      <c r="G93" s="17">
        <f t="shared" si="14"/>
        <v>1</v>
      </c>
      <c r="H93" s="17">
        <f t="shared" si="13"/>
        <v>7.0239334027055152E-3</v>
      </c>
    </row>
    <row r="94" spans="1:8" x14ac:dyDescent="0.2">
      <c r="A94" s="14"/>
      <c r="B94" s="15" t="s">
        <v>81</v>
      </c>
      <c r="C94" s="16">
        <v>25</v>
      </c>
      <c r="D94" s="16">
        <v>15</v>
      </c>
      <c r="E94" s="17">
        <f t="shared" si="11"/>
        <v>6.5036420395421434E-3</v>
      </c>
      <c r="F94" s="17">
        <f t="shared" si="12"/>
        <v>4.0246847330292464E-3</v>
      </c>
      <c r="G94" s="17">
        <f t="shared" si="14"/>
        <v>-0.4</v>
      </c>
      <c r="H94" s="17">
        <f t="shared" si="13"/>
        <v>-2.6014568158168575E-3</v>
      </c>
    </row>
    <row r="95" spans="1:8" x14ac:dyDescent="0.2">
      <c r="A95" s="14"/>
      <c r="B95" s="15" t="s">
        <v>82</v>
      </c>
      <c r="C95" s="16">
        <v>34</v>
      </c>
      <c r="D95" s="16">
        <v>9</v>
      </c>
      <c r="E95" s="17">
        <f t="shared" si="11"/>
        <v>8.8449531737773146E-3</v>
      </c>
      <c r="F95" s="17">
        <f t="shared" si="12"/>
        <v>2.4148108398175474E-3</v>
      </c>
      <c r="G95" s="17">
        <f t="shared" si="14"/>
        <v>-0.73529411764705888</v>
      </c>
      <c r="H95" s="17">
        <f t="shared" si="13"/>
        <v>-6.5036420395421434E-3</v>
      </c>
    </row>
    <row r="96" spans="1:8" x14ac:dyDescent="0.2">
      <c r="A96" s="14"/>
      <c r="B96" s="15" t="s">
        <v>83</v>
      </c>
      <c r="C96" s="16">
        <v>7</v>
      </c>
      <c r="D96" s="16">
        <v>9</v>
      </c>
      <c r="E96" s="17">
        <f t="shared" si="11"/>
        <v>1.8210197710718003E-3</v>
      </c>
      <c r="F96" s="17">
        <f t="shared" si="12"/>
        <v>2.4148108398175474E-3</v>
      </c>
      <c r="G96" s="17">
        <f t="shared" si="14"/>
        <v>0.2857142857142857</v>
      </c>
      <c r="H96" s="17">
        <f t="shared" si="13"/>
        <v>5.2029136316337143E-4</v>
      </c>
    </row>
    <row r="97" spans="1:8" x14ac:dyDescent="0.2">
      <c r="A97" s="14"/>
      <c r="B97" s="15" t="s">
        <v>84</v>
      </c>
      <c r="C97" s="16">
        <v>2</v>
      </c>
      <c r="D97" s="16">
        <v>1</v>
      </c>
      <c r="E97" s="17">
        <f t="shared" si="11"/>
        <v>5.2029136316337154E-4</v>
      </c>
      <c r="F97" s="17">
        <f t="shared" si="12"/>
        <v>2.6831231553528306E-4</v>
      </c>
      <c r="G97" s="17">
        <f t="shared" si="14"/>
        <v>-0.5</v>
      </c>
      <c r="H97" s="17">
        <f t="shared" si="13"/>
        <v>-2.6014568158168577E-4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92</v>
      </c>
      <c r="D99" s="16">
        <v>104</v>
      </c>
      <c r="E99" s="17">
        <f t="shared" si="11"/>
        <v>2.3933402705515087E-2</v>
      </c>
      <c r="F99" s="17">
        <f t="shared" si="12"/>
        <v>2.7904480815669441E-2</v>
      </c>
      <c r="G99" s="17">
        <f t="shared" si="14"/>
        <v>0.13043478260869565</v>
      </c>
      <c r="H99" s="17">
        <f t="shared" si="13"/>
        <v>3.1217481789802288E-3</v>
      </c>
    </row>
    <row r="100" spans="1:8" x14ac:dyDescent="0.2">
      <c r="A100" s="14"/>
      <c r="B100" s="15" t="s">
        <v>87</v>
      </c>
      <c r="C100" s="16">
        <v>53</v>
      </c>
      <c r="D100" s="16">
        <v>43</v>
      </c>
      <c r="E100" s="17">
        <f t="shared" si="11"/>
        <v>1.3787721123829344E-2</v>
      </c>
      <c r="F100" s="17">
        <f t="shared" si="12"/>
        <v>1.1537429568017172E-2</v>
      </c>
      <c r="G100" s="17">
        <f t="shared" si="14"/>
        <v>-0.18867924528301888</v>
      </c>
      <c r="H100" s="17">
        <f t="shared" si="13"/>
        <v>-2.6014568158168575E-3</v>
      </c>
    </row>
    <row r="101" spans="1:8" x14ac:dyDescent="0.2">
      <c r="A101" s="14"/>
      <c r="B101" s="15" t="s">
        <v>88</v>
      </c>
      <c r="C101" s="16">
        <v>2</v>
      </c>
      <c r="D101" s="16">
        <v>1</v>
      </c>
      <c r="E101" s="17">
        <f t="shared" si="11"/>
        <v>5.2029136316337154E-4</v>
      </c>
      <c r="F101" s="17">
        <f t="shared" si="12"/>
        <v>2.6831231553528306E-4</v>
      </c>
      <c r="G101" s="17">
        <f t="shared" si="14"/>
        <v>-0.5</v>
      </c>
      <c r="H101" s="17">
        <f t="shared" si="13"/>
        <v>-2.6014568158168577E-4</v>
      </c>
    </row>
    <row r="102" spans="1:8" x14ac:dyDescent="0.2">
      <c r="A102" s="14"/>
      <c r="B102" s="15" t="s">
        <v>89</v>
      </c>
      <c r="C102" s="16">
        <v>26</v>
      </c>
      <c r="D102" s="16">
        <v>25</v>
      </c>
      <c r="E102" s="17">
        <f t="shared" si="11"/>
        <v>6.7637877211238293E-3</v>
      </c>
      <c r="F102" s="17">
        <f t="shared" si="12"/>
        <v>6.7078078883820768E-3</v>
      </c>
      <c r="G102" s="17">
        <f t="shared" si="14"/>
        <v>-3.8461538461538464E-2</v>
      </c>
      <c r="H102" s="17">
        <f t="shared" si="13"/>
        <v>-2.6014568158168577E-4</v>
      </c>
    </row>
    <row r="103" spans="1:8" x14ac:dyDescent="0.2">
      <c r="A103" s="14"/>
      <c r="B103" s="15" t="s">
        <v>90</v>
      </c>
      <c r="C103" s="16">
        <v>68</v>
      </c>
      <c r="D103" s="16">
        <v>63</v>
      </c>
      <c r="E103" s="17">
        <f t="shared" si="11"/>
        <v>1.7689906347554629E-2</v>
      </c>
      <c r="F103" s="17">
        <f t="shared" si="12"/>
        <v>1.6903675878722834E-2</v>
      </c>
      <c r="G103" s="17">
        <f t="shared" si="14"/>
        <v>-7.3529411764705885E-2</v>
      </c>
      <c r="H103" s="17">
        <f t="shared" si="13"/>
        <v>-1.3007284079084287E-3</v>
      </c>
    </row>
    <row r="104" spans="1:8" x14ac:dyDescent="0.2">
      <c r="A104" s="14"/>
      <c r="B104" s="15" t="s">
        <v>91</v>
      </c>
      <c r="C104" s="16">
        <v>37</v>
      </c>
      <c r="D104" s="16">
        <v>23</v>
      </c>
      <c r="E104" s="17">
        <f t="shared" si="11"/>
        <v>9.6253902185223731E-3</v>
      </c>
      <c r="F104" s="17">
        <f t="shared" si="12"/>
        <v>6.1711832573115109E-3</v>
      </c>
      <c r="G104" s="17">
        <f t="shared" si="14"/>
        <v>-0.3783783783783784</v>
      </c>
      <c r="H104" s="17">
        <f t="shared" si="13"/>
        <v>-3.642039542143601E-3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20</v>
      </c>
      <c r="D106" s="16">
        <v>10</v>
      </c>
      <c r="E106" s="17">
        <f t="shared" si="11"/>
        <v>5.2029136316337149E-3</v>
      </c>
      <c r="F106" s="17">
        <f t="shared" si="12"/>
        <v>2.6831231553528308E-3</v>
      </c>
      <c r="G106" s="17">
        <f t="shared" si="14"/>
        <v>-0.5</v>
      </c>
      <c r="H106" s="17">
        <f t="shared" si="13"/>
        <v>-2.6014568158168575E-3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2</v>
      </c>
      <c r="D108" s="16">
        <v>12</v>
      </c>
      <c r="E108" s="17">
        <f t="shared" si="15"/>
        <v>5.2029136316337154E-4</v>
      </c>
      <c r="F108" s="17">
        <f t="shared" si="16"/>
        <v>3.2197477864233967E-3</v>
      </c>
      <c r="G108" s="17">
        <f t="shared" ref="G108:G139" si="18">+IF(AND(C108=0,D108=0)," ",IF(C108=0,1,IF(D108=0,-1,(D108-C108)/C108)))</f>
        <v>5</v>
      </c>
      <c r="H108" s="17">
        <f t="shared" si="17"/>
        <v>2.6014568158168579E-3</v>
      </c>
    </row>
    <row r="109" spans="1:8" x14ac:dyDescent="0.2">
      <c r="A109" s="14"/>
      <c r="B109" s="15" t="s">
        <v>97</v>
      </c>
      <c r="C109" s="16">
        <v>7</v>
      </c>
      <c r="D109" s="16">
        <v>5</v>
      </c>
      <c r="E109" s="17">
        <f t="shared" si="15"/>
        <v>1.8210197710718003E-3</v>
      </c>
      <c r="F109" s="17">
        <f t="shared" si="16"/>
        <v>1.3415615776764154E-3</v>
      </c>
      <c r="G109" s="17">
        <f t="shared" si="18"/>
        <v>-0.2857142857142857</v>
      </c>
      <c r="H109" s="17">
        <f t="shared" si="17"/>
        <v>-5.2029136316337143E-4</v>
      </c>
    </row>
    <row r="110" spans="1:8" x14ac:dyDescent="0.2">
      <c r="A110" s="14"/>
      <c r="B110" s="15" t="s">
        <v>98</v>
      </c>
      <c r="C110" s="16">
        <v>1</v>
      </c>
      <c r="D110" s="16">
        <v>0</v>
      </c>
      <c r="E110" s="17">
        <f t="shared" si="15"/>
        <v>2.6014568158168577E-4</v>
      </c>
      <c r="F110" s="17" t="str">
        <f t="shared" si="16"/>
        <v/>
      </c>
      <c r="G110" s="17">
        <f t="shared" si="18"/>
        <v>-1</v>
      </c>
      <c r="H110" s="17">
        <f t="shared" si="17"/>
        <v>-2.6014568158168577E-4</v>
      </c>
    </row>
    <row r="111" spans="1:8" x14ac:dyDescent="0.2">
      <c r="A111" s="14"/>
      <c r="B111" s="15" t="s">
        <v>99</v>
      </c>
      <c r="C111" s="16">
        <v>60</v>
      </c>
      <c r="D111" s="16">
        <v>79</v>
      </c>
      <c r="E111" s="17">
        <f t="shared" si="15"/>
        <v>1.5608740894901144E-2</v>
      </c>
      <c r="F111" s="17">
        <f t="shared" si="16"/>
        <v>2.1196672927287361E-2</v>
      </c>
      <c r="G111" s="17">
        <f t="shared" si="18"/>
        <v>0.31666666666666665</v>
      </c>
      <c r="H111" s="17">
        <f t="shared" si="17"/>
        <v>4.9427679500520291E-3</v>
      </c>
    </row>
    <row r="112" spans="1:8" ht="25.5" x14ac:dyDescent="0.2">
      <c r="A112" s="14"/>
      <c r="B112" s="15" t="s">
        <v>100</v>
      </c>
      <c r="C112" s="16">
        <v>15</v>
      </c>
      <c r="D112" s="16">
        <v>11</v>
      </c>
      <c r="E112" s="17">
        <f t="shared" si="15"/>
        <v>3.902185223725286E-3</v>
      </c>
      <c r="F112" s="17">
        <f t="shared" si="16"/>
        <v>2.9514354708881137E-3</v>
      </c>
      <c r="G112" s="17">
        <f t="shared" si="18"/>
        <v>-0.26666666666666666</v>
      </c>
      <c r="H112" s="17">
        <f t="shared" si="17"/>
        <v>-1.0405827263267429E-3</v>
      </c>
    </row>
    <row r="113" spans="1:8" ht="25.5" x14ac:dyDescent="0.2">
      <c r="A113" s="14"/>
      <c r="B113" s="15" t="s">
        <v>101</v>
      </c>
      <c r="C113" s="16">
        <v>60</v>
      </c>
      <c r="D113" s="16">
        <v>79</v>
      </c>
      <c r="E113" s="17">
        <f t="shared" si="15"/>
        <v>1.5608740894901144E-2</v>
      </c>
      <c r="F113" s="17">
        <f t="shared" si="16"/>
        <v>2.1196672927287361E-2</v>
      </c>
      <c r="G113" s="17">
        <f t="shared" si="18"/>
        <v>0.31666666666666665</v>
      </c>
      <c r="H113" s="17">
        <f t="shared" si="17"/>
        <v>4.9427679500520291E-3</v>
      </c>
    </row>
    <row r="114" spans="1:8" x14ac:dyDescent="0.2">
      <c r="A114" s="14"/>
      <c r="B114" s="15" t="s">
        <v>102</v>
      </c>
      <c r="C114" s="16">
        <v>33</v>
      </c>
      <c r="D114" s="16">
        <v>65</v>
      </c>
      <c r="E114" s="17">
        <f t="shared" si="15"/>
        <v>8.5848074921956296E-3</v>
      </c>
      <c r="F114" s="17">
        <f t="shared" si="16"/>
        <v>1.7440300509793401E-2</v>
      </c>
      <c r="G114" s="17">
        <f t="shared" si="18"/>
        <v>0.96969696969696972</v>
      </c>
      <c r="H114" s="17">
        <f t="shared" si="17"/>
        <v>8.3246618106139446E-3</v>
      </c>
    </row>
    <row r="115" spans="1:8" x14ac:dyDescent="0.2">
      <c r="A115" s="14"/>
      <c r="B115" s="15" t="s">
        <v>103</v>
      </c>
      <c r="C115" s="16">
        <v>118</v>
      </c>
      <c r="D115" s="16">
        <v>164</v>
      </c>
      <c r="E115" s="17">
        <f t="shared" si="15"/>
        <v>3.0697190426638918E-2</v>
      </c>
      <c r="F115" s="17">
        <f t="shared" si="16"/>
        <v>4.4003219747786426E-2</v>
      </c>
      <c r="G115" s="17">
        <f t="shared" si="18"/>
        <v>0.38983050847457629</v>
      </c>
      <c r="H115" s="17">
        <f t="shared" si="17"/>
        <v>1.1966701352757545E-2</v>
      </c>
    </row>
    <row r="116" spans="1:8" x14ac:dyDescent="0.2">
      <c r="A116" s="14"/>
      <c r="B116" s="15" t="s">
        <v>104</v>
      </c>
      <c r="C116" s="16">
        <v>7</v>
      </c>
      <c r="D116" s="16">
        <v>6</v>
      </c>
      <c r="E116" s="17">
        <f t="shared" si="15"/>
        <v>1.8210197710718003E-3</v>
      </c>
      <c r="F116" s="17">
        <f t="shared" si="16"/>
        <v>1.6098738932116983E-3</v>
      </c>
      <c r="G116" s="17">
        <f t="shared" si="18"/>
        <v>-0.14285714285714285</v>
      </c>
      <c r="H116" s="17">
        <f t="shared" si="17"/>
        <v>-2.6014568158168571E-4</v>
      </c>
    </row>
    <row r="117" spans="1:8" x14ac:dyDescent="0.2">
      <c r="A117" s="14"/>
      <c r="B117" s="15" t="s">
        <v>105</v>
      </c>
      <c r="C117" s="16">
        <v>9</v>
      </c>
      <c r="D117" s="16">
        <v>15</v>
      </c>
      <c r="E117" s="17">
        <f t="shared" si="15"/>
        <v>2.3413111342351716E-3</v>
      </c>
      <c r="F117" s="17">
        <f t="shared" si="16"/>
        <v>4.0246847330292464E-3</v>
      </c>
      <c r="G117" s="17">
        <f t="shared" si="18"/>
        <v>0.66666666666666663</v>
      </c>
      <c r="H117" s="17">
        <f t="shared" si="17"/>
        <v>1.5608740894901144E-3</v>
      </c>
    </row>
    <row r="118" spans="1:8" x14ac:dyDescent="0.2">
      <c r="A118" s="14"/>
      <c r="B118" s="15" t="s">
        <v>106</v>
      </c>
      <c r="C118" s="16">
        <v>3</v>
      </c>
      <c r="D118" s="16">
        <v>5</v>
      </c>
      <c r="E118" s="17">
        <f t="shared" si="15"/>
        <v>7.804370447450572E-4</v>
      </c>
      <c r="F118" s="17">
        <f t="shared" si="16"/>
        <v>1.3415615776764154E-3</v>
      </c>
      <c r="G118" s="17">
        <f t="shared" si="18"/>
        <v>0.66666666666666663</v>
      </c>
      <c r="H118" s="17">
        <f t="shared" si="17"/>
        <v>5.2029136316337143E-4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73</v>
      </c>
      <c r="D120" s="16">
        <v>28</v>
      </c>
      <c r="E120" s="17">
        <f t="shared" si="15"/>
        <v>1.8990634755463059E-2</v>
      </c>
      <c r="F120" s="17">
        <f t="shared" si="16"/>
        <v>7.512744834987926E-3</v>
      </c>
      <c r="G120" s="17">
        <f t="shared" si="18"/>
        <v>-0.61643835616438358</v>
      </c>
      <c r="H120" s="17">
        <f t="shared" si="17"/>
        <v>-1.1706555671175858E-2</v>
      </c>
    </row>
    <row r="121" spans="1:8" x14ac:dyDescent="0.2">
      <c r="A121" s="14"/>
      <c r="B121" s="15" t="s">
        <v>109</v>
      </c>
      <c r="C121" s="16">
        <v>17</v>
      </c>
      <c r="D121" s="16">
        <v>15</v>
      </c>
      <c r="E121" s="17">
        <f t="shared" si="15"/>
        <v>4.4224765868886573E-3</v>
      </c>
      <c r="F121" s="17">
        <f t="shared" si="16"/>
        <v>4.0246847330292464E-3</v>
      </c>
      <c r="G121" s="17">
        <f t="shared" si="18"/>
        <v>-0.11764705882352941</v>
      </c>
      <c r="H121" s="17">
        <f t="shared" si="17"/>
        <v>-5.2029136316337143E-4</v>
      </c>
    </row>
    <row r="122" spans="1:8" x14ac:dyDescent="0.2">
      <c r="A122" s="14"/>
      <c r="B122" s="15" t="s">
        <v>110</v>
      </c>
      <c r="C122" s="16">
        <v>14</v>
      </c>
      <c r="D122" s="16">
        <v>37</v>
      </c>
      <c r="E122" s="17">
        <f t="shared" si="15"/>
        <v>3.6420395421436005E-3</v>
      </c>
      <c r="F122" s="17">
        <f t="shared" si="16"/>
        <v>9.927555674805473E-3</v>
      </c>
      <c r="G122" s="17">
        <f t="shared" si="18"/>
        <v>1.6428571428571428</v>
      </c>
      <c r="H122" s="17">
        <f t="shared" si="17"/>
        <v>5.9833506763787717E-3</v>
      </c>
    </row>
    <row r="123" spans="1:8" x14ac:dyDescent="0.2">
      <c r="A123" s="14"/>
      <c r="B123" s="15" t="s">
        <v>111</v>
      </c>
      <c r="C123" s="16">
        <v>10</v>
      </c>
      <c r="D123" s="16">
        <v>20</v>
      </c>
      <c r="E123" s="17">
        <f t="shared" si="15"/>
        <v>2.6014568158168575E-3</v>
      </c>
      <c r="F123" s="17">
        <f t="shared" si="16"/>
        <v>5.3662463107056616E-3</v>
      </c>
      <c r="G123" s="17">
        <f t="shared" si="18"/>
        <v>1</v>
      </c>
      <c r="H123" s="17">
        <f t="shared" si="17"/>
        <v>2.6014568158168575E-3</v>
      </c>
    </row>
    <row r="124" spans="1:8" x14ac:dyDescent="0.2">
      <c r="A124" s="14"/>
      <c r="B124" s="15" t="s">
        <v>112</v>
      </c>
      <c r="C124" s="16">
        <v>45</v>
      </c>
      <c r="D124" s="16">
        <v>3</v>
      </c>
      <c r="E124" s="17">
        <f t="shared" si="15"/>
        <v>1.1706555671175858E-2</v>
      </c>
      <c r="F124" s="17">
        <f t="shared" si="16"/>
        <v>8.0493694660584917E-4</v>
      </c>
      <c r="G124" s="17">
        <f t="shared" si="18"/>
        <v>-0.93333333333333335</v>
      </c>
      <c r="H124" s="17">
        <f t="shared" si="17"/>
        <v>-1.0926118626430802E-2</v>
      </c>
    </row>
    <row r="125" spans="1:8" x14ac:dyDescent="0.2">
      <c r="A125" s="14"/>
      <c r="B125" s="15" t="s">
        <v>113</v>
      </c>
      <c r="C125" s="16">
        <v>77</v>
      </c>
      <c r="D125" s="16">
        <v>266</v>
      </c>
      <c r="E125" s="17">
        <f t="shared" si="15"/>
        <v>2.0031217481789803E-2</v>
      </c>
      <c r="F125" s="17">
        <f t="shared" si="16"/>
        <v>7.13710759323853E-2</v>
      </c>
      <c r="G125" s="17">
        <f t="shared" si="18"/>
        <v>2.4545454545454546</v>
      </c>
      <c r="H125" s="17">
        <f t="shared" si="17"/>
        <v>4.9167533818938611E-2</v>
      </c>
    </row>
    <row r="126" spans="1:8" x14ac:dyDescent="0.2">
      <c r="A126" s="14"/>
      <c r="B126" s="15" t="s">
        <v>114</v>
      </c>
      <c r="C126" s="16">
        <v>42</v>
      </c>
      <c r="D126" s="16">
        <v>45</v>
      </c>
      <c r="E126" s="17">
        <f t="shared" si="15"/>
        <v>1.0926118626430802E-2</v>
      </c>
      <c r="F126" s="17">
        <f t="shared" si="16"/>
        <v>1.2074054199087738E-2</v>
      </c>
      <c r="G126" s="17">
        <f t="shared" si="18"/>
        <v>7.1428571428571425E-2</v>
      </c>
      <c r="H126" s="17">
        <f t="shared" si="17"/>
        <v>7.804370447450572E-4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48</v>
      </c>
      <c r="D128" s="16">
        <v>83</v>
      </c>
      <c r="E128" s="17">
        <f t="shared" si="15"/>
        <v>1.2486992715920915E-2</v>
      </c>
      <c r="F128" s="17">
        <f t="shared" si="16"/>
        <v>2.2269922189428495E-2</v>
      </c>
      <c r="G128" s="17">
        <f t="shared" si="18"/>
        <v>0.72916666666666663</v>
      </c>
      <c r="H128" s="17">
        <f t="shared" si="17"/>
        <v>9.1050988553589996E-3</v>
      </c>
    </row>
    <row r="129" spans="1:8" x14ac:dyDescent="0.2">
      <c r="A129" s="14"/>
      <c r="B129" s="15" t="s">
        <v>117</v>
      </c>
      <c r="C129" s="16">
        <v>975</v>
      </c>
      <c r="D129" s="16">
        <v>60</v>
      </c>
      <c r="E129" s="17">
        <f t="shared" si="15"/>
        <v>0.25364203954214359</v>
      </c>
      <c r="F129" s="17">
        <f t="shared" si="16"/>
        <v>1.6098738932116986E-2</v>
      </c>
      <c r="G129" s="17">
        <f t="shared" si="18"/>
        <v>-0.93846153846153846</v>
      </c>
      <c r="H129" s="17">
        <f t="shared" si="17"/>
        <v>-0.23803329864724246</v>
      </c>
    </row>
    <row r="130" spans="1:8" x14ac:dyDescent="0.2">
      <c r="A130" s="14"/>
      <c r="B130" s="15" t="s">
        <v>118</v>
      </c>
      <c r="C130" s="16">
        <v>0</v>
      </c>
      <c r="D130" s="16">
        <v>8</v>
      </c>
      <c r="E130" s="17" t="str">
        <f t="shared" si="15"/>
        <v/>
      </c>
      <c r="F130" s="17">
        <f t="shared" si="16"/>
        <v>2.1464985242822645E-3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556</v>
      </c>
      <c r="D131" s="16">
        <v>1415</v>
      </c>
      <c r="E131" s="17">
        <f t="shared" si="15"/>
        <v>0.14464099895941726</v>
      </c>
      <c r="F131" s="17">
        <f t="shared" si="16"/>
        <v>0.37966192648242553</v>
      </c>
      <c r="G131" s="17">
        <f t="shared" si="18"/>
        <v>1.5449640287769784</v>
      </c>
      <c r="H131" s="17">
        <f t="shared" si="17"/>
        <v>0.22346514047866803</v>
      </c>
    </row>
    <row r="132" spans="1:8" ht="25.5" x14ac:dyDescent="0.2">
      <c r="A132" s="14"/>
      <c r="B132" s="15" t="s">
        <v>120</v>
      </c>
      <c r="C132" s="16">
        <v>136</v>
      </c>
      <c r="D132" s="16">
        <v>82</v>
      </c>
      <c r="E132" s="17">
        <f t="shared" si="15"/>
        <v>3.5379812695109258E-2</v>
      </c>
      <c r="F132" s="17">
        <f t="shared" si="16"/>
        <v>2.2001609873893213E-2</v>
      </c>
      <c r="G132" s="17">
        <f t="shared" si="18"/>
        <v>-0.39705882352941174</v>
      </c>
      <c r="H132" s="17">
        <f t="shared" si="17"/>
        <v>-1.4047866805411029E-2</v>
      </c>
    </row>
    <row r="133" spans="1:8" x14ac:dyDescent="0.2">
      <c r="A133" s="14"/>
      <c r="B133" s="15" t="s">
        <v>121</v>
      </c>
      <c r="C133" s="16">
        <v>16</v>
      </c>
      <c r="D133" s="16">
        <v>14</v>
      </c>
      <c r="E133" s="17">
        <f t="shared" si="15"/>
        <v>4.1623309053069723E-3</v>
      </c>
      <c r="F133" s="17">
        <f t="shared" si="16"/>
        <v>3.756372417493963E-3</v>
      </c>
      <c r="G133" s="17">
        <f t="shared" si="18"/>
        <v>-0.125</v>
      </c>
      <c r="H133" s="17">
        <f t="shared" si="17"/>
        <v>-5.2029136316337154E-4</v>
      </c>
    </row>
    <row r="134" spans="1:8" x14ac:dyDescent="0.2">
      <c r="A134" s="14"/>
      <c r="B134" s="15" t="s">
        <v>122</v>
      </c>
      <c r="C134" s="16">
        <v>21</v>
      </c>
      <c r="D134" s="16">
        <v>18</v>
      </c>
      <c r="E134" s="17">
        <f t="shared" si="15"/>
        <v>5.4630593132154008E-3</v>
      </c>
      <c r="F134" s="17">
        <f t="shared" si="16"/>
        <v>4.8296216796350948E-3</v>
      </c>
      <c r="G134" s="17">
        <f t="shared" si="18"/>
        <v>-0.14285714285714285</v>
      </c>
      <c r="H134" s="17">
        <f t="shared" si="17"/>
        <v>-7.804370447450572E-4</v>
      </c>
    </row>
    <row r="135" spans="1:8" x14ac:dyDescent="0.2">
      <c r="A135" s="14"/>
      <c r="B135" s="15" t="s">
        <v>123</v>
      </c>
      <c r="C135" s="16">
        <v>3</v>
      </c>
      <c r="D135" s="16">
        <v>5</v>
      </c>
      <c r="E135" s="17">
        <f t="shared" si="15"/>
        <v>7.804370447450572E-4</v>
      </c>
      <c r="F135" s="17">
        <f t="shared" si="16"/>
        <v>1.3415615776764154E-3</v>
      </c>
      <c r="G135" s="17">
        <f t="shared" si="18"/>
        <v>0.66666666666666663</v>
      </c>
      <c r="H135" s="17">
        <f t="shared" si="17"/>
        <v>5.2029136316337143E-4</v>
      </c>
    </row>
    <row r="136" spans="1:8" x14ac:dyDescent="0.2">
      <c r="A136" s="14"/>
      <c r="B136" s="15" t="s">
        <v>124</v>
      </c>
      <c r="C136" s="16">
        <v>2</v>
      </c>
      <c r="D136" s="16">
        <v>1</v>
      </c>
      <c r="E136" s="17">
        <f t="shared" si="15"/>
        <v>5.2029136316337154E-4</v>
      </c>
      <c r="F136" s="17">
        <f t="shared" si="16"/>
        <v>2.6831231553528306E-4</v>
      </c>
      <c r="G136" s="17">
        <f t="shared" si="18"/>
        <v>-0.5</v>
      </c>
      <c r="H136" s="17">
        <f t="shared" si="17"/>
        <v>-2.6014568158168577E-4</v>
      </c>
    </row>
    <row r="137" spans="1:8" x14ac:dyDescent="0.2">
      <c r="A137" s="14"/>
      <c r="B137" s="15" t="s">
        <v>125</v>
      </c>
      <c r="C137" s="16">
        <v>9</v>
      </c>
      <c r="D137" s="16">
        <v>5</v>
      </c>
      <c r="E137" s="17">
        <f t="shared" si="15"/>
        <v>2.3413111342351716E-3</v>
      </c>
      <c r="F137" s="17">
        <f t="shared" si="16"/>
        <v>1.3415615776764154E-3</v>
      </c>
      <c r="G137" s="17">
        <f t="shared" si="18"/>
        <v>-0.44444444444444442</v>
      </c>
      <c r="H137" s="17">
        <f t="shared" si="17"/>
        <v>-1.0405827263267429E-3</v>
      </c>
    </row>
    <row r="138" spans="1:8" x14ac:dyDescent="0.2">
      <c r="A138" s="14"/>
      <c r="B138" s="15" t="s">
        <v>126</v>
      </c>
      <c r="C138" s="16">
        <v>1</v>
      </c>
      <c r="D138" s="16">
        <v>3</v>
      </c>
      <c r="E138" s="17">
        <f t="shared" si="15"/>
        <v>2.6014568158168577E-4</v>
      </c>
      <c r="F138" s="17">
        <f t="shared" si="16"/>
        <v>8.0493694660584917E-4</v>
      </c>
      <c r="G138" s="17">
        <f t="shared" si="18"/>
        <v>2</v>
      </c>
      <c r="H138" s="17">
        <f t="shared" si="17"/>
        <v>5.2029136316337154E-4</v>
      </c>
    </row>
    <row r="139" spans="1:8" x14ac:dyDescent="0.2">
      <c r="A139" s="14"/>
      <c r="B139" s="15" t="s">
        <v>127</v>
      </c>
      <c r="C139" s="16">
        <v>5</v>
      </c>
      <c r="D139" s="16">
        <v>11</v>
      </c>
      <c r="E139" s="17">
        <f t="shared" ref="E139:E167" si="19">+IF(C139=0,"",C139/C$75)</f>
        <v>1.3007284079084287E-3</v>
      </c>
      <c r="F139" s="17">
        <f t="shared" ref="F139:F167" si="20">+IF(D139=0,"",D139/D$75)</f>
        <v>2.9514354708881137E-3</v>
      </c>
      <c r="G139" s="17">
        <f t="shared" si="18"/>
        <v>1.2</v>
      </c>
      <c r="H139" s="17">
        <f t="shared" ref="H139:H167" si="21">+IF(OR(AND(E139=""),(G139="")),"",E139*G139)</f>
        <v>1.5608740894901144E-3</v>
      </c>
    </row>
    <row r="140" spans="1:8" x14ac:dyDescent="0.2">
      <c r="A140" s="14"/>
      <c r="B140" s="15" t="s">
        <v>128</v>
      </c>
      <c r="C140" s="16">
        <v>0</v>
      </c>
      <c r="D140" s="16">
        <v>2</v>
      </c>
      <c r="E140" s="17" t="str">
        <f t="shared" si="19"/>
        <v/>
      </c>
      <c r="F140" s="17">
        <f t="shared" si="20"/>
        <v>5.3662463107056611E-4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4</v>
      </c>
      <c r="E141" s="17">
        <f t="shared" si="19"/>
        <v>2.6014568158168577E-4</v>
      </c>
      <c r="F141" s="17">
        <f t="shared" si="20"/>
        <v>1.0732492621411322E-3</v>
      </c>
      <c r="G141" s="17">
        <f t="shared" si="22"/>
        <v>3</v>
      </c>
      <c r="H141" s="17">
        <f t="shared" si="21"/>
        <v>7.804370447450573E-4</v>
      </c>
    </row>
    <row r="142" spans="1:8" ht="25.5" x14ac:dyDescent="0.2">
      <c r="A142" s="14"/>
      <c r="B142" s="15" t="s">
        <v>130</v>
      </c>
      <c r="C142" s="16">
        <v>14</v>
      </c>
      <c r="D142" s="16">
        <v>6</v>
      </c>
      <c r="E142" s="17">
        <f t="shared" si="19"/>
        <v>3.6420395421436005E-3</v>
      </c>
      <c r="F142" s="17">
        <f t="shared" si="20"/>
        <v>1.6098738932116983E-3</v>
      </c>
      <c r="G142" s="17">
        <f t="shared" si="22"/>
        <v>-0.5714285714285714</v>
      </c>
      <c r="H142" s="17">
        <f t="shared" si="21"/>
        <v>-2.0811654526534857E-3</v>
      </c>
    </row>
    <row r="143" spans="1:8" ht="25.5" x14ac:dyDescent="0.2">
      <c r="A143" s="14"/>
      <c r="B143" s="15" t="s">
        <v>131</v>
      </c>
      <c r="C143" s="16">
        <v>91</v>
      </c>
      <c r="D143" s="16">
        <v>18</v>
      </c>
      <c r="E143" s="17">
        <f t="shared" si="19"/>
        <v>2.3673257023933404E-2</v>
      </c>
      <c r="F143" s="17">
        <f t="shared" si="20"/>
        <v>4.8296216796350948E-3</v>
      </c>
      <c r="G143" s="17">
        <f t="shared" si="22"/>
        <v>-0.80219780219780223</v>
      </c>
      <c r="H143" s="17">
        <f t="shared" si="21"/>
        <v>-1.8990634755463059E-2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4</v>
      </c>
      <c r="E145" s="17" t="str">
        <f t="shared" si="19"/>
        <v/>
      </c>
      <c r="F145" s="17">
        <f t="shared" si="20"/>
        <v>1.0732492621411322E-3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1.0732492621411322E-3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20</v>
      </c>
      <c r="D148" s="16">
        <v>10</v>
      </c>
      <c r="E148" s="17">
        <f t="shared" si="19"/>
        <v>5.2029136316337149E-3</v>
      </c>
      <c r="F148" s="17">
        <f t="shared" si="20"/>
        <v>2.6831231553528308E-3</v>
      </c>
      <c r="G148" s="17">
        <f t="shared" si="22"/>
        <v>-0.5</v>
      </c>
      <c r="H148" s="17">
        <f t="shared" si="21"/>
        <v>-2.6014568158168575E-3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4</v>
      </c>
      <c r="D151" s="16">
        <v>0</v>
      </c>
      <c r="E151" s="17">
        <f t="shared" si="19"/>
        <v>1.0405827263267431E-3</v>
      </c>
      <c r="F151" s="17" t="str">
        <f t="shared" si="20"/>
        <v/>
      </c>
      <c r="G151" s="17">
        <f t="shared" si="22"/>
        <v>-1</v>
      </c>
      <c r="H151" s="17">
        <f t="shared" si="21"/>
        <v>-1.0405827263267431E-3</v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13</v>
      </c>
      <c r="D153" s="16">
        <v>18</v>
      </c>
      <c r="E153" s="17">
        <f t="shared" si="19"/>
        <v>3.3818938605619147E-3</v>
      </c>
      <c r="F153" s="17">
        <f t="shared" si="20"/>
        <v>4.8296216796350948E-3</v>
      </c>
      <c r="G153" s="17">
        <f t="shared" si="22"/>
        <v>0.38461538461538464</v>
      </c>
      <c r="H153" s="17">
        <f t="shared" si="21"/>
        <v>1.3007284079084287E-3</v>
      </c>
    </row>
    <row r="154" spans="1:8" x14ac:dyDescent="0.2">
      <c r="A154" s="14"/>
      <c r="B154" s="15" t="s">
        <v>142</v>
      </c>
      <c r="C154" s="16">
        <v>0</v>
      </c>
      <c r="D154" s="16">
        <v>2</v>
      </c>
      <c r="E154" s="17" t="str">
        <f t="shared" si="19"/>
        <v/>
      </c>
      <c r="F154" s="17">
        <f t="shared" si="20"/>
        <v>5.3662463107056611E-4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2</v>
      </c>
      <c r="E155" s="17">
        <f t="shared" si="19"/>
        <v>5.2029136316337154E-4</v>
      </c>
      <c r="F155" s="17">
        <f t="shared" si="20"/>
        <v>5.3662463107056611E-4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2.6831231553528306E-4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2</v>
      </c>
      <c r="E158" s="17" t="str">
        <f t="shared" si="19"/>
        <v/>
      </c>
      <c r="F158" s="17">
        <f t="shared" si="20"/>
        <v>5.3662463107056611E-4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2.6014568158168577E-4</v>
      </c>
      <c r="F160" s="17" t="str">
        <f t="shared" si="20"/>
        <v/>
      </c>
      <c r="G160" s="17">
        <f t="shared" si="22"/>
        <v>-1</v>
      </c>
      <c r="H160" s="17">
        <f t="shared" si="21"/>
        <v>-2.6014568158168577E-4</v>
      </c>
    </row>
    <row r="161" spans="1:8" x14ac:dyDescent="0.2">
      <c r="A161" s="14"/>
      <c r="B161" s="15" t="s">
        <v>149</v>
      </c>
      <c r="C161" s="16">
        <v>1</v>
      </c>
      <c r="D161" s="16">
        <v>1</v>
      </c>
      <c r="E161" s="17">
        <f t="shared" si="19"/>
        <v>2.6014568158168577E-4</v>
      </c>
      <c r="F161" s="17">
        <f t="shared" si="20"/>
        <v>2.6831231553528306E-4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2.6831231553528306E-4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27</v>
      </c>
      <c r="D164" s="16">
        <v>27</v>
      </c>
      <c r="E164" s="17">
        <f t="shared" si="19"/>
        <v>7.0239334027055152E-3</v>
      </c>
      <c r="F164" s="17">
        <f t="shared" si="20"/>
        <v>7.2444325194526427E-3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153</v>
      </c>
      <c r="C165" s="16">
        <v>1</v>
      </c>
      <c r="D165" s="16">
        <v>3</v>
      </c>
      <c r="E165" s="17">
        <f t="shared" si="19"/>
        <v>2.6014568158168577E-4</v>
      </c>
      <c r="F165" s="17">
        <f t="shared" si="20"/>
        <v>8.0493694660584917E-4</v>
      </c>
      <c r="G165" s="17">
        <f t="shared" si="22"/>
        <v>2</v>
      </c>
      <c r="H165" s="17">
        <f t="shared" si="21"/>
        <v>5.2029136316337154E-4</v>
      </c>
    </row>
    <row r="166" spans="1:8" ht="25.5" x14ac:dyDescent="0.2">
      <c r="A166" s="14"/>
      <c r="B166" s="15" t="s">
        <v>154</v>
      </c>
      <c r="C166" s="16">
        <v>0</v>
      </c>
      <c r="D166" s="16">
        <v>2</v>
      </c>
      <c r="E166" s="17" t="str">
        <f t="shared" si="19"/>
        <v/>
      </c>
      <c r="F166" s="17">
        <f t="shared" si="20"/>
        <v>5.3662463107056611E-4</v>
      </c>
      <c r="G166" s="17">
        <f t="shared" si="22"/>
        <v>1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8754</v>
      </c>
      <c r="D173" s="19">
        <f>SUM(D174:D343)</f>
        <v>7742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-0.11560429517934659</v>
      </c>
      <c r="H173" s="20">
        <f t="shared" ref="H173:H204" si="25">+IF(OR(AND(E173=""),(G173="")),"",E173*G173)</f>
        <v>-0.11560429517934659</v>
      </c>
    </row>
    <row r="174" spans="1:8" x14ac:dyDescent="0.2">
      <c r="A174" s="14"/>
      <c r="B174" s="15" t="s">
        <v>156</v>
      </c>
      <c r="C174" s="16">
        <v>230</v>
      </c>
      <c r="D174" s="16">
        <v>208</v>
      </c>
      <c r="E174" s="17">
        <f t="shared" si="23"/>
        <v>2.6273703449851495E-2</v>
      </c>
      <c r="F174" s="17">
        <f t="shared" si="24"/>
        <v>2.6866442779643503E-2</v>
      </c>
      <c r="G174" s="17">
        <f t="shared" ref="G174:G205" si="26">+IF(AND(C174=0,D174=0)," ",IF(C174=0,1,IF(D174=0,-1,(D174-C174)/C174)))</f>
        <v>-9.5652173913043481E-2</v>
      </c>
      <c r="H174" s="17">
        <f t="shared" si="25"/>
        <v>-2.5131368517249258E-3</v>
      </c>
    </row>
    <row r="175" spans="1:8" x14ac:dyDescent="0.2">
      <c r="A175" s="14"/>
      <c r="B175" s="15" t="s">
        <v>157</v>
      </c>
      <c r="C175" s="16">
        <v>2</v>
      </c>
      <c r="D175" s="16">
        <v>12</v>
      </c>
      <c r="E175" s="17">
        <f t="shared" si="23"/>
        <v>2.284669865204478E-4</v>
      </c>
      <c r="F175" s="17">
        <f t="shared" si="24"/>
        <v>1.5499870834409714E-3</v>
      </c>
      <c r="G175" s="17">
        <f t="shared" si="26"/>
        <v>5</v>
      </c>
      <c r="H175" s="17">
        <f t="shared" si="25"/>
        <v>1.142334932602239E-3</v>
      </c>
    </row>
    <row r="176" spans="1:8" ht="38.25" x14ac:dyDescent="0.2">
      <c r="A176" s="14"/>
      <c r="B176" s="15" t="s">
        <v>158</v>
      </c>
      <c r="C176" s="16">
        <v>69</v>
      </c>
      <c r="D176" s="16">
        <v>465</v>
      </c>
      <c r="E176" s="17">
        <f t="shared" si="23"/>
        <v>7.8821110349554489E-3</v>
      </c>
      <c r="F176" s="17">
        <f t="shared" si="24"/>
        <v>6.0061999483337639E-2</v>
      </c>
      <c r="G176" s="17">
        <f t="shared" si="26"/>
        <v>5.7391304347826084</v>
      </c>
      <c r="H176" s="17">
        <f t="shared" si="25"/>
        <v>4.5236463331048658E-2</v>
      </c>
    </row>
    <row r="177" spans="1:8" x14ac:dyDescent="0.2">
      <c r="A177" s="14"/>
      <c r="B177" s="15" t="s">
        <v>159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1.2916559028674761E-4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34</v>
      </c>
      <c r="D178" s="16">
        <v>37</v>
      </c>
      <c r="E178" s="17">
        <f t="shared" si="23"/>
        <v>3.8839387708476127E-3</v>
      </c>
      <c r="F178" s="17">
        <f t="shared" si="24"/>
        <v>4.7791268406096616E-3</v>
      </c>
      <c r="G178" s="17">
        <f t="shared" si="26"/>
        <v>8.8235294117647065E-2</v>
      </c>
      <c r="H178" s="17">
        <f t="shared" si="25"/>
        <v>3.4270047978067172E-4</v>
      </c>
    </row>
    <row r="179" spans="1:8" x14ac:dyDescent="0.2">
      <c r="A179" s="14"/>
      <c r="B179" s="15" t="s">
        <v>161</v>
      </c>
      <c r="C179" s="16">
        <v>4830</v>
      </c>
      <c r="D179" s="16">
        <v>548</v>
      </c>
      <c r="E179" s="17">
        <f t="shared" si="23"/>
        <v>0.55174777244688145</v>
      </c>
      <c r="F179" s="17">
        <f t="shared" si="24"/>
        <v>7.0782743477137686E-2</v>
      </c>
      <c r="G179" s="17">
        <f t="shared" si="26"/>
        <v>-0.88654244306418217</v>
      </c>
      <c r="H179" s="17">
        <f t="shared" si="25"/>
        <v>-0.48914781814027875</v>
      </c>
    </row>
    <row r="180" spans="1:8" x14ac:dyDescent="0.2">
      <c r="A180" s="14"/>
      <c r="B180" s="15" t="s">
        <v>162</v>
      </c>
      <c r="C180" s="16">
        <v>4</v>
      </c>
      <c r="D180" s="16">
        <v>3</v>
      </c>
      <c r="E180" s="17">
        <f t="shared" si="23"/>
        <v>4.569339730408956E-4</v>
      </c>
      <c r="F180" s="17">
        <f t="shared" si="24"/>
        <v>3.8749677086024286E-4</v>
      </c>
      <c r="G180" s="17">
        <f t="shared" si="26"/>
        <v>-0.25</v>
      </c>
      <c r="H180" s="17">
        <f t="shared" si="25"/>
        <v>-1.142334932602239E-4</v>
      </c>
    </row>
    <row r="181" spans="1:8" x14ac:dyDescent="0.2">
      <c r="A181" s="14"/>
      <c r="B181" s="15" t="s">
        <v>163</v>
      </c>
      <c r="C181" s="16">
        <v>22</v>
      </c>
      <c r="D181" s="16">
        <v>23</v>
      </c>
      <c r="E181" s="17">
        <f t="shared" si="23"/>
        <v>2.5131368517249258E-3</v>
      </c>
      <c r="F181" s="17">
        <f t="shared" si="24"/>
        <v>2.9708085765951949E-3</v>
      </c>
      <c r="G181" s="17">
        <f t="shared" si="26"/>
        <v>4.5454545454545456E-2</v>
      </c>
      <c r="H181" s="17">
        <f t="shared" si="25"/>
        <v>1.142334932602239E-4</v>
      </c>
    </row>
    <row r="182" spans="1:8" x14ac:dyDescent="0.2">
      <c r="A182" s="14"/>
      <c r="B182" s="15" t="s">
        <v>164</v>
      </c>
      <c r="C182" s="16">
        <v>27</v>
      </c>
      <c r="D182" s="16">
        <v>20</v>
      </c>
      <c r="E182" s="17">
        <f t="shared" si="23"/>
        <v>3.0843043180260451E-3</v>
      </c>
      <c r="F182" s="17">
        <f t="shared" si="24"/>
        <v>2.5833118057349523E-3</v>
      </c>
      <c r="G182" s="17">
        <f t="shared" si="26"/>
        <v>-0.25925925925925924</v>
      </c>
      <c r="H182" s="17">
        <f t="shared" si="25"/>
        <v>-7.9963445282156716E-4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1.2916559028674761E-4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77</v>
      </c>
      <c r="D186" s="16">
        <v>116</v>
      </c>
      <c r="E186" s="17">
        <f t="shared" si="23"/>
        <v>8.7959789810372405E-3</v>
      </c>
      <c r="F186" s="17">
        <f t="shared" si="24"/>
        <v>1.4983208473262722E-2</v>
      </c>
      <c r="G186" s="17">
        <f t="shared" si="26"/>
        <v>0.50649350649350644</v>
      </c>
      <c r="H186" s="17">
        <f t="shared" si="25"/>
        <v>4.4551062371487316E-3</v>
      </c>
    </row>
    <row r="187" spans="1:8" x14ac:dyDescent="0.2">
      <c r="A187" s="14"/>
      <c r="B187" s="15" t="s">
        <v>169</v>
      </c>
      <c r="C187" s="16">
        <v>73</v>
      </c>
      <c r="D187" s="16">
        <v>70</v>
      </c>
      <c r="E187" s="17">
        <f t="shared" si="23"/>
        <v>8.3390450079963447E-3</v>
      </c>
      <c r="F187" s="17">
        <f t="shared" si="24"/>
        <v>9.0415913200723331E-3</v>
      </c>
      <c r="G187" s="17">
        <f t="shared" si="26"/>
        <v>-4.1095890410958902E-2</v>
      </c>
      <c r="H187" s="17">
        <f t="shared" si="25"/>
        <v>-3.4270047978067166E-4</v>
      </c>
    </row>
    <row r="188" spans="1:8" ht="25.5" x14ac:dyDescent="0.2">
      <c r="A188" s="14"/>
      <c r="B188" s="15" t="s">
        <v>170</v>
      </c>
      <c r="C188" s="16">
        <v>73</v>
      </c>
      <c r="D188" s="16">
        <v>329</v>
      </c>
      <c r="E188" s="17">
        <f t="shared" si="23"/>
        <v>8.3390450079963447E-3</v>
      </c>
      <c r="F188" s="17">
        <f t="shared" si="24"/>
        <v>4.2495479204339964E-2</v>
      </c>
      <c r="G188" s="17">
        <f t="shared" si="26"/>
        <v>3.506849315068493</v>
      </c>
      <c r="H188" s="17">
        <f t="shared" si="25"/>
        <v>2.9243774274617315E-2</v>
      </c>
    </row>
    <row r="189" spans="1:8" ht="25.5" x14ac:dyDescent="0.2">
      <c r="A189" s="14"/>
      <c r="B189" s="15" t="s">
        <v>171</v>
      </c>
      <c r="C189" s="16">
        <v>1</v>
      </c>
      <c r="D189" s="16">
        <v>7</v>
      </c>
      <c r="E189" s="17">
        <f t="shared" si="23"/>
        <v>1.142334932602239E-4</v>
      </c>
      <c r="F189" s="17">
        <f t="shared" si="24"/>
        <v>9.0415913200723324E-4</v>
      </c>
      <c r="G189" s="17">
        <f t="shared" si="26"/>
        <v>6</v>
      </c>
      <c r="H189" s="17">
        <f t="shared" si="25"/>
        <v>6.8540095956134343E-4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8</v>
      </c>
      <c r="D191" s="16">
        <v>10</v>
      </c>
      <c r="E191" s="17">
        <f t="shared" si="23"/>
        <v>9.1386794608179121E-4</v>
      </c>
      <c r="F191" s="17">
        <f t="shared" si="24"/>
        <v>1.2916559028674762E-3</v>
      </c>
      <c r="G191" s="17">
        <f t="shared" si="26"/>
        <v>0.25</v>
      </c>
      <c r="H191" s="17">
        <f t="shared" si="25"/>
        <v>2.284669865204478E-4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1.142334932602239E-4</v>
      </c>
      <c r="F192" s="17">
        <f t="shared" si="24"/>
        <v>1.2916559028674761E-4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73</v>
      </c>
      <c r="E193" s="17" t="str">
        <f t="shared" si="23"/>
        <v/>
      </c>
      <c r="F193" s="17">
        <f t="shared" si="24"/>
        <v>9.4290880909325761E-3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131</v>
      </c>
      <c r="D194" s="16">
        <v>40</v>
      </c>
      <c r="E194" s="17">
        <f t="shared" si="23"/>
        <v>1.4964587617089331E-2</v>
      </c>
      <c r="F194" s="17">
        <f t="shared" si="24"/>
        <v>5.1666236114699046E-3</v>
      </c>
      <c r="G194" s="17">
        <f t="shared" si="26"/>
        <v>-0.69465648854961837</v>
      </c>
      <c r="H194" s="17">
        <f t="shared" si="25"/>
        <v>-1.0395247886680375E-2</v>
      </c>
    </row>
    <row r="195" spans="1:8" x14ac:dyDescent="0.2">
      <c r="A195" s="14"/>
      <c r="B195" s="15" t="s">
        <v>177</v>
      </c>
      <c r="C195" s="16">
        <v>8</v>
      </c>
      <c r="D195" s="16">
        <v>1</v>
      </c>
      <c r="E195" s="17">
        <f t="shared" si="23"/>
        <v>9.1386794608179121E-4</v>
      </c>
      <c r="F195" s="17">
        <f t="shared" si="24"/>
        <v>1.2916559028674761E-4</v>
      </c>
      <c r="G195" s="17">
        <f t="shared" si="26"/>
        <v>-0.875</v>
      </c>
      <c r="H195" s="17">
        <f t="shared" si="25"/>
        <v>-7.9963445282156727E-4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13</v>
      </c>
      <c r="D197" s="16">
        <v>10</v>
      </c>
      <c r="E197" s="17">
        <f t="shared" si="23"/>
        <v>1.4850354123829106E-3</v>
      </c>
      <c r="F197" s="17">
        <f t="shared" si="24"/>
        <v>1.2916559028674762E-3</v>
      </c>
      <c r="G197" s="17">
        <f t="shared" si="26"/>
        <v>-0.23076923076923078</v>
      </c>
      <c r="H197" s="17">
        <f t="shared" si="25"/>
        <v>-3.4270047978067172E-4</v>
      </c>
    </row>
    <row r="198" spans="1:8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1.2916559028674761E-4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15</v>
      </c>
      <c r="D199" s="16">
        <v>15</v>
      </c>
      <c r="E199" s="17">
        <f t="shared" si="23"/>
        <v>1.7135023989033585E-3</v>
      </c>
      <c r="F199" s="17">
        <f t="shared" si="24"/>
        <v>1.9374838543012142E-3</v>
      </c>
      <c r="G199" s="17">
        <f t="shared" si="26"/>
        <v>0</v>
      </c>
      <c r="H199" s="17">
        <f t="shared" si="25"/>
        <v>0</v>
      </c>
    </row>
    <row r="200" spans="1:8" ht="25.5" x14ac:dyDescent="0.2">
      <c r="A200" s="14"/>
      <c r="B200" s="15" t="s">
        <v>182</v>
      </c>
      <c r="C200" s="16">
        <v>118</v>
      </c>
      <c r="D200" s="16">
        <v>49</v>
      </c>
      <c r="E200" s="17">
        <f t="shared" si="23"/>
        <v>1.3479552204706421E-2</v>
      </c>
      <c r="F200" s="17">
        <f t="shared" si="24"/>
        <v>6.3291139240506328E-3</v>
      </c>
      <c r="G200" s="17">
        <f t="shared" si="26"/>
        <v>-0.5847457627118644</v>
      </c>
      <c r="H200" s="17">
        <f t="shared" si="25"/>
        <v>-7.8821110349554489E-3</v>
      </c>
    </row>
    <row r="201" spans="1:8" x14ac:dyDescent="0.2">
      <c r="A201" s="14"/>
      <c r="B201" s="15" t="s">
        <v>183</v>
      </c>
      <c r="C201" s="16">
        <v>27</v>
      </c>
      <c r="D201" s="16">
        <v>43</v>
      </c>
      <c r="E201" s="17">
        <f t="shared" si="23"/>
        <v>3.0843043180260451E-3</v>
      </c>
      <c r="F201" s="17">
        <f t="shared" si="24"/>
        <v>5.5541203823301476E-3</v>
      </c>
      <c r="G201" s="17">
        <f t="shared" si="26"/>
        <v>0.59259259259259256</v>
      </c>
      <c r="H201" s="17">
        <f t="shared" si="25"/>
        <v>1.8277358921635822E-3</v>
      </c>
    </row>
    <row r="202" spans="1:8" x14ac:dyDescent="0.2">
      <c r="A202" s="14"/>
      <c r="B202" s="15" t="s">
        <v>184</v>
      </c>
      <c r="C202" s="16">
        <v>112</v>
      </c>
      <c r="D202" s="16">
        <v>113</v>
      </c>
      <c r="E202" s="17">
        <f t="shared" si="23"/>
        <v>1.2794151245145076E-2</v>
      </c>
      <c r="F202" s="17">
        <f t="shared" si="24"/>
        <v>1.4595711702402481E-2</v>
      </c>
      <c r="G202" s="17">
        <f t="shared" si="26"/>
        <v>8.9285714285714281E-3</v>
      </c>
      <c r="H202" s="17">
        <f t="shared" si="25"/>
        <v>1.1423349326022389E-4</v>
      </c>
    </row>
    <row r="203" spans="1:8" x14ac:dyDescent="0.2">
      <c r="A203" s="14"/>
      <c r="B203" s="15" t="s">
        <v>185</v>
      </c>
      <c r="C203" s="16">
        <v>351</v>
      </c>
      <c r="D203" s="16">
        <v>111</v>
      </c>
      <c r="E203" s="17">
        <f t="shared" si="23"/>
        <v>4.0095956134338591E-2</v>
      </c>
      <c r="F203" s="17">
        <f t="shared" si="24"/>
        <v>1.4337380521828985E-2</v>
      </c>
      <c r="G203" s="17">
        <f t="shared" si="26"/>
        <v>-0.68376068376068377</v>
      </c>
      <c r="H203" s="17">
        <f t="shared" si="25"/>
        <v>-2.7416038382453739E-2</v>
      </c>
    </row>
    <row r="204" spans="1:8" x14ac:dyDescent="0.2">
      <c r="A204" s="14"/>
      <c r="B204" s="15" t="s">
        <v>186</v>
      </c>
      <c r="C204" s="16">
        <v>216</v>
      </c>
      <c r="D204" s="16">
        <v>110</v>
      </c>
      <c r="E204" s="17">
        <f t="shared" si="23"/>
        <v>2.4674434544208361E-2</v>
      </c>
      <c r="F204" s="17">
        <f t="shared" si="24"/>
        <v>1.4208214931542238E-2</v>
      </c>
      <c r="G204" s="17">
        <f t="shared" si="26"/>
        <v>-0.49074074074074076</v>
      </c>
      <c r="H204" s="17">
        <f t="shared" si="25"/>
        <v>-1.2108750285583733E-2</v>
      </c>
    </row>
    <row r="205" spans="1:8" x14ac:dyDescent="0.2">
      <c r="A205" s="14"/>
      <c r="B205" s="15" t="s">
        <v>187</v>
      </c>
      <c r="C205" s="16">
        <v>11</v>
      </c>
      <c r="D205" s="16">
        <v>21</v>
      </c>
      <c r="E205" s="17">
        <f t="shared" ref="E205:E236" si="27">+IF(C205=0,"",C205/C$173)</f>
        <v>1.2565684258624629E-3</v>
      </c>
      <c r="F205" s="17">
        <f t="shared" ref="F205:F236" si="28">+IF(D205=0,"",D205/D$173)</f>
        <v>2.7124773960216998E-3</v>
      </c>
      <c r="G205" s="17">
        <f t="shared" si="26"/>
        <v>0.90909090909090906</v>
      </c>
      <c r="H205" s="17">
        <f t="shared" ref="H205:H236" si="29">+IF(OR(AND(E205=""),(G205="")),"",E205*G205)</f>
        <v>1.142334932602239E-3</v>
      </c>
    </row>
    <row r="206" spans="1:8" x14ac:dyDescent="0.2">
      <c r="A206" s="14"/>
      <c r="B206" s="15" t="s">
        <v>188</v>
      </c>
      <c r="C206" s="16">
        <v>36</v>
      </c>
      <c r="D206" s="16">
        <v>22</v>
      </c>
      <c r="E206" s="17">
        <f t="shared" si="27"/>
        <v>4.1124057573680602E-3</v>
      </c>
      <c r="F206" s="17">
        <f t="shared" si="28"/>
        <v>2.8416429863084474E-3</v>
      </c>
      <c r="G206" s="17">
        <f t="shared" ref="G206:G237" si="30">+IF(AND(C206=0,D206=0)," ",IF(C206=0,1,IF(D206=0,-1,(D206-C206)/C206)))</f>
        <v>-0.3888888888888889</v>
      </c>
      <c r="H206" s="17">
        <f t="shared" si="29"/>
        <v>-1.5992689056431345E-3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22</v>
      </c>
      <c r="D208" s="16">
        <v>18</v>
      </c>
      <c r="E208" s="17">
        <f t="shared" si="27"/>
        <v>2.5131368517249258E-3</v>
      </c>
      <c r="F208" s="17">
        <f t="shared" si="28"/>
        <v>2.3249806251614568E-3</v>
      </c>
      <c r="G208" s="17">
        <f t="shared" si="30"/>
        <v>-0.18181818181818182</v>
      </c>
      <c r="H208" s="17">
        <f t="shared" si="29"/>
        <v>-4.569339730408956E-4</v>
      </c>
    </row>
    <row r="209" spans="1:8" x14ac:dyDescent="0.2">
      <c r="A209" s="14"/>
      <c r="B209" s="15" t="s">
        <v>191</v>
      </c>
      <c r="C209" s="16">
        <v>45</v>
      </c>
      <c r="D209" s="16">
        <v>24</v>
      </c>
      <c r="E209" s="17">
        <f t="shared" si="27"/>
        <v>5.1405071967100752E-3</v>
      </c>
      <c r="F209" s="17">
        <f t="shared" si="28"/>
        <v>3.0999741668819429E-3</v>
      </c>
      <c r="G209" s="17">
        <f t="shared" si="30"/>
        <v>-0.46666666666666667</v>
      </c>
      <c r="H209" s="17">
        <f t="shared" si="29"/>
        <v>-2.3989033584647019E-3</v>
      </c>
    </row>
    <row r="210" spans="1:8" x14ac:dyDescent="0.2">
      <c r="A210" s="14"/>
      <c r="B210" s="15" t="s">
        <v>192</v>
      </c>
      <c r="C210" s="16">
        <v>25</v>
      </c>
      <c r="D210" s="16">
        <v>49</v>
      </c>
      <c r="E210" s="17">
        <f t="shared" si="27"/>
        <v>2.8558373315055972E-3</v>
      </c>
      <c r="F210" s="17">
        <f t="shared" si="28"/>
        <v>6.3291139240506328E-3</v>
      </c>
      <c r="G210" s="17">
        <f t="shared" si="30"/>
        <v>0.96</v>
      </c>
      <c r="H210" s="17">
        <f t="shared" si="29"/>
        <v>2.7416038382453733E-3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4</v>
      </c>
      <c r="E212" s="17">
        <f t="shared" si="27"/>
        <v>3.4270047978067172E-4</v>
      </c>
      <c r="F212" s="17">
        <f t="shared" si="28"/>
        <v>5.1666236114699044E-4</v>
      </c>
      <c r="G212" s="17">
        <f t="shared" si="30"/>
        <v>0.33333333333333331</v>
      </c>
      <c r="H212" s="17">
        <f t="shared" si="29"/>
        <v>1.142334932602239E-4</v>
      </c>
    </row>
    <row r="213" spans="1:8" ht="25.5" x14ac:dyDescent="0.2">
      <c r="A213" s="14"/>
      <c r="B213" s="15" t="s">
        <v>195</v>
      </c>
      <c r="C213" s="16">
        <v>203</v>
      </c>
      <c r="D213" s="16">
        <v>149</v>
      </c>
      <c r="E213" s="17">
        <f t="shared" si="27"/>
        <v>2.3189399131825453E-2</v>
      </c>
      <c r="F213" s="17">
        <f t="shared" si="28"/>
        <v>1.9245672952725393E-2</v>
      </c>
      <c r="G213" s="17">
        <f t="shared" si="30"/>
        <v>-0.26600985221674878</v>
      </c>
      <c r="H213" s="17">
        <f t="shared" si="29"/>
        <v>-6.1686086360520911E-3</v>
      </c>
    </row>
    <row r="214" spans="1:8" x14ac:dyDescent="0.2">
      <c r="A214" s="14"/>
      <c r="B214" s="15" t="s">
        <v>196</v>
      </c>
      <c r="C214" s="16">
        <v>12</v>
      </c>
      <c r="D214" s="16">
        <v>50</v>
      </c>
      <c r="E214" s="17">
        <f t="shared" si="27"/>
        <v>1.3708019191226869E-3</v>
      </c>
      <c r="F214" s="17">
        <f t="shared" si="28"/>
        <v>6.4582795143373808E-3</v>
      </c>
      <c r="G214" s="17">
        <f t="shared" si="30"/>
        <v>3.1666666666666665</v>
      </c>
      <c r="H214" s="17">
        <f t="shared" si="29"/>
        <v>4.340872743888508E-3</v>
      </c>
    </row>
    <row r="215" spans="1:8" ht="25.5" x14ac:dyDescent="0.2">
      <c r="A215" s="14"/>
      <c r="B215" s="15" t="s">
        <v>197</v>
      </c>
      <c r="C215" s="16">
        <v>8</v>
      </c>
      <c r="D215" s="16">
        <v>12</v>
      </c>
      <c r="E215" s="17">
        <f t="shared" si="27"/>
        <v>9.1386794608179121E-4</v>
      </c>
      <c r="F215" s="17">
        <f t="shared" si="28"/>
        <v>1.5499870834409714E-3</v>
      </c>
      <c r="G215" s="17">
        <f t="shared" si="30"/>
        <v>0.5</v>
      </c>
      <c r="H215" s="17">
        <f t="shared" si="29"/>
        <v>4.569339730408956E-4</v>
      </c>
    </row>
    <row r="216" spans="1:8" ht="25.5" x14ac:dyDescent="0.2">
      <c r="A216" s="14"/>
      <c r="B216" s="15" t="s">
        <v>198</v>
      </c>
      <c r="C216" s="16">
        <v>5</v>
      </c>
      <c r="D216" s="16">
        <v>0</v>
      </c>
      <c r="E216" s="17">
        <f t="shared" si="27"/>
        <v>5.7116746630111949E-4</v>
      </c>
      <c r="F216" s="17" t="str">
        <f t="shared" si="28"/>
        <v/>
      </c>
      <c r="G216" s="17">
        <f t="shared" si="30"/>
        <v>-1</v>
      </c>
      <c r="H216" s="17">
        <f t="shared" si="29"/>
        <v>-5.7116746630111949E-4</v>
      </c>
    </row>
    <row r="217" spans="1:8" x14ac:dyDescent="0.2">
      <c r="A217" s="14"/>
      <c r="B217" s="15" t="s">
        <v>199</v>
      </c>
      <c r="C217" s="16">
        <v>1</v>
      </c>
      <c r="D217" s="16">
        <v>1</v>
      </c>
      <c r="E217" s="17">
        <f t="shared" si="27"/>
        <v>1.142334932602239E-4</v>
      </c>
      <c r="F217" s="17">
        <f t="shared" si="28"/>
        <v>1.2916559028674761E-4</v>
      </c>
      <c r="G217" s="17">
        <f t="shared" si="30"/>
        <v>0</v>
      </c>
      <c r="H217" s="17">
        <f t="shared" si="29"/>
        <v>0</v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105</v>
      </c>
      <c r="E218" s="17" t="str">
        <f t="shared" si="27"/>
        <v/>
      </c>
      <c r="F218" s="17">
        <f t="shared" si="28"/>
        <v>1.3562386980108499E-2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2</v>
      </c>
      <c r="D221" s="16">
        <v>20</v>
      </c>
      <c r="E221" s="17">
        <f t="shared" si="27"/>
        <v>2.284669865204478E-4</v>
      </c>
      <c r="F221" s="17">
        <f t="shared" si="28"/>
        <v>2.5833118057349523E-3</v>
      </c>
      <c r="G221" s="17">
        <f t="shared" si="30"/>
        <v>9</v>
      </c>
      <c r="H221" s="17">
        <f t="shared" si="29"/>
        <v>2.0562028786840301E-3</v>
      </c>
    </row>
    <row r="222" spans="1:8" x14ac:dyDescent="0.2">
      <c r="A222" s="14"/>
      <c r="B222" s="15" t="s">
        <v>204</v>
      </c>
      <c r="C222" s="16">
        <v>0</v>
      </c>
      <c r="D222" s="16">
        <v>1</v>
      </c>
      <c r="E222" s="17" t="str">
        <f t="shared" si="27"/>
        <v/>
      </c>
      <c r="F222" s="17">
        <f t="shared" si="28"/>
        <v>1.2916559028674761E-4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1.142334932602239E-4</v>
      </c>
      <c r="F223" s="17" t="str">
        <f t="shared" si="28"/>
        <v/>
      </c>
      <c r="G223" s="17">
        <f t="shared" si="30"/>
        <v>-1</v>
      </c>
      <c r="H223" s="17">
        <f t="shared" si="29"/>
        <v>-1.142334932602239E-4</v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204</v>
      </c>
      <c r="D225" s="16">
        <v>128</v>
      </c>
      <c r="E225" s="17">
        <f t="shared" si="27"/>
        <v>2.3303632625085675E-2</v>
      </c>
      <c r="F225" s="17">
        <f t="shared" si="28"/>
        <v>1.6533195556703694E-2</v>
      </c>
      <c r="G225" s="17">
        <f t="shared" si="30"/>
        <v>-0.37254901960784315</v>
      </c>
      <c r="H225" s="17">
        <f t="shared" si="29"/>
        <v>-8.6817454877770161E-3</v>
      </c>
    </row>
    <row r="226" spans="1:8" x14ac:dyDescent="0.2">
      <c r="A226" s="14"/>
      <c r="B226" s="15" t="s">
        <v>208</v>
      </c>
      <c r="C226" s="16">
        <v>33</v>
      </c>
      <c r="D226" s="16">
        <v>3</v>
      </c>
      <c r="E226" s="17">
        <f t="shared" si="27"/>
        <v>3.7697052775873888E-3</v>
      </c>
      <c r="F226" s="17">
        <f t="shared" si="28"/>
        <v>3.8749677086024286E-4</v>
      </c>
      <c r="G226" s="17">
        <f t="shared" si="30"/>
        <v>-0.90909090909090906</v>
      </c>
      <c r="H226" s="17">
        <f t="shared" si="29"/>
        <v>-3.4270047978067169E-3</v>
      </c>
    </row>
    <row r="227" spans="1:8" x14ac:dyDescent="0.2">
      <c r="A227" s="14"/>
      <c r="B227" s="15" t="s">
        <v>209</v>
      </c>
      <c r="C227" s="16">
        <v>4</v>
      </c>
      <c r="D227" s="16">
        <v>0</v>
      </c>
      <c r="E227" s="17">
        <f t="shared" si="27"/>
        <v>4.569339730408956E-4</v>
      </c>
      <c r="F227" s="17" t="str">
        <f t="shared" si="28"/>
        <v/>
      </c>
      <c r="G227" s="17">
        <f t="shared" si="30"/>
        <v>-1</v>
      </c>
      <c r="H227" s="17">
        <f t="shared" si="29"/>
        <v>-4.569339730408956E-4</v>
      </c>
    </row>
    <row r="228" spans="1:8" x14ac:dyDescent="0.2">
      <c r="A228" s="14"/>
      <c r="B228" s="15" t="s">
        <v>210</v>
      </c>
      <c r="C228" s="16">
        <v>4</v>
      </c>
      <c r="D228" s="16">
        <v>2</v>
      </c>
      <c r="E228" s="17">
        <f t="shared" si="27"/>
        <v>4.569339730408956E-4</v>
      </c>
      <c r="F228" s="17">
        <f t="shared" si="28"/>
        <v>2.5833118057349522E-4</v>
      </c>
      <c r="G228" s="17">
        <f t="shared" si="30"/>
        <v>-0.5</v>
      </c>
      <c r="H228" s="17">
        <f t="shared" si="29"/>
        <v>-2.284669865204478E-4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15</v>
      </c>
      <c r="D230" s="16">
        <v>3</v>
      </c>
      <c r="E230" s="17">
        <f t="shared" si="27"/>
        <v>1.7135023989033585E-3</v>
      </c>
      <c r="F230" s="17">
        <f t="shared" si="28"/>
        <v>3.8749677086024286E-4</v>
      </c>
      <c r="G230" s="17">
        <f t="shared" si="30"/>
        <v>-0.8</v>
      </c>
      <c r="H230" s="17">
        <f t="shared" si="29"/>
        <v>-1.3708019191226869E-3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53</v>
      </c>
      <c r="E232" s="17" t="str">
        <f t="shared" si="27"/>
        <v/>
      </c>
      <c r="F232" s="17">
        <f t="shared" si="28"/>
        <v>6.8457762851976229E-3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2</v>
      </c>
      <c r="E233" s="17" t="str">
        <f t="shared" si="27"/>
        <v/>
      </c>
      <c r="F233" s="17">
        <f t="shared" si="28"/>
        <v>2.5833118057349522E-4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1.142334932602239E-4</v>
      </c>
      <c r="F234" s="17" t="str">
        <f t="shared" si="28"/>
        <v/>
      </c>
      <c r="G234" s="17">
        <f t="shared" si="30"/>
        <v>-1</v>
      </c>
      <c r="H234" s="17">
        <f t="shared" si="29"/>
        <v>-1.142334932602239E-4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43</v>
      </c>
      <c r="D236" s="16">
        <v>100</v>
      </c>
      <c r="E236" s="17">
        <f t="shared" si="27"/>
        <v>4.9120402101896273E-3</v>
      </c>
      <c r="F236" s="17">
        <f t="shared" si="28"/>
        <v>1.2916559028674762E-2</v>
      </c>
      <c r="G236" s="17">
        <f t="shared" si="30"/>
        <v>1.3255813953488371</v>
      </c>
      <c r="H236" s="17">
        <f t="shared" si="29"/>
        <v>6.5113091158327616E-3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30</v>
      </c>
      <c r="D238" s="16">
        <v>30</v>
      </c>
      <c r="E238" s="17">
        <f t="shared" si="31"/>
        <v>3.4270047978067169E-3</v>
      </c>
      <c r="F238" s="17">
        <f t="shared" si="32"/>
        <v>3.8749677086024285E-3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221</v>
      </c>
      <c r="C239" s="16">
        <v>2</v>
      </c>
      <c r="D239" s="16">
        <v>2</v>
      </c>
      <c r="E239" s="17">
        <f t="shared" si="31"/>
        <v>2.284669865204478E-4</v>
      </c>
      <c r="F239" s="17">
        <f t="shared" si="32"/>
        <v>2.5833118057349522E-4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222</v>
      </c>
      <c r="C240" s="16">
        <v>1</v>
      </c>
      <c r="D240" s="16">
        <v>0</v>
      </c>
      <c r="E240" s="17">
        <f t="shared" si="31"/>
        <v>1.142334932602239E-4</v>
      </c>
      <c r="F240" s="17" t="str">
        <f t="shared" si="32"/>
        <v/>
      </c>
      <c r="G240" s="17">
        <f t="shared" si="34"/>
        <v>-1</v>
      </c>
      <c r="H240" s="17">
        <f t="shared" si="33"/>
        <v>-1.142334932602239E-4</v>
      </c>
    </row>
    <row r="241" spans="1:8" x14ac:dyDescent="0.2">
      <c r="A241" s="14"/>
      <c r="B241" s="15" t="s">
        <v>223</v>
      </c>
      <c r="C241" s="16">
        <v>58</v>
      </c>
      <c r="D241" s="16">
        <v>65</v>
      </c>
      <c r="E241" s="17">
        <f t="shared" si="31"/>
        <v>6.625542609092986E-3</v>
      </c>
      <c r="F241" s="17">
        <f t="shared" si="32"/>
        <v>8.3957633686385941E-3</v>
      </c>
      <c r="G241" s="17">
        <f t="shared" si="34"/>
        <v>0.1206896551724138</v>
      </c>
      <c r="H241" s="17">
        <f t="shared" si="33"/>
        <v>7.9963445282156727E-4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1</v>
      </c>
      <c r="D243" s="16">
        <v>2</v>
      </c>
      <c r="E243" s="17">
        <f t="shared" si="31"/>
        <v>1.142334932602239E-4</v>
      </c>
      <c r="F243" s="17">
        <f t="shared" si="32"/>
        <v>2.5833118057349522E-4</v>
      </c>
      <c r="G243" s="17">
        <f t="shared" si="34"/>
        <v>1</v>
      </c>
      <c r="H243" s="17">
        <f t="shared" si="33"/>
        <v>1.142334932602239E-4</v>
      </c>
    </row>
    <row r="244" spans="1:8" x14ac:dyDescent="0.2">
      <c r="A244" s="14"/>
      <c r="B244" s="15" t="s">
        <v>226</v>
      </c>
      <c r="C244" s="16">
        <v>10</v>
      </c>
      <c r="D244" s="16">
        <v>8</v>
      </c>
      <c r="E244" s="17">
        <f t="shared" si="31"/>
        <v>1.142334932602239E-3</v>
      </c>
      <c r="F244" s="17">
        <f t="shared" si="32"/>
        <v>1.0333247222939809E-3</v>
      </c>
      <c r="G244" s="17">
        <f t="shared" si="34"/>
        <v>-0.2</v>
      </c>
      <c r="H244" s="17">
        <f t="shared" si="33"/>
        <v>-2.284669865204478E-4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6</v>
      </c>
      <c r="D246" s="16">
        <v>6</v>
      </c>
      <c r="E246" s="17">
        <f t="shared" si="31"/>
        <v>6.8540095956134343E-4</v>
      </c>
      <c r="F246" s="17">
        <f t="shared" si="32"/>
        <v>7.7499354172048571E-4</v>
      </c>
      <c r="G246" s="17">
        <f t="shared" si="34"/>
        <v>0</v>
      </c>
      <c r="H246" s="17">
        <f t="shared" si="33"/>
        <v>0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3</v>
      </c>
      <c r="D248" s="16">
        <v>1</v>
      </c>
      <c r="E248" s="17">
        <f t="shared" si="31"/>
        <v>3.4270047978067172E-4</v>
      </c>
      <c r="F248" s="17">
        <f t="shared" si="32"/>
        <v>1.2916559028674761E-4</v>
      </c>
      <c r="G248" s="17">
        <f t="shared" si="34"/>
        <v>-0.66666666666666663</v>
      </c>
      <c r="H248" s="17">
        <f t="shared" si="33"/>
        <v>-2.284669865204478E-4</v>
      </c>
    </row>
    <row r="249" spans="1:8" x14ac:dyDescent="0.2">
      <c r="A249" s="14"/>
      <c r="B249" s="15" t="s">
        <v>231</v>
      </c>
      <c r="C249" s="16">
        <v>8</v>
      </c>
      <c r="D249" s="16">
        <v>148</v>
      </c>
      <c r="E249" s="17">
        <f t="shared" si="31"/>
        <v>9.1386794608179121E-4</v>
      </c>
      <c r="F249" s="17">
        <f t="shared" si="32"/>
        <v>1.9116507362438646E-2</v>
      </c>
      <c r="G249" s="17">
        <f t="shared" si="34"/>
        <v>17.5</v>
      </c>
      <c r="H249" s="17">
        <f t="shared" si="33"/>
        <v>1.5992689056431347E-2</v>
      </c>
    </row>
    <row r="250" spans="1:8" x14ac:dyDescent="0.2">
      <c r="A250" s="14"/>
      <c r="B250" s="15" t="s">
        <v>232</v>
      </c>
      <c r="C250" s="16">
        <v>3</v>
      </c>
      <c r="D250" s="16">
        <v>13</v>
      </c>
      <c r="E250" s="17">
        <f t="shared" si="31"/>
        <v>3.4270047978067172E-4</v>
      </c>
      <c r="F250" s="17">
        <f t="shared" si="32"/>
        <v>1.679152673727719E-3</v>
      </c>
      <c r="G250" s="17">
        <f t="shared" si="34"/>
        <v>3.3333333333333335</v>
      </c>
      <c r="H250" s="17">
        <f t="shared" si="33"/>
        <v>1.1423349326022392E-3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5</v>
      </c>
      <c r="D253" s="16">
        <v>0</v>
      </c>
      <c r="E253" s="17">
        <f t="shared" si="31"/>
        <v>5.7116746630111949E-4</v>
      </c>
      <c r="F253" s="17" t="str">
        <f t="shared" si="32"/>
        <v/>
      </c>
      <c r="G253" s="17">
        <f t="shared" si="34"/>
        <v>-1</v>
      </c>
      <c r="H253" s="17">
        <f t="shared" si="33"/>
        <v>-5.7116746630111949E-4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1.2916559028674761E-4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4</v>
      </c>
      <c r="E258" s="17" t="str">
        <f t="shared" si="31"/>
        <v/>
      </c>
      <c r="F258" s="17">
        <f t="shared" si="32"/>
        <v>5.1666236114699044E-4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4</v>
      </c>
      <c r="D259" s="16">
        <v>6</v>
      </c>
      <c r="E259" s="17">
        <f t="shared" si="31"/>
        <v>4.569339730408956E-4</v>
      </c>
      <c r="F259" s="17">
        <f t="shared" si="32"/>
        <v>7.7499354172048571E-4</v>
      </c>
      <c r="G259" s="17">
        <f t="shared" si="34"/>
        <v>0.5</v>
      </c>
      <c r="H259" s="17">
        <f t="shared" si="33"/>
        <v>2.284669865204478E-4</v>
      </c>
    </row>
    <row r="260" spans="1:8" x14ac:dyDescent="0.2">
      <c r="A260" s="14"/>
      <c r="B260" s="15" t="s">
        <v>241</v>
      </c>
      <c r="C260" s="16">
        <v>3</v>
      </c>
      <c r="D260" s="16">
        <v>1</v>
      </c>
      <c r="E260" s="17">
        <f t="shared" si="31"/>
        <v>3.4270047978067172E-4</v>
      </c>
      <c r="F260" s="17">
        <f t="shared" si="32"/>
        <v>1.2916559028674761E-4</v>
      </c>
      <c r="G260" s="17">
        <f t="shared" si="34"/>
        <v>-0.66666666666666663</v>
      </c>
      <c r="H260" s="17">
        <f t="shared" si="33"/>
        <v>-2.284669865204478E-4</v>
      </c>
    </row>
    <row r="261" spans="1:8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1.142334932602239E-4</v>
      </c>
      <c r="F261" s="17" t="str">
        <f t="shared" si="32"/>
        <v/>
      </c>
      <c r="G261" s="17">
        <f t="shared" si="34"/>
        <v>-1</v>
      </c>
      <c r="H261" s="17">
        <f t="shared" si="33"/>
        <v>-1.142334932602239E-4</v>
      </c>
    </row>
    <row r="262" spans="1:8" x14ac:dyDescent="0.2">
      <c r="A262" s="14"/>
      <c r="B262" s="15" t="s">
        <v>243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1.2916559028674761E-4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21</v>
      </c>
      <c r="D264" s="16">
        <v>14</v>
      </c>
      <c r="E264" s="17">
        <f t="shared" si="31"/>
        <v>2.3989033584647019E-3</v>
      </c>
      <c r="F264" s="17">
        <f t="shared" si="32"/>
        <v>1.8083182640144665E-3</v>
      </c>
      <c r="G264" s="17">
        <f t="shared" si="34"/>
        <v>-0.33333333333333331</v>
      </c>
      <c r="H264" s="17">
        <f t="shared" si="33"/>
        <v>-7.9963445282156727E-4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5</v>
      </c>
      <c r="D268" s="16">
        <v>0</v>
      </c>
      <c r="E268" s="17">
        <f t="shared" si="31"/>
        <v>5.7116746630111949E-4</v>
      </c>
      <c r="F268" s="17" t="str">
        <f t="shared" si="32"/>
        <v/>
      </c>
      <c r="G268" s="17">
        <f t="shared" si="34"/>
        <v>-1</v>
      </c>
      <c r="H268" s="17">
        <f t="shared" si="33"/>
        <v>-5.7116746630111949E-4</v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ref="E269:E300" si="35">+IF(C269=0,"",C269/C$173)</f>
        <v>1.142334932602239E-4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-1.142334932602239E-4</v>
      </c>
    </row>
    <row r="270" spans="1:8" x14ac:dyDescent="0.2">
      <c r="A270" s="14"/>
      <c r="B270" s="15" t="s">
        <v>251</v>
      </c>
      <c r="C270" s="16">
        <v>1</v>
      </c>
      <c r="D270" s="16">
        <v>0</v>
      </c>
      <c r="E270" s="17">
        <f t="shared" si="35"/>
        <v>1.142334932602239E-4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-1.142334932602239E-4</v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104</v>
      </c>
      <c r="D275" s="16">
        <v>27</v>
      </c>
      <c r="E275" s="17">
        <f t="shared" si="35"/>
        <v>1.1880283299063285E-2</v>
      </c>
      <c r="F275" s="17">
        <f t="shared" si="36"/>
        <v>3.4874709377421854E-3</v>
      </c>
      <c r="G275" s="17">
        <f t="shared" si="38"/>
        <v>-0.74038461538461542</v>
      </c>
      <c r="H275" s="17">
        <f t="shared" si="37"/>
        <v>-8.7959789810372405E-3</v>
      </c>
    </row>
    <row r="276" spans="1:8" ht="25.5" x14ac:dyDescent="0.2">
      <c r="A276" s="14"/>
      <c r="B276" s="15" t="s">
        <v>257</v>
      </c>
      <c r="C276" s="16">
        <v>110</v>
      </c>
      <c r="D276" s="16">
        <v>24</v>
      </c>
      <c r="E276" s="17">
        <f t="shared" si="35"/>
        <v>1.2565684258624629E-2</v>
      </c>
      <c r="F276" s="17">
        <f t="shared" si="36"/>
        <v>3.0999741668819429E-3</v>
      </c>
      <c r="G276" s="17">
        <f t="shared" si="38"/>
        <v>-0.78181818181818186</v>
      </c>
      <c r="H276" s="17">
        <f t="shared" si="37"/>
        <v>-9.8240804203792564E-3</v>
      </c>
    </row>
    <row r="277" spans="1:8" x14ac:dyDescent="0.2">
      <c r="A277" s="14"/>
      <c r="B277" s="15" t="s">
        <v>258</v>
      </c>
      <c r="C277" s="16">
        <v>11</v>
      </c>
      <c r="D277" s="16">
        <v>10</v>
      </c>
      <c r="E277" s="17">
        <f t="shared" si="35"/>
        <v>1.2565684258624629E-3</v>
      </c>
      <c r="F277" s="17">
        <f t="shared" si="36"/>
        <v>1.2916559028674762E-3</v>
      </c>
      <c r="G277" s="17">
        <f t="shared" si="38"/>
        <v>-9.0909090909090912E-2</v>
      </c>
      <c r="H277" s="17">
        <f t="shared" si="37"/>
        <v>-1.142334932602239E-4</v>
      </c>
    </row>
    <row r="278" spans="1:8" x14ac:dyDescent="0.2">
      <c r="A278" s="14"/>
      <c r="B278" s="15" t="s">
        <v>259</v>
      </c>
      <c r="C278" s="16">
        <v>4</v>
      </c>
      <c r="D278" s="16">
        <v>4</v>
      </c>
      <c r="E278" s="17">
        <f t="shared" si="35"/>
        <v>4.569339730408956E-4</v>
      </c>
      <c r="F278" s="17">
        <f t="shared" si="36"/>
        <v>5.1666236114699044E-4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3</v>
      </c>
      <c r="D280" s="16">
        <v>6</v>
      </c>
      <c r="E280" s="17">
        <f t="shared" si="35"/>
        <v>3.4270047978067172E-4</v>
      </c>
      <c r="F280" s="17">
        <f t="shared" si="36"/>
        <v>7.7499354172048571E-4</v>
      </c>
      <c r="G280" s="17">
        <f t="shared" si="38"/>
        <v>1</v>
      </c>
      <c r="H280" s="17">
        <f t="shared" si="37"/>
        <v>3.4270047978067172E-4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16</v>
      </c>
      <c r="D282" s="16">
        <v>819</v>
      </c>
      <c r="E282" s="17">
        <f t="shared" si="35"/>
        <v>1.8277358921635824E-3</v>
      </c>
      <c r="F282" s="17">
        <f t="shared" si="36"/>
        <v>0.1057866184448463</v>
      </c>
      <c r="G282" s="17">
        <f t="shared" si="38"/>
        <v>50.1875</v>
      </c>
      <c r="H282" s="17">
        <f t="shared" si="37"/>
        <v>9.1729495087959786E-2</v>
      </c>
    </row>
    <row r="283" spans="1:8" x14ac:dyDescent="0.2">
      <c r="A283" s="14"/>
      <c r="B283" s="15" t="s">
        <v>264</v>
      </c>
      <c r="C283" s="16">
        <v>10</v>
      </c>
      <c r="D283" s="16">
        <v>12</v>
      </c>
      <c r="E283" s="17">
        <f t="shared" si="35"/>
        <v>1.142334932602239E-3</v>
      </c>
      <c r="F283" s="17">
        <f t="shared" si="36"/>
        <v>1.5499870834409714E-3</v>
      </c>
      <c r="G283" s="17">
        <f t="shared" si="38"/>
        <v>0.2</v>
      </c>
      <c r="H283" s="17">
        <f t="shared" si="37"/>
        <v>2.284669865204478E-4</v>
      </c>
    </row>
    <row r="284" spans="1:8" x14ac:dyDescent="0.2">
      <c r="A284" s="14"/>
      <c r="B284" s="15" t="s">
        <v>265</v>
      </c>
      <c r="C284" s="16">
        <v>51</v>
      </c>
      <c r="D284" s="16">
        <v>0</v>
      </c>
      <c r="E284" s="17">
        <f t="shared" si="35"/>
        <v>5.8259081562714189E-3</v>
      </c>
      <c r="F284" s="17" t="str">
        <f t="shared" si="36"/>
        <v/>
      </c>
      <c r="G284" s="17">
        <f t="shared" si="38"/>
        <v>-1</v>
      </c>
      <c r="H284" s="17">
        <f t="shared" si="37"/>
        <v>-5.8259081562714189E-3</v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28</v>
      </c>
      <c r="D286" s="16">
        <v>21</v>
      </c>
      <c r="E286" s="17">
        <f t="shared" si="35"/>
        <v>3.1985378112862691E-3</v>
      </c>
      <c r="F286" s="17">
        <f t="shared" si="36"/>
        <v>2.7124773960216998E-3</v>
      </c>
      <c r="G286" s="17">
        <f t="shared" si="38"/>
        <v>-0.25</v>
      </c>
      <c r="H286" s="17">
        <f t="shared" si="37"/>
        <v>-7.9963445282156727E-4</v>
      </c>
    </row>
    <row r="287" spans="1:8" x14ac:dyDescent="0.2">
      <c r="A287" s="14"/>
      <c r="B287" s="15" t="s">
        <v>268</v>
      </c>
      <c r="C287" s="16">
        <v>46</v>
      </c>
      <c r="D287" s="16">
        <v>40</v>
      </c>
      <c r="E287" s="17">
        <f t="shared" si="35"/>
        <v>5.2547406899702996E-3</v>
      </c>
      <c r="F287" s="17">
        <f t="shared" si="36"/>
        <v>5.1666236114699046E-3</v>
      </c>
      <c r="G287" s="17">
        <f t="shared" si="38"/>
        <v>-0.13043478260869565</v>
      </c>
      <c r="H287" s="17">
        <f t="shared" si="37"/>
        <v>-6.8540095956134343E-4</v>
      </c>
    </row>
    <row r="288" spans="1:8" x14ac:dyDescent="0.2">
      <c r="A288" s="14"/>
      <c r="B288" s="15" t="s">
        <v>269</v>
      </c>
      <c r="C288" s="16">
        <v>98</v>
      </c>
      <c r="D288" s="16">
        <v>25</v>
      </c>
      <c r="E288" s="17">
        <f t="shared" si="35"/>
        <v>1.1194882339501942E-2</v>
      </c>
      <c r="F288" s="17">
        <f t="shared" si="36"/>
        <v>3.2291397571686904E-3</v>
      </c>
      <c r="G288" s="17">
        <f t="shared" si="38"/>
        <v>-0.74489795918367352</v>
      </c>
      <c r="H288" s="17">
        <f t="shared" si="37"/>
        <v>-8.3390450079963447E-3</v>
      </c>
    </row>
    <row r="289" spans="1:8" x14ac:dyDescent="0.2">
      <c r="A289" s="14"/>
      <c r="B289" s="15" t="s">
        <v>270</v>
      </c>
      <c r="C289" s="16">
        <v>34</v>
      </c>
      <c r="D289" s="16">
        <v>11</v>
      </c>
      <c r="E289" s="17">
        <f t="shared" si="35"/>
        <v>3.8839387708476127E-3</v>
      </c>
      <c r="F289" s="17">
        <f t="shared" si="36"/>
        <v>1.4208214931542237E-3</v>
      </c>
      <c r="G289" s="17">
        <f t="shared" si="38"/>
        <v>-0.67647058823529416</v>
      </c>
      <c r="H289" s="17">
        <f t="shared" si="37"/>
        <v>-2.6273703449851498E-3</v>
      </c>
    </row>
    <row r="290" spans="1:8" x14ac:dyDescent="0.2">
      <c r="A290" s="14"/>
      <c r="B290" s="15" t="s">
        <v>271</v>
      </c>
      <c r="C290" s="16">
        <v>29</v>
      </c>
      <c r="D290" s="16">
        <v>2701</v>
      </c>
      <c r="E290" s="17">
        <f t="shared" si="35"/>
        <v>3.312771304546493E-3</v>
      </c>
      <c r="F290" s="17">
        <f t="shared" si="36"/>
        <v>0.34887625936450528</v>
      </c>
      <c r="G290" s="17">
        <f t="shared" si="38"/>
        <v>92.137931034482762</v>
      </c>
      <c r="H290" s="17">
        <f t="shared" si="37"/>
        <v>0.30523189399131828</v>
      </c>
    </row>
    <row r="291" spans="1:8" x14ac:dyDescent="0.2">
      <c r="A291" s="14"/>
      <c r="B291" s="15" t="s">
        <v>272</v>
      </c>
      <c r="C291" s="16">
        <v>5</v>
      </c>
      <c r="D291" s="16">
        <v>9</v>
      </c>
      <c r="E291" s="17">
        <f t="shared" si="35"/>
        <v>5.7116746630111949E-4</v>
      </c>
      <c r="F291" s="17">
        <f t="shared" si="36"/>
        <v>1.1624903125807284E-3</v>
      </c>
      <c r="G291" s="17">
        <f t="shared" si="38"/>
        <v>0.8</v>
      </c>
      <c r="H291" s="17">
        <f t="shared" si="37"/>
        <v>4.569339730408956E-4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2.5833118057349522E-4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4</v>
      </c>
      <c r="D293" s="16">
        <v>2</v>
      </c>
      <c r="E293" s="17">
        <f t="shared" si="35"/>
        <v>4.569339730408956E-4</v>
      </c>
      <c r="F293" s="17">
        <f t="shared" si="36"/>
        <v>2.5833118057349522E-4</v>
      </c>
      <c r="G293" s="17">
        <f t="shared" si="38"/>
        <v>-0.5</v>
      </c>
      <c r="H293" s="17">
        <f t="shared" si="37"/>
        <v>-2.284669865204478E-4</v>
      </c>
    </row>
    <row r="294" spans="1:8" x14ac:dyDescent="0.2">
      <c r="A294" s="14"/>
      <c r="B294" s="15" t="s">
        <v>275</v>
      </c>
      <c r="C294" s="16">
        <v>40</v>
      </c>
      <c r="D294" s="16">
        <v>29</v>
      </c>
      <c r="E294" s="17">
        <f t="shared" si="35"/>
        <v>4.5693397304089559E-3</v>
      </c>
      <c r="F294" s="17">
        <f t="shared" si="36"/>
        <v>3.7458021183156805E-3</v>
      </c>
      <c r="G294" s="17">
        <f t="shared" si="38"/>
        <v>-0.27500000000000002</v>
      </c>
      <c r="H294" s="17">
        <f t="shared" si="37"/>
        <v>-1.2565684258624629E-3</v>
      </c>
    </row>
    <row r="295" spans="1:8" x14ac:dyDescent="0.2">
      <c r="A295" s="14"/>
      <c r="B295" s="15" t="s">
        <v>276</v>
      </c>
      <c r="C295" s="16">
        <v>0</v>
      </c>
      <c r="D295" s="16">
        <v>30</v>
      </c>
      <c r="E295" s="17" t="str">
        <f t="shared" si="35"/>
        <v/>
      </c>
      <c r="F295" s="17">
        <f t="shared" si="36"/>
        <v>3.8749677086024285E-3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38</v>
      </c>
      <c r="D297" s="16">
        <v>5</v>
      </c>
      <c r="E297" s="17">
        <f t="shared" si="35"/>
        <v>4.340872743888508E-3</v>
      </c>
      <c r="F297" s="17">
        <f t="shared" si="36"/>
        <v>6.4582795143373808E-4</v>
      </c>
      <c r="G297" s="17">
        <f t="shared" si="38"/>
        <v>-0.86842105263157898</v>
      </c>
      <c r="H297" s="17">
        <f t="shared" si="37"/>
        <v>-3.7697052775873888E-3</v>
      </c>
    </row>
    <row r="298" spans="1:8" ht="25.5" x14ac:dyDescent="0.2">
      <c r="A298" s="14"/>
      <c r="B298" s="15" t="s">
        <v>279</v>
      </c>
      <c r="C298" s="16">
        <v>2</v>
      </c>
      <c r="D298" s="16">
        <v>4</v>
      </c>
      <c r="E298" s="17">
        <f t="shared" si="35"/>
        <v>2.284669865204478E-4</v>
      </c>
      <c r="F298" s="17">
        <f t="shared" si="36"/>
        <v>5.1666236114699044E-4</v>
      </c>
      <c r="G298" s="17">
        <f t="shared" si="38"/>
        <v>1</v>
      </c>
      <c r="H298" s="17">
        <f t="shared" si="37"/>
        <v>2.284669865204478E-4</v>
      </c>
    </row>
    <row r="299" spans="1:8" x14ac:dyDescent="0.2">
      <c r="A299" s="14"/>
      <c r="B299" s="15" t="s">
        <v>280</v>
      </c>
      <c r="C299" s="16">
        <v>3</v>
      </c>
      <c r="D299" s="16">
        <v>1</v>
      </c>
      <c r="E299" s="17">
        <f t="shared" si="35"/>
        <v>3.4270047978067172E-4</v>
      </c>
      <c r="F299" s="17">
        <f t="shared" si="36"/>
        <v>1.2916559028674761E-4</v>
      </c>
      <c r="G299" s="17">
        <f t="shared" si="38"/>
        <v>-0.66666666666666663</v>
      </c>
      <c r="H299" s="17">
        <f t="shared" si="37"/>
        <v>-2.284669865204478E-4</v>
      </c>
    </row>
    <row r="300" spans="1:8" x14ac:dyDescent="0.2">
      <c r="A300" s="14"/>
      <c r="B300" s="15" t="s">
        <v>281</v>
      </c>
      <c r="C300" s="16">
        <v>20</v>
      </c>
      <c r="D300" s="16">
        <v>1</v>
      </c>
      <c r="E300" s="17">
        <f t="shared" si="35"/>
        <v>2.284669865204478E-3</v>
      </c>
      <c r="F300" s="17">
        <f t="shared" si="36"/>
        <v>1.2916559028674761E-4</v>
      </c>
      <c r="G300" s="17">
        <f t="shared" si="38"/>
        <v>-0.95</v>
      </c>
      <c r="H300" s="17">
        <f t="shared" si="37"/>
        <v>-2.170436371944254E-3</v>
      </c>
    </row>
    <row r="301" spans="1:8" x14ac:dyDescent="0.2">
      <c r="A301" s="14"/>
      <c r="B301" s="15" t="s">
        <v>282</v>
      </c>
      <c r="C301" s="16">
        <v>1</v>
      </c>
      <c r="D301" s="16">
        <v>9</v>
      </c>
      <c r="E301" s="17">
        <f t="shared" ref="E301:E332" si="39">+IF(C301=0,"",C301/C$173)</f>
        <v>1.142334932602239E-4</v>
      </c>
      <c r="F301" s="17">
        <f t="shared" ref="F301:F332" si="40">+IF(D301=0,"",D301/D$173)</f>
        <v>1.1624903125807284E-3</v>
      </c>
      <c r="G301" s="17">
        <f t="shared" si="38"/>
        <v>8</v>
      </c>
      <c r="H301" s="17">
        <f t="shared" ref="H301:H332" si="41">+IF(OR(AND(E301=""),(G301="")),"",E301*G301)</f>
        <v>9.1386794608179121E-4</v>
      </c>
    </row>
    <row r="302" spans="1:8" ht="25.5" x14ac:dyDescent="0.2">
      <c r="A302" s="14"/>
      <c r="B302" s="15" t="s">
        <v>643</v>
      </c>
      <c r="C302" s="16">
        <v>218</v>
      </c>
      <c r="D302" s="16">
        <v>124</v>
      </c>
      <c r="E302" s="17">
        <f t="shared" si="39"/>
        <v>2.490290153072881E-2</v>
      </c>
      <c r="F302" s="17">
        <f t="shared" si="40"/>
        <v>1.6016533195556702E-2</v>
      </c>
      <c r="G302" s="17">
        <f t="shared" ref="G302:G333" si="42">+IF(AND(C302=0,D302=0)," ",IF(C302=0,1,IF(D302=0,-1,(D302-C302)/C302)))</f>
        <v>-0.43119266055045874</v>
      </c>
      <c r="H302" s="17">
        <f t="shared" si="41"/>
        <v>-1.0737948366461046E-2</v>
      </c>
    </row>
    <row r="303" spans="1:8" x14ac:dyDescent="0.2">
      <c r="A303" s="14"/>
      <c r="B303" s="15" t="s">
        <v>283</v>
      </c>
      <c r="C303" s="16">
        <v>7</v>
      </c>
      <c r="D303" s="16">
        <v>4</v>
      </c>
      <c r="E303" s="17">
        <f t="shared" si="39"/>
        <v>7.9963445282156727E-4</v>
      </c>
      <c r="F303" s="17">
        <f t="shared" si="40"/>
        <v>5.1666236114699044E-4</v>
      </c>
      <c r="G303" s="17">
        <f t="shared" si="42"/>
        <v>-0.42857142857142855</v>
      </c>
      <c r="H303" s="17">
        <f t="shared" si="41"/>
        <v>-3.4270047978067166E-4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3.8749677086024286E-4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20</v>
      </c>
      <c r="D305" s="16">
        <v>18</v>
      </c>
      <c r="E305" s="17">
        <f t="shared" si="39"/>
        <v>2.284669865204478E-3</v>
      </c>
      <c r="F305" s="17">
        <f t="shared" si="40"/>
        <v>2.3249806251614568E-3</v>
      </c>
      <c r="G305" s="17">
        <f t="shared" si="42"/>
        <v>-0.1</v>
      </c>
      <c r="H305" s="17">
        <f t="shared" si="41"/>
        <v>-2.284669865204478E-4</v>
      </c>
    </row>
    <row r="306" spans="1:8" x14ac:dyDescent="0.2">
      <c r="A306" s="14"/>
      <c r="B306" s="15" t="s">
        <v>286</v>
      </c>
      <c r="C306" s="16">
        <v>10</v>
      </c>
      <c r="D306" s="16">
        <v>0</v>
      </c>
      <c r="E306" s="17">
        <f t="shared" si="39"/>
        <v>1.142334932602239E-3</v>
      </c>
      <c r="F306" s="17" t="str">
        <f t="shared" si="40"/>
        <v/>
      </c>
      <c r="G306" s="17">
        <f t="shared" si="42"/>
        <v>-1</v>
      </c>
      <c r="H306" s="17">
        <f t="shared" si="41"/>
        <v>-1.142334932602239E-3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155</v>
      </c>
      <c r="D308" s="16">
        <v>29</v>
      </c>
      <c r="E308" s="17">
        <f t="shared" si="39"/>
        <v>1.7706191455334704E-2</v>
      </c>
      <c r="F308" s="17">
        <f t="shared" si="40"/>
        <v>3.7458021183156805E-3</v>
      </c>
      <c r="G308" s="17">
        <f t="shared" si="42"/>
        <v>-0.81290322580645158</v>
      </c>
      <c r="H308" s="17">
        <f t="shared" si="41"/>
        <v>-1.4393420150788211E-2</v>
      </c>
    </row>
    <row r="309" spans="1:8" x14ac:dyDescent="0.2">
      <c r="A309" s="14"/>
      <c r="B309" s="15" t="s">
        <v>289</v>
      </c>
      <c r="C309" s="16">
        <v>2</v>
      </c>
      <c r="D309" s="16">
        <v>0</v>
      </c>
      <c r="E309" s="17">
        <f t="shared" si="39"/>
        <v>2.284669865204478E-4</v>
      </c>
      <c r="F309" s="17" t="str">
        <f t="shared" si="40"/>
        <v/>
      </c>
      <c r="G309" s="17">
        <f t="shared" si="42"/>
        <v>-1</v>
      </c>
      <c r="H309" s="17">
        <f t="shared" si="41"/>
        <v>-2.284669865204478E-4</v>
      </c>
    </row>
    <row r="310" spans="1:8" ht="25.5" x14ac:dyDescent="0.2">
      <c r="A310" s="14"/>
      <c r="B310" s="15" t="s">
        <v>290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2.5833118057349522E-4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3</v>
      </c>
      <c r="E312" s="17" t="str">
        <f t="shared" si="39"/>
        <v/>
      </c>
      <c r="F312" s="17">
        <f t="shared" si="40"/>
        <v>3.8749677086024286E-4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13</v>
      </c>
      <c r="D313" s="16">
        <v>28</v>
      </c>
      <c r="E313" s="17">
        <f t="shared" si="39"/>
        <v>1.4850354123829106E-3</v>
      </c>
      <c r="F313" s="17">
        <f t="shared" si="40"/>
        <v>3.616636528028933E-3</v>
      </c>
      <c r="G313" s="17">
        <f t="shared" si="42"/>
        <v>1.1538461538461537</v>
      </c>
      <c r="H313" s="17">
        <f t="shared" si="41"/>
        <v>1.7135023989033583E-3</v>
      </c>
    </row>
    <row r="314" spans="1:8" ht="25.5" x14ac:dyDescent="0.2">
      <c r="A314" s="14"/>
      <c r="B314" s="15" t="s">
        <v>294</v>
      </c>
      <c r="C314" s="16">
        <v>4</v>
      </c>
      <c r="D314" s="16">
        <v>4</v>
      </c>
      <c r="E314" s="17">
        <f t="shared" si="39"/>
        <v>4.569339730408956E-4</v>
      </c>
      <c r="F314" s="17">
        <f t="shared" si="40"/>
        <v>5.1666236114699044E-4</v>
      </c>
      <c r="G314" s="17">
        <f t="shared" si="42"/>
        <v>0</v>
      </c>
      <c r="H314" s="17">
        <f t="shared" si="41"/>
        <v>0</v>
      </c>
    </row>
    <row r="315" spans="1:8" ht="25.5" x14ac:dyDescent="0.2">
      <c r="A315" s="14"/>
      <c r="B315" s="15" t="s">
        <v>295</v>
      </c>
      <c r="C315" s="16">
        <v>4</v>
      </c>
      <c r="D315" s="16">
        <v>3</v>
      </c>
      <c r="E315" s="17">
        <f t="shared" si="39"/>
        <v>4.569339730408956E-4</v>
      </c>
      <c r="F315" s="17">
        <f t="shared" si="40"/>
        <v>3.8749677086024286E-4</v>
      </c>
      <c r="G315" s="17">
        <f t="shared" si="42"/>
        <v>-0.25</v>
      </c>
      <c r="H315" s="17">
        <f t="shared" si="41"/>
        <v>-1.142334932602239E-4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25</v>
      </c>
      <c r="D317" s="16">
        <v>37</v>
      </c>
      <c r="E317" s="17">
        <f t="shared" si="39"/>
        <v>2.8558373315055972E-3</v>
      </c>
      <c r="F317" s="17">
        <f t="shared" si="40"/>
        <v>4.7791268406096616E-3</v>
      </c>
      <c r="G317" s="17">
        <f t="shared" si="42"/>
        <v>0.48</v>
      </c>
      <c r="H317" s="17">
        <f t="shared" si="41"/>
        <v>1.3708019191226866E-3</v>
      </c>
    </row>
    <row r="318" spans="1:8" ht="25.5" x14ac:dyDescent="0.2">
      <c r="A318" s="14"/>
      <c r="B318" s="15" t="s">
        <v>298</v>
      </c>
      <c r="C318" s="16">
        <v>5</v>
      </c>
      <c r="D318" s="16">
        <v>0</v>
      </c>
      <c r="E318" s="17">
        <f t="shared" si="39"/>
        <v>5.7116746630111949E-4</v>
      </c>
      <c r="F318" s="17" t="str">
        <f t="shared" si="40"/>
        <v/>
      </c>
      <c r="G318" s="17">
        <f t="shared" si="42"/>
        <v>-1</v>
      </c>
      <c r="H318" s="17">
        <f t="shared" si="41"/>
        <v>-5.7116746630111949E-4</v>
      </c>
    </row>
    <row r="319" spans="1:8" ht="25.5" x14ac:dyDescent="0.2">
      <c r="A319" s="14"/>
      <c r="B319" s="15" t="s">
        <v>299</v>
      </c>
      <c r="C319" s="16">
        <v>308</v>
      </c>
      <c r="D319" s="16">
        <v>157</v>
      </c>
      <c r="E319" s="17">
        <f t="shared" si="39"/>
        <v>3.5183915924148962E-2</v>
      </c>
      <c r="F319" s="17">
        <f t="shared" si="40"/>
        <v>2.0278997675019374E-2</v>
      </c>
      <c r="G319" s="17">
        <f t="shared" si="42"/>
        <v>-0.49025974025974028</v>
      </c>
      <c r="H319" s="17">
        <f t="shared" si="41"/>
        <v>-1.724925748229381E-2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9</v>
      </c>
      <c r="D321" s="16">
        <v>15</v>
      </c>
      <c r="E321" s="17">
        <f t="shared" si="39"/>
        <v>1.028101439342015E-3</v>
      </c>
      <c r="F321" s="17">
        <f t="shared" si="40"/>
        <v>1.9374838543012142E-3</v>
      </c>
      <c r="G321" s="17">
        <f t="shared" si="42"/>
        <v>0.66666666666666663</v>
      </c>
      <c r="H321" s="17">
        <f t="shared" si="41"/>
        <v>6.8540095956134332E-4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1.142334932602239E-4</v>
      </c>
      <c r="F323" s="17" t="str">
        <f t="shared" si="40"/>
        <v/>
      </c>
      <c r="G323" s="17">
        <f t="shared" si="42"/>
        <v>-1</v>
      </c>
      <c r="H323" s="17">
        <f t="shared" si="41"/>
        <v>-1.142334932602239E-4</v>
      </c>
    </row>
    <row r="324" spans="1:8" ht="25.5" x14ac:dyDescent="0.2">
      <c r="A324" s="14"/>
      <c r="B324" s="15" t="s">
        <v>304</v>
      </c>
      <c r="C324" s="16">
        <v>8</v>
      </c>
      <c r="D324" s="16">
        <v>12</v>
      </c>
      <c r="E324" s="17">
        <f t="shared" si="39"/>
        <v>9.1386794608179121E-4</v>
      </c>
      <c r="F324" s="17">
        <f t="shared" si="40"/>
        <v>1.5499870834409714E-3</v>
      </c>
      <c r="G324" s="17">
        <f t="shared" si="42"/>
        <v>0.5</v>
      </c>
      <c r="H324" s="17">
        <f t="shared" si="41"/>
        <v>4.569339730408956E-4</v>
      </c>
    </row>
    <row r="325" spans="1:8" ht="25.5" x14ac:dyDescent="0.2">
      <c r="A325" s="14"/>
      <c r="B325" s="15" t="s">
        <v>305</v>
      </c>
      <c r="C325" s="16">
        <v>1</v>
      </c>
      <c r="D325" s="16">
        <v>2</v>
      </c>
      <c r="E325" s="17">
        <f t="shared" si="39"/>
        <v>1.142334932602239E-4</v>
      </c>
      <c r="F325" s="17">
        <f t="shared" si="40"/>
        <v>2.5833118057349522E-4</v>
      </c>
      <c r="G325" s="17">
        <f t="shared" si="42"/>
        <v>1</v>
      </c>
      <c r="H325" s="17">
        <f t="shared" si="41"/>
        <v>1.142334932602239E-4</v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4</v>
      </c>
      <c r="E327" s="17" t="str">
        <f t="shared" si="39"/>
        <v/>
      </c>
      <c r="F327" s="17">
        <f t="shared" si="40"/>
        <v>5.1666236114699044E-4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9</v>
      </c>
      <c r="D328" s="16">
        <v>7</v>
      </c>
      <c r="E328" s="17">
        <f t="shared" si="39"/>
        <v>1.028101439342015E-3</v>
      </c>
      <c r="F328" s="17">
        <f t="shared" si="40"/>
        <v>9.0415913200723324E-4</v>
      </c>
      <c r="G328" s="17">
        <f t="shared" si="42"/>
        <v>-0.22222222222222221</v>
      </c>
      <c r="H328" s="17">
        <f t="shared" si="41"/>
        <v>-2.2846698652044777E-4</v>
      </c>
    </row>
    <row r="329" spans="1:8" x14ac:dyDescent="0.2">
      <c r="A329" s="14"/>
      <c r="B329" s="15" t="s">
        <v>309</v>
      </c>
      <c r="C329" s="16">
        <v>6</v>
      </c>
      <c r="D329" s="16">
        <v>3</v>
      </c>
      <c r="E329" s="17">
        <f t="shared" si="39"/>
        <v>6.8540095956134343E-4</v>
      </c>
      <c r="F329" s="17">
        <f t="shared" si="40"/>
        <v>3.8749677086024286E-4</v>
      </c>
      <c r="G329" s="17">
        <f t="shared" si="42"/>
        <v>-0.5</v>
      </c>
      <c r="H329" s="17">
        <f t="shared" si="41"/>
        <v>-3.4270047978067172E-4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1</v>
      </c>
      <c r="D333" s="16">
        <v>5</v>
      </c>
      <c r="E333" s="17">
        <f t="shared" ref="E333:E343" si="43">+IF(C333=0,"",C333/C$173)</f>
        <v>1.142334932602239E-4</v>
      </c>
      <c r="F333" s="17">
        <f t="shared" ref="F333:F343" si="44">+IF(D333=0,"",D333/D$173)</f>
        <v>6.4582795143373808E-4</v>
      </c>
      <c r="G333" s="17">
        <f t="shared" si="42"/>
        <v>4</v>
      </c>
      <c r="H333" s="17">
        <f t="shared" ref="H333:H343" si="45">+IF(OR(AND(E333=""),(G333="")),"",E333*G333)</f>
        <v>4.569339730408956E-4</v>
      </c>
    </row>
    <row r="334" spans="1:8" ht="25.5" x14ac:dyDescent="0.2">
      <c r="A334" s="14"/>
      <c r="B334" s="15" t="s">
        <v>314</v>
      </c>
      <c r="C334" s="16">
        <v>1</v>
      </c>
      <c r="D334" s="16">
        <v>0</v>
      </c>
      <c r="E334" s="17">
        <f t="shared" si="43"/>
        <v>1.142334932602239E-4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-1.142334932602239E-4</v>
      </c>
    </row>
    <row r="335" spans="1:8" ht="25.5" x14ac:dyDescent="0.2">
      <c r="A335" s="14"/>
      <c r="B335" s="15" t="s">
        <v>315</v>
      </c>
      <c r="C335" s="16">
        <v>5</v>
      </c>
      <c r="D335" s="16">
        <v>0</v>
      </c>
      <c r="E335" s="17">
        <f t="shared" si="43"/>
        <v>5.7116746630111949E-4</v>
      </c>
      <c r="F335" s="17" t="str">
        <f t="shared" si="44"/>
        <v/>
      </c>
      <c r="G335" s="17">
        <f t="shared" si="46"/>
        <v>-1</v>
      </c>
      <c r="H335" s="17">
        <f t="shared" si="45"/>
        <v>-5.7116746630111949E-4</v>
      </c>
    </row>
    <row r="336" spans="1:8" ht="25.5" x14ac:dyDescent="0.2">
      <c r="A336" s="14"/>
      <c r="B336" s="15" t="s">
        <v>316</v>
      </c>
      <c r="C336" s="16">
        <v>0</v>
      </c>
      <c r="D336" s="16">
        <v>1</v>
      </c>
      <c r="E336" s="17" t="str">
        <f t="shared" si="43"/>
        <v/>
      </c>
      <c r="F336" s="17">
        <f t="shared" si="44"/>
        <v>1.2916559028674761E-4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</v>
      </c>
      <c r="D338" s="16">
        <v>0</v>
      </c>
      <c r="E338" s="17">
        <f t="shared" si="43"/>
        <v>1.142334932602239E-4</v>
      </c>
      <c r="F338" s="17" t="str">
        <f t="shared" si="44"/>
        <v/>
      </c>
      <c r="G338" s="17">
        <f t="shared" si="46"/>
        <v>-1</v>
      </c>
      <c r="H338" s="17">
        <f t="shared" si="45"/>
        <v>-1.142334932602239E-4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2.5833118057349522E-4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1</v>
      </c>
      <c r="D343" s="16">
        <v>1</v>
      </c>
      <c r="E343" s="17">
        <f t="shared" si="43"/>
        <v>1.142334932602239E-4</v>
      </c>
      <c r="F343" s="17">
        <f t="shared" si="44"/>
        <v>1.2916559028674761E-4</v>
      </c>
      <c r="G343" s="17">
        <f t="shared" si="46"/>
        <v>0</v>
      </c>
      <c r="H343" s="17">
        <f t="shared" si="45"/>
        <v>0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22185</v>
      </c>
      <c r="D349" s="19">
        <f>SUM(D350:D576)</f>
        <v>21153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-4.6517917511832318E-2</v>
      </c>
      <c r="H349" s="20">
        <f t="shared" ref="H349:H412" si="49">+IF(OR(AND(E349=""),(G349="")),"",E349*G349)</f>
        <v>-4.6517917511832318E-2</v>
      </c>
    </row>
    <row r="350" spans="1:8" x14ac:dyDescent="0.2">
      <c r="A350" s="14"/>
      <c r="B350" s="15" t="s">
        <v>324</v>
      </c>
      <c r="C350" s="16">
        <v>176</v>
      </c>
      <c r="D350" s="16">
        <v>100</v>
      </c>
      <c r="E350" s="17">
        <f t="shared" si="47"/>
        <v>7.9332882578318688E-3</v>
      </c>
      <c r="F350" s="17">
        <f t="shared" si="48"/>
        <v>4.727461825745757E-3</v>
      </c>
      <c r="G350" s="17">
        <f t="shared" ref="G350:G413" si="50">+IF(AND(C350=0,D350=0)," ",IF(C350=0,1,IF(D350=0,-1,(D350-C350)/C350)))</f>
        <v>-0.43181818181818182</v>
      </c>
      <c r="H350" s="17">
        <f t="shared" si="49"/>
        <v>-3.4257381113364889E-3</v>
      </c>
    </row>
    <row r="351" spans="1:8" x14ac:dyDescent="0.2">
      <c r="A351" s="14"/>
      <c r="B351" s="15" t="s">
        <v>325</v>
      </c>
      <c r="C351" s="16">
        <v>83</v>
      </c>
      <c r="D351" s="16">
        <v>94</v>
      </c>
      <c r="E351" s="17">
        <f t="shared" si="47"/>
        <v>3.7412666215911653E-3</v>
      </c>
      <c r="F351" s="17">
        <f t="shared" si="48"/>
        <v>4.4438141162010114E-3</v>
      </c>
      <c r="G351" s="17">
        <f t="shared" si="50"/>
        <v>0.13253012048192772</v>
      </c>
      <c r="H351" s="17">
        <f t="shared" si="49"/>
        <v>4.958305161144918E-4</v>
      </c>
    </row>
    <row r="352" spans="1:8" x14ac:dyDescent="0.2">
      <c r="A352" s="14"/>
      <c r="B352" s="15" t="s">
        <v>326</v>
      </c>
      <c r="C352" s="16">
        <v>187</v>
      </c>
      <c r="D352" s="16">
        <v>8</v>
      </c>
      <c r="E352" s="17">
        <f t="shared" si="47"/>
        <v>8.4291187739463595E-3</v>
      </c>
      <c r="F352" s="17">
        <f t="shared" si="48"/>
        <v>3.7819694605966059E-4</v>
      </c>
      <c r="G352" s="17">
        <f t="shared" si="50"/>
        <v>-0.95721925133689845</v>
      </c>
      <c r="H352" s="17">
        <f t="shared" si="49"/>
        <v>-8.0685147622267302E-3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4</v>
      </c>
      <c r="D354" s="16">
        <v>0</v>
      </c>
      <c r="E354" s="17">
        <f t="shared" si="47"/>
        <v>1.8030200585981518E-4</v>
      </c>
      <c r="F354" s="17" t="str">
        <f t="shared" si="48"/>
        <v/>
      </c>
      <c r="G354" s="17">
        <f t="shared" si="50"/>
        <v>-1</v>
      </c>
      <c r="H354" s="17">
        <f t="shared" si="49"/>
        <v>-1.8030200585981518E-4</v>
      </c>
    </row>
    <row r="355" spans="1:8" x14ac:dyDescent="0.2">
      <c r="A355" s="14"/>
      <c r="B355" s="15" t="s">
        <v>329</v>
      </c>
      <c r="C355" s="16">
        <v>551</v>
      </c>
      <c r="D355" s="16">
        <v>508</v>
      </c>
      <c r="E355" s="17">
        <f t="shared" si="47"/>
        <v>2.4836601307189541E-2</v>
      </c>
      <c r="F355" s="17">
        <f t="shared" si="48"/>
        <v>2.4015506074788445E-2</v>
      </c>
      <c r="G355" s="17">
        <f t="shared" si="50"/>
        <v>-7.8039927404718698E-2</v>
      </c>
      <c r="H355" s="17">
        <f t="shared" si="49"/>
        <v>-1.9382465629930133E-3</v>
      </c>
    </row>
    <row r="356" spans="1:8" x14ac:dyDescent="0.2">
      <c r="A356" s="14"/>
      <c r="B356" s="15" t="s">
        <v>330</v>
      </c>
      <c r="C356" s="16">
        <v>100</v>
      </c>
      <c r="D356" s="16">
        <v>17</v>
      </c>
      <c r="E356" s="17">
        <f t="shared" si="47"/>
        <v>4.50755014649538E-3</v>
      </c>
      <c r="F356" s="17">
        <f t="shared" si="48"/>
        <v>8.0366851037677871E-4</v>
      </c>
      <c r="G356" s="17">
        <f t="shared" si="50"/>
        <v>-0.83</v>
      </c>
      <c r="H356" s="17">
        <f t="shared" si="49"/>
        <v>-3.7412666215911653E-3</v>
      </c>
    </row>
    <row r="357" spans="1:8" x14ac:dyDescent="0.2">
      <c r="A357" s="14"/>
      <c r="B357" s="15" t="s">
        <v>331</v>
      </c>
      <c r="C357" s="16">
        <v>4</v>
      </c>
      <c r="D357" s="16">
        <v>1</v>
      </c>
      <c r="E357" s="17">
        <f t="shared" si="47"/>
        <v>1.8030200585981518E-4</v>
      </c>
      <c r="F357" s="17">
        <f t="shared" si="48"/>
        <v>4.7274618257457574E-5</v>
      </c>
      <c r="G357" s="17">
        <f t="shared" si="50"/>
        <v>-0.75</v>
      </c>
      <c r="H357" s="17">
        <f t="shared" si="49"/>
        <v>-1.3522650439486139E-4</v>
      </c>
    </row>
    <row r="358" spans="1:8" x14ac:dyDescent="0.2">
      <c r="A358" s="14"/>
      <c r="B358" s="15" t="s">
        <v>332</v>
      </c>
      <c r="C358" s="16">
        <v>62</v>
      </c>
      <c r="D358" s="16">
        <v>56</v>
      </c>
      <c r="E358" s="17">
        <f t="shared" si="47"/>
        <v>2.7946810908271356E-3</v>
      </c>
      <c r="F358" s="17">
        <f t="shared" si="48"/>
        <v>2.6473786224176241E-3</v>
      </c>
      <c r="G358" s="17">
        <f t="shared" si="50"/>
        <v>-9.6774193548387094E-2</v>
      </c>
      <c r="H358" s="17">
        <f t="shared" si="49"/>
        <v>-2.7045300878972278E-4</v>
      </c>
    </row>
    <row r="359" spans="1:8" x14ac:dyDescent="0.2">
      <c r="A359" s="14"/>
      <c r="B359" s="15" t="s">
        <v>333</v>
      </c>
      <c r="C359" s="16">
        <v>3</v>
      </c>
      <c r="D359" s="16">
        <v>8</v>
      </c>
      <c r="E359" s="17">
        <f t="shared" si="47"/>
        <v>1.3522650439486139E-4</v>
      </c>
      <c r="F359" s="17">
        <f t="shared" si="48"/>
        <v>3.7819694605966059E-4</v>
      </c>
      <c r="G359" s="17">
        <f t="shared" si="50"/>
        <v>1.6666666666666667</v>
      </c>
      <c r="H359" s="17">
        <f t="shared" si="49"/>
        <v>2.2537750732476899E-4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2929</v>
      </c>
      <c r="D361" s="16">
        <v>1173</v>
      </c>
      <c r="E361" s="17">
        <f t="shared" si="47"/>
        <v>0.13202614379084968</v>
      </c>
      <c r="F361" s="17">
        <f t="shared" si="48"/>
        <v>5.5453127215997731E-2</v>
      </c>
      <c r="G361" s="17">
        <f t="shared" si="50"/>
        <v>-0.59952202116763398</v>
      </c>
      <c r="H361" s="17">
        <f t="shared" si="49"/>
        <v>-7.9152580572458872E-2</v>
      </c>
    </row>
    <row r="362" spans="1:8" x14ac:dyDescent="0.2">
      <c r="A362" s="14"/>
      <c r="B362" s="15" t="s">
        <v>336</v>
      </c>
      <c r="C362" s="16">
        <v>37</v>
      </c>
      <c r="D362" s="16">
        <v>62</v>
      </c>
      <c r="E362" s="17">
        <f t="shared" si="47"/>
        <v>1.6677935542032906E-3</v>
      </c>
      <c r="F362" s="17">
        <f t="shared" si="48"/>
        <v>2.9310263319623693E-3</v>
      </c>
      <c r="G362" s="17">
        <f t="shared" si="50"/>
        <v>0.67567567567567566</v>
      </c>
      <c r="H362" s="17">
        <f t="shared" si="49"/>
        <v>1.126887536623845E-3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92</v>
      </c>
      <c r="D364" s="16">
        <v>75</v>
      </c>
      <c r="E364" s="17">
        <f t="shared" si="47"/>
        <v>4.146946134775749E-3</v>
      </c>
      <c r="F364" s="17">
        <f t="shared" si="48"/>
        <v>3.5455963693093178E-3</v>
      </c>
      <c r="G364" s="17">
        <f t="shared" si="50"/>
        <v>-0.18478260869565216</v>
      </c>
      <c r="H364" s="17">
        <f t="shared" si="49"/>
        <v>-7.6628352490421448E-4</v>
      </c>
    </row>
    <row r="365" spans="1:8" x14ac:dyDescent="0.2">
      <c r="A365" s="14"/>
      <c r="B365" s="15" t="s">
        <v>339</v>
      </c>
      <c r="C365" s="16">
        <v>95</v>
      </c>
      <c r="D365" s="16">
        <v>26</v>
      </c>
      <c r="E365" s="17">
        <f t="shared" si="47"/>
        <v>4.2821726391706104E-3</v>
      </c>
      <c r="F365" s="17">
        <f t="shared" si="48"/>
        <v>1.2291400746938968E-3</v>
      </c>
      <c r="G365" s="17">
        <f t="shared" si="50"/>
        <v>-0.72631578947368425</v>
      </c>
      <c r="H365" s="17">
        <f t="shared" si="49"/>
        <v>-3.110209601081812E-3</v>
      </c>
    </row>
    <row r="366" spans="1:8" x14ac:dyDescent="0.2">
      <c r="A366" s="14"/>
      <c r="B366" s="15" t="s">
        <v>340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4.7274618257457574E-5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3</v>
      </c>
      <c r="D367" s="16">
        <v>3</v>
      </c>
      <c r="E367" s="17">
        <f t="shared" si="47"/>
        <v>1.3522650439486139E-4</v>
      </c>
      <c r="F367" s="17">
        <f t="shared" si="48"/>
        <v>1.4182385477237272E-4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2540</v>
      </c>
      <c r="D369" s="16">
        <v>7325</v>
      </c>
      <c r="E369" s="17">
        <f t="shared" si="47"/>
        <v>0.11449177372098264</v>
      </c>
      <c r="F369" s="17">
        <f t="shared" si="48"/>
        <v>0.3462865787358767</v>
      </c>
      <c r="G369" s="17">
        <f t="shared" si="50"/>
        <v>1.8838582677165354</v>
      </c>
      <c r="H369" s="17">
        <f t="shared" si="49"/>
        <v>0.2156862745098039</v>
      </c>
    </row>
    <row r="370" spans="1:8" x14ac:dyDescent="0.2">
      <c r="A370" s="14"/>
      <c r="B370" s="15" t="s">
        <v>344</v>
      </c>
      <c r="C370" s="16">
        <v>273</v>
      </c>
      <c r="D370" s="16">
        <v>277</v>
      </c>
      <c r="E370" s="17">
        <f t="shared" si="47"/>
        <v>1.2305611899932387E-2</v>
      </c>
      <c r="F370" s="17">
        <f t="shared" si="48"/>
        <v>1.3095069257315748E-2</v>
      </c>
      <c r="G370" s="17">
        <f t="shared" si="50"/>
        <v>1.4652014652014652E-2</v>
      </c>
      <c r="H370" s="17">
        <f t="shared" si="49"/>
        <v>1.8030200585981518E-4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98</v>
      </c>
      <c r="D372" s="16">
        <v>98</v>
      </c>
      <c r="E372" s="17">
        <f t="shared" si="47"/>
        <v>4.4173991435654718E-3</v>
      </c>
      <c r="F372" s="17">
        <f t="shared" si="48"/>
        <v>4.6329125892308424E-3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347</v>
      </c>
      <c r="C373" s="16">
        <v>310</v>
      </c>
      <c r="D373" s="16">
        <v>1050</v>
      </c>
      <c r="E373" s="17">
        <f t="shared" si="47"/>
        <v>1.3973405454135676E-2</v>
      </c>
      <c r="F373" s="17">
        <f t="shared" si="48"/>
        <v>4.9638349170330449E-2</v>
      </c>
      <c r="G373" s="17">
        <f t="shared" si="50"/>
        <v>2.3870967741935485</v>
      </c>
      <c r="H373" s="17">
        <f t="shared" si="49"/>
        <v>3.3355871084065812E-2</v>
      </c>
    </row>
    <row r="374" spans="1:8" x14ac:dyDescent="0.2">
      <c r="A374" s="14"/>
      <c r="B374" s="15" t="s">
        <v>348</v>
      </c>
      <c r="C374" s="16">
        <v>218</v>
      </c>
      <c r="D374" s="16">
        <v>44</v>
      </c>
      <c r="E374" s="17">
        <f t="shared" si="47"/>
        <v>9.8264593193599283E-3</v>
      </c>
      <c r="F374" s="17">
        <f t="shared" si="48"/>
        <v>2.0800832033281333E-3</v>
      </c>
      <c r="G374" s="17">
        <f t="shared" si="50"/>
        <v>-0.79816513761467889</v>
      </c>
      <c r="H374" s="17">
        <f t="shared" si="49"/>
        <v>-7.8431372549019607E-3</v>
      </c>
    </row>
    <row r="375" spans="1:8" x14ac:dyDescent="0.2">
      <c r="A375" s="14"/>
      <c r="B375" s="15" t="s">
        <v>349</v>
      </c>
      <c r="C375" s="16">
        <v>3</v>
      </c>
      <c r="D375" s="16">
        <v>0</v>
      </c>
      <c r="E375" s="17">
        <f t="shared" si="47"/>
        <v>1.3522650439486139E-4</v>
      </c>
      <c r="F375" s="17" t="str">
        <f t="shared" si="48"/>
        <v/>
      </c>
      <c r="G375" s="17">
        <f t="shared" si="50"/>
        <v>-1</v>
      </c>
      <c r="H375" s="17">
        <f t="shared" si="49"/>
        <v>-1.3522650439486139E-4</v>
      </c>
    </row>
    <row r="376" spans="1:8" x14ac:dyDescent="0.2">
      <c r="A376" s="14"/>
      <c r="B376" s="15" t="s">
        <v>350</v>
      </c>
      <c r="C376" s="16">
        <v>5</v>
      </c>
      <c r="D376" s="16">
        <v>0</v>
      </c>
      <c r="E376" s="17">
        <f t="shared" si="47"/>
        <v>2.2537750732476899E-4</v>
      </c>
      <c r="F376" s="17" t="str">
        <f t="shared" si="48"/>
        <v/>
      </c>
      <c r="G376" s="17">
        <f t="shared" si="50"/>
        <v>-1</v>
      </c>
      <c r="H376" s="17">
        <f t="shared" si="49"/>
        <v>-2.2537750732476899E-4</v>
      </c>
    </row>
    <row r="377" spans="1:8" x14ac:dyDescent="0.2">
      <c r="A377" s="14"/>
      <c r="B377" s="15" t="s">
        <v>351</v>
      </c>
      <c r="C377" s="16">
        <v>335</v>
      </c>
      <c r="D377" s="16">
        <v>2</v>
      </c>
      <c r="E377" s="17">
        <f t="shared" si="47"/>
        <v>1.5100292990759523E-2</v>
      </c>
      <c r="F377" s="17">
        <f t="shared" si="48"/>
        <v>9.4549236514915148E-5</v>
      </c>
      <c r="G377" s="17">
        <f t="shared" si="50"/>
        <v>-0.99402985074626871</v>
      </c>
      <c r="H377" s="17">
        <f t="shared" si="49"/>
        <v>-1.5010141987829616E-2</v>
      </c>
    </row>
    <row r="378" spans="1:8" x14ac:dyDescent="0.2">
      <c r="A378" s="14"/>
      <c r="B378" s="15" t="s">
        <v>352</v>
      </c>
      <c r="C378" s="16">
        <v>23</v>
      </c>
      <c r="D378" s="16">
        <v>3</v>
      </c>
      <c r="E378" s="17">
        <f t="shared" si="47"/>
        <v>1.0367365336939373E-3</v>
      </c>
      <c r="F378" s="17">
        <f t="shared" si="48"/>
        <v>1.4182385477237272E-4</v>
      </c>
      <c r="G378" s="17">
        <f t="shared" si="50"/>
        <v>-0.86956521739130432</v>
      </c>
      <c r="H378" s="17">
        <f t="shared" si="49"/>
        <v>-9.0151002929907587E-4</v>
      </c>
    </row>
    <row r="379" spans="1:8" x14ac:dyDescent="0.2">
      <c r="A379" s="14"/>
      <c r="B379" s="15" t="s">
        <v>353</v>
      </c>
      <c r="C379" s="16">
        <v>73</v>
      </c>
      <c r="D379" s="16">
        <v>39</v>
      </c>
      <c r="E379" s="17">
        <f t="shared" si="47"/>
        <v>3.290511606941627E-3</v>
      </c>
      <c r="F379" s="17">
        <f t="shared" si="48"/>
        <v>1.8437101120408453E-3</v>
      </c>
      <c r="G379" s="17">
        <f t="shared" si="50"/>
        <v>-0.46575342465753422</v>
      </c>
      <c r="H379" s="17">
        <f t="shared" si="49"/>
        <v>-1.532567049808429E-3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35</v>
      </c>
      <c r="E380" s="17" t="str">
        <f t="shared" si="47"/>
        <v/>
      </c>
      <c r="F380" s="17">
        <f t="shared" si="48"/>
        <v>1.654611639011015E-3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4.7274618257457574E-5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162</v>
      </c>
      <c r="D382" s="16">
        <v>15</v>
      </c>
      <c r="E382" s="17">
        <f t="shared" si="47"/>
        <v>7.3022312373225151E-3</v>
      </c>
      <c r="F382" s="17">
        <f t="shared" si="48"/>
        <v>7.0911927386186355E-4</v>
      </c>
      <c r="G382" s="17">
        <f t="shared" si="50"/>
        <v>-0.90740740740740744</v>
      </c>
      <c r="H382" s="17">
        <f t="shared" si="49"/>
        <v>-6.6260987153482082E-3</v>
      </c>
    </row>
    <row r="383" spans="1:8" ht="25.5" x14ac:dyDescent="0.2">
      <c r="A383" s="14"/>
      <c r="B383" s="15" t="s">
        <v>357</v>
      </c>
      <c r="C383" s="16">
        <v>24</v>
      </c>
      <c r="D383" s="16">
        <v>137</v>
      </c>
      <c r="E383" s="17">
        <f t="shared" si="47"/>
        <v>1.0818120351588911E-3</v>
      </c>
      <c r="F383" s="17">
        <f t="shared" si="48"/>
        <v>6.476622701271687E-3</v>
      </c>
      <c r="G383" s="17">
        <f t="shared" si="50"/>
        <v>4.708333333333333</v>
      </c>
      <c r="H383" s="17">
        <f t="shared" si="49"/>
        <v>5.0935316655397788E-3</v>
      </c>
    </row>
    <row r="384" spans="1:8" x14ac:dyDescent="0.2">
      <c r="A384" s="14"/>
      <c r="B384" s="15" t="s">
        <v>358</v>
      </c>
      <c r="C384" s="16">
        <v>661</v>
      </c>
      <c r="D384" s="16">
        <v>421</v>
      </c>
      <c r="E384" s="17">
        <f t="shared" si="47"/>
        <v>2.9794906468334461E-2</v>
      </c>
      <c r="F384" s="17">
        <f t="shared" si="48"/>
        <v>1.9902614286389637E-2</v>
      </c>
      <c r="G384" s="17">
        <f t="shared" si="50"/>
        <v>-0.36308623298033282</v>
      </c>
      <c r="H384" s="17">
        <f t="shared" si="49"/>
        <v>-1.0818120351588911E-2</v>
      </c>
    </row>
    <row r="385" spans="1:8" x14ac:dyDescent="0.2">
      <c r="A385" s="14"/>
      <c r="B385" s="15" t="s">
        <v>359</v>
      </c>
      <c r="C385" s="16">
        <v>11</v>
      </c>
      <c r="D385" s="16">
        <v>9</v>
      </c>
      <c r="E385" s="17">
        <f t="shared" si="47"/>
        <v>4.958305161144918E-4</v>
      </c>
      <c r="F385" s="17">
        <f t="shared" si="48"/>
        <v>4.2547156431711812E-4</v>
      </c>
      <c r="G385" s="17">
        <f t="shared" si="50"/>
        <v>-0.18181818181818182</v>
      </c>
      <c r="H385" s="17">
        <f t="shared" si="49"/>
        <v>-9.0151002929907603E-5</v>
      </c>
    </row>
    <row r="386" spans="1:8" x14ac:dyDescent="0.2">
      <c r="A386" s="14"/>
      <c r="B386" s="15" t="s">
        <v>360</v>
      </c>
      <c r="C386" s="16">
        <v>2</v>
      </c>
      <c r="D386" s="16">
        <v>139</v>
      </c>
      <c r="E386" s="17">
        <f t="shared" si="47"/>
        <v>9.0151002929907589E-5</v>
      </c>
      <c r="F386" s="17">
        <f t="shared" si="48"/>
        <v>6.5711719377866025E-3</v>
      </c>
      <c r="G386" s="17">
        <f t="shared" si="50"/>
        <v>68.5</v>
      </c>
      <c r="H386" s="17">
        <f t="shared" si="49"/>
        <v>6.1753437006986699E-3</v>
      </c>
    </row>
    <row r="387" spans="1:8" x14ac:dyDescent="0.2">
      <c r="A387" s="14"/>
      <c r="B387" s="15" t="s">
        <v>361</v>
      </c>
      <c r="C387" s="16">
        <v>4</v>
      </c>
      <c r="D387" s="16">
        <v>10</v>
      </c>
      <c r="E387" s="17">
        <f t="shared" si="47"/>
        <v>1.8030200585981518E-4</v>
      </c>
      <c r="F387" s="17">
        <f t="shared" si="48"/>
        <v>4.727461825745757E-4</v>
      </c>
      <c r="G387" s="17">
        <f t="shared" si="50"/>
        <v>1.5</v>
      </c>
      <c r="H387" s="17">
        <f t="shared" si="49"/>
        <v>2.7045300878972278E-4</v>
      </c>
    </row>
    <row r="388" spans="1:8" x14ac:dyDescent="0.2">
      <c r="A388" s="14"/>
      <c r="B388" s="15" t="s">
        <v>362</v>
      </c>
      <c r="C388" s="16">
        <v>146</v>
      </c>
      <c r="D388" s="16">
        <v>85</v>
      </c>
      <c r="E388" s="17">
        <f t="shared" si="47"/>
        <v>6.5810232138832541E-3</v>
      </c>
      <c r="F388" s="17">
        <f t="shared" si="48"/>
        <v>4.0183425518838939E-3</v>
      </c>
      <c r="G388" s="17">
        <f t="shared" si="50"/>
        <v>-0.4178082191780822</v>
      </c>
      <c r="H388" s="17">
        <f t="shared" si="49"/>
        <v>-2.7496055893621815E-3</v>
      </c>
    </row>
    <row r="389" spans="1:8" x14ac:dyDescent="0.2">
      <c r="A389" s="14"/>
      <c r="B389" s="15" t="s">
        <v>363</v>
      </c>
      <c r="C389" s="16">
        <v>0</v>
      </c>
      <c r="D389" s="16">
        <v>48</v>
      </c>
      <c r="E389" s="17" t="str">
        <f t="shared" si="47"/>
        <v/>
      </c>
      <c r="F389" s="17">
        <f t="shared" si="48"/>
        <v>2.2691816763579634E-3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6</v>
      </c>
      <c r="D391" s="16">
        <v>6</v>
      </c>
      <c r="E391" s="17">
        <f t="shared" si="47"/>
        <v>2.7045300878972278E-4</v>
      </c>
      <c r="F391" s="17">
        <f t="shared" si="48"/>
        <v>2.8364770954474543E-4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92</v>
      </c>
      <c r="B392" s="15" t="s">
        <v>366</v>
      </c>
      <c r="C392" s="16">
        <v>4</v>
      </c>
      <c r="D392" s="16">
        <v>4</v>
      </c>
      <c r="E392" s="17">
        <f t="shared" si="47"/>
        <v>1.8030200585981518E-4</v>
      </c>
      <c r="F392" s="17">
        <f t="shared" si="48"/>
        <v>1.890984730298303E-4</v>
      </c>
      <c r="G392" s="17">
        <f t="shared" si="50"/>
        <v>0</v>
      </c>
      <c r="H392" s="17">
        <f t="shared" si="49"/>
        <v>0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4.7274618257457574E-5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9.4549236514915148E-5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1788</v>
      </c>
      <c r="D395" s="16">
        <v>1750</v>
      </c>
      <c r="E395" s="17">
        <f t="shared" si="47"/>
        <v>8.0594996619337389E-2</v>
      </c>
      <c r="F395" s="17">
        <f t="shared" si="48"/>
        <v>8.2730581950550747E-2</v>
      </c>
      <c r="G395" s="17">
        <f t="shared" si="50"/>
        <v>-2.1252796420581657E-2</v>
      </c>
      <c r="H395" s="17">
        <f t="shared" si="49"/>
        <v>-1.7128690556682444E-3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225</v>
      </c>
      <c r="D397" s="16">
        <v>151</v>
      </c>
      <c r="E397" s="17">
        <f t="shared" si="47"/>
        <v>1.0141987829614604E-2</v>
      </c>
      <c r="F397" s="17">
        <f t="shared" si="48"/>
        <v>7.1384673568760928E-3</v>
      </c>
      <c r="G397" s="17">
        <f t="shared" si="50"/>
        <v>-0.3288888888888889</v>
      </c>
      <c r="H397" s="17">
        <f t="shared" si="49"/>
        <v>-3.3355871084065811E-3</v>
      </c>
    </row>
    <row r="398" spans="1:8" x14ac:dyDescent="0.2">
      <c r="A398" s="14"/>
      <c r="B398" s="15" t="s">
        <v>372</v>
      </c>
      <c r="C398" s="16">
        <v>1372</v>
      </c>
      <c r="D398" s="16">
        <v>936</v>
      </c>
      <c r="E398" s="17">
        <f t="shared" si="47"/>
        <v>6.1843588009916607E-2</v>
      </c>
      <c r="F398" s="17">
        <f t="shared" si="48"/>
        <v>4.4249042688980285E-2</v>
      </c>
      <c r="G398" s="17">
        <f t="shared" si="50"/>
        <v>-0.31778425655976678</v>
      </c>
      <c r="H398" s="17">
        <f t="shared" si="49"/>
        <v>-1.9652918638719857E-2</v>
      </c>
    </row>
    <row r="399" spans="1:8" x14ac:dyDescent="0.2">
      <c r="A399" s="14"/>
      <c r="B399" s="15" t="s">
        <v>373</v>
      </c>
      <c r="C399" s="16">
        <v>127</v>
      </c>
      <c r="D399" s="16">
        <v>77</v>
      </c>
      <c r="E399" s="17">
        <f t="shared" si="47"/>
        <v>5.7245886860491325E-3</v>
      </c>
      <c r="F399" s="17">
        <f t="shared" si="48"/>
        <v>3.6401456058242328E-3</v>
      </c>
      <c r="G399" s="17">
        <f t="shared" si="50"/>
        <v>-0.39370078740157483</v>
      </c>
      <c r="H399" s="17">
        <f t="shared" si="49"/>
        <v>-2.25377507324769E-3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126</v>
      </c>
      <c r="D401" s="16">
        <v>4</v>
      </c>
      <c r="E401" s="17">
        <f t="shared" si="47"/>
        <v>5.6795131845841784E-3</v>
      </c>
      <c r="F401" s="17">
        <f t="shared" si="48"/>
        <v>1.890984730298303E-4</v>
      </c>
      <c r="G401" s="17">
        <f t="shared" si="50"/>
        <v>-0.96825396825396826</v>
      </c>
      <c r="H401" s="17">
        <f t="shared" si="49"/>
        <v>-5.4992111787243629E-3</v>
      </c>
    </row>
    <row r="402" spans="1:8" ht="25.5" x14ac:dyDescent="0.2">
      <c r="A402" s="14"/>
      <c r="B402" s="15" t="s">
        <v>376</v>
      </c>
      <c r="C402" s="16">
        <v>2</v>
      </c>
      <c r="D402" s="16">
        <v>1</v>
      </c>
      <c r="E402" s="17">
        <f t="shared" si="47"/>
        <v>9.0151002929907589E-5</v>
      </c>
      <c r="F402" s="17">
        <f t="shared" si="48"/>
        <v>4.7274618257457574E-5</v>
      </c>
      <c r="G402" s="17">
        <f t="shared" si="50"/>
        <v>-0.5</v>
      </c>
      <c r="H402" s="17">
        <f t="shared" si="49"/>
        <v>-4.5075501464953795E-5</v>
      </c>
    </row>
    <row r="403" spans="1:8" x14ac:dyDescent="0.2">
      <c r="A403" s="14"/>
      <c r="B403" s="15" t="s">
        <v>377</v>
      </c>
      <c r="C403" s="16">
        <v>32</v>
      </c>
      <c r="D403" s="16">
        <v>7</v>
      </c>
      <c r="E403" s="17">
        <f t="shared" si="47"/>
        <v>1.4424160468785214E-3</v>
      </c>
      <c r="F403" s="17">
        <f t="shared" si="48"/>
        <v>3.3092232780220301E-4</v>
      </c>
      <c r="G403" s="17">
        <f t="shared" si="50"/>
        <v>-0.78125</v>
      </c>
      <c r="H403" s="17">
        <f t="shared" si="49"/>
        <v>-1.1268875366238448E-3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5</v>
      </c>
      <c r="D405" s="16">
        <v>1</v>
      </c>
      <c r="E405" s="17">
        <f t="shared" si="47"/>
        <v>2.2537750732476899E-4</v>
      </c>
      <c r="F405" s="17">
        <f t="shared" si="48"/>
        <v>4.7274618257457574E-5</v>
      </c>
      <c r="G405" s="17">
        <f t="shared" si="50"/>
        <v>-0.8</v>
      </c>
      <c r="H405" s="17">
        <f t="shared" si="49"/>
        <v>-1.8030200585981521E-4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17</v>
      </c>
      <c r="D408" s="16">
        <v>22</v>
      </c>
      <c r="E408" s="17">
        <f t="shared" si="47"/>
        <v>7.6628352490421458E-4</v>
      </c>
      <c r="F408" s="17">
        <f t="shared" si="48"/>
        <v>1.0400416016640667E-3</v>
      </c>
      <c r="G408" s="17">
        <f t="shared" si="50"/>
        <v>0.29411764705882354</v>
      </c>
      <c r="H408" s="17">
        <f t="shared" si="49"/>
        <v>2.2537750732476899E-4</v>
      </c>
    </row>
    <row r="409" spans="1:8" x14ac:dyDescent="0.2">
      <c r="A409" s="14"/>
      <c r="B409" s="15" t="s">
        <v>383</v>
      </c>
      <c r="C409" s="16">
        <v>69</v>
      </c>
      <c r="D409" s="16">
        <v>54</v>
      </c>
      <c r="E409" s="17">
        <f t="shared" si="47"/>
        <v>3.110209601081812E-3</v>
      </c>
      <c r="F409" s="17">
        <f t="shared" si="48"/>
        <v>2.552829385902709E-3</v>
      </c>
      <c r="G409" s="17">
        <f t="shared" si="50"/>
        <v>-0.21739130434782608</v>
      </c>
      <c r="H409" s="17">
        <f t="shared" si="49"/>
        <v>-6.7613252197430695E-4</v>
      </c>
    </row>
    <row r="410" spans="1:8" x14ac:dyDescent="0.2">
      <c r="A410" s="14"/>
      <c r="B410" s="15" t="s">
        <v>384</v>
      </c>
      <c r="C410" s="16">
        <v>95</v>
      </c>
      <c r="D410" s="16">
        <v>51</v>
      </c>
      <c r="E410" s="17">
        <f t="shared" si="47"/>
        <v>4.2821726391706104E-3</v>
      </c>
      <c r="F410" s="17">
        <f t="shared" si="48"/>
        <v>2.4110055311303362E-3</v>
      </c>
      <c r="G410" s="17">
        <f t="shared" si="50"/>
        <v>-0.4631578947368421</v>
      </c>
      <c r="H410" s="17">
        <f t="shared" si="49"/>
        <v>-1.9833220644579668E-3</v>
      </c>
    </row>
    <row r="411" spans="1:8" x14ac:dyDescent="0.2">
      <c r="A411" s="14"/>
      <c r="B411" s="15" t="s">
        <v>385</v>
      </c>
      <c r="C411" s="16">
        <v>3</v>
      </c>
      <c r="D411" s="16">
        <v>2</v>
      </c>
      <c r="E411" s="17">
        <f t="shared" si="47"/>
        <v>1.3522650439486139E-4</v>
      </c>
      <c r="F411" s="17">
        <f t="shared" si="48"/>
        <v>9.4549236514915148E-5</v>
      </c>
      <c r="G411" s="17">
        <f t="shared" si="50"/>
        <v>-0.33333333333333331</v>
      </c>
      <c r="H411" s="17">
        <f t="shared" si="49"/>
        <v>-4.5075501464953795E-5</v>
      </c>
    </row>
    <row r="412" spans="1:8" x14ac:dyDescent="0.2">
      <c r="A412" s="14"/>
      <c r="B412" s="15" t="s">
        <v>386</v>
      </c>
      <c r="C412" s="16">
        <v>42</v>
      </c>
      <c r="D412" s="16">
        <v>31</v>
      </c>
      <c r="E412" s="17">
        <f t="shared" si="47"/>
        <v>1.8931710615280595E-3</v>
      </c>
      <c r="F412" s="17">
        <f t="shared" si="48"/>
        <v>1.4655131659811846E-3</v>
      </c>
      <c r="G412" s="17">
        <f t="shared" si="50"/>
        <v>-0.26190476190476192</v>
      </c>
      <c r="H412" s="17">
        <f t="shared" si="49"/>
        <v>-4.958305161144918E-4</v>
      </c>
    </row>
    <row r="413" spans="1:8" x14ac:dyDescent="0.2">
      <c r="A413" s="14"/>
      <c r="B413" s="15" t="s">
        <v>387</v>
      </c>
      <c r="C413" s="16">
        <v>12</v>
      </c>
      <c r="D413" s="16">
        <v>0</v>
      </c>
      <c r="E413" s="17">
        <f t="shared" ref="E413:E476" si="51">+IF(C413=0,"",C413/C$349)</f>
        <v>5.4090601757944556E-4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-5.4090601757944556E-4</v>
      </c>
    </row>
    <row r="414" spans="1:8" x14ac:dyDescent="0.2">
      <c r="A414" s="14"/>
      <c r="B414" s="15" t="s">
        <v>388</v>
      </c>
      <c r="C414" s="16">
        <v>0</v>
      </c>
      <c r="D414" s="16">
        <v>2</v>
      </c>
      <c r="E414" s="17" t="str">
        <f t="shared" si="51"/>
        <v/>
      </c>
      <c r="F414" s="17">
        <f t="shared" si="52"/>
        <v>9.4549236514915148E-5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1</v>
      </c>
      <c r="E415" s="17">
        <f t="shared" si="51"/>
        <v>4.5075501464953795E-5</v>
      </c>
      <c r="F415" s="17">
        <f t="shared" si="52"/>
        <v>4.7274618257457574E-5</v>
      </c>
      <c r="G415" s="17">
        <f t="shared" si="54"/>
        <v>0</v>
      </c>
      <c r="H415" s="17">
        <f t="shared" si="53"/>
        <v>0</v>
      </c>
    </row>
    <row r="416" spans="1:8" x14ac:dyDescent="0.2">
      <c r="A416" s="14"/>
      <c r="B416" s="15" t="s">
        <v>390</v>
      </c>
      <c r="C416" s="16">
        <v>3</v>
      </c>
      <c r="D416" s="16">
        <v>228</v>
      </c>
      <c r="E416" s="17">
        <f t="shared" si="51"/>
        <v>1.3522650439486139E-4</v>
      </c>
      <c r="F416" s="17">
        <f t="shared" si="52"/>
        <v>1.0778612962700326E-2</v>
      </c>
      <c r="G416" s="17">
        <f t="shared" si="54"/>
        <v>75</v>
      </c>
      <c r="H416" s="17">
        <f t="shared" si="53"/>
        <v>1.0141987829614604E-2</v>
      </c>
    </row>
    <row r="417" spans="1:8" x14ac:dyDescent="0.2">
      <c r="A417" s="14"/>
      <c r="B417" s="15" t="s">
        <v>391</v>
      </c>
      <c r="C417" s="16">
        <v>7</v>
      </c>
      <c r="D417" s="16">
        <v>7</v>
      </c>
      <c r="E417" s="17">
        <f t="shared" si="51"/>
        <v>3.155285102546766E-4</v>
      </c>
      <c r="F417" s="17">
        <f t="shared" si="52"/>
        <v>3.3092232780220301E-4</v>
      </c>
      <c r="G417" s="17">
        <f t="shared" si="54"/>
        <v>0</v>
      </c>
      <c r="H417" s="17">
        <f t="shared" si="53"/>
        <v>0</v>
      </c>
    </row>
    <row r="418" spans="1:8" x14ac:dyDescent="0.2">
      <c r="A418" s="14"/>
      <c r="B418" s="15" t="s">
        <v>392</v>
      </c>
      <c r="C418" s="16">
        <v>0</v>
      </c>
      <c r="D418" s="16">
        <v>111</v>
      </c>
      <c r="E418" s="17" t="str">
        <f t="shared" si="51"/>
        <v/>
      </c>
      <c r="F418" s="17">
        <f t="shared" si="52"/>
        <v>5.24748262657779E-3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17</v>
      </c>
      <c r="E419" s="17" t="str">
        <f t="shared" si="51"/>
        <v/>
      </c>
      <c r="F419" s="17">
        <f t="shared" si="52"/>
        <v>8.0366851037677871E-4</v>
      </c>
      <c r="G419" s="17">
        <f t="shared" si="54"/>
        <v>1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1069</v>
      </c>
      <c r="D420" s="16">
        <v>841</v>
      </c>
      <c r="E420" s="17">
        <f t="shared" si="51"/>
        <v>4.8185711066035607E-2</v>
      </c>
      <c r="F420" s="17">
        <f t="shared" si="52"/>
        <v>3.9757953954521814E-2</v>
      </c>
      <c r="G420" s="17">
        <f t="shared" si="54"/>
        <v>-0.21328344246959777</v>
      </c>
      <c r="H420" s="17">
        <f t="shared" si="53"/>
        <v>-1.0277214334009466E-2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7</v>
      </c>
      <c r="D422" s="16">
        <v>0</v>
      </c>
      <c r="E422" s="17">
        <f t="shared" si="51"/>
        <v>3.155285102546766E-4</v>
      </c>
      <c r="F422" s="17" t="str">
        <f t="shared" si="52"/>
        <v/>
      </c>
      <c r="G422" s="17">
        <f t="shared" si="54"/>
        <v>-1</v>
      </c>
      <c r="H422" s="17">
        <f t="shared" si="53"/>
        <v>-3.155285102546766E-4</v>
      </c>
    </row>
    <row r="423" spans="1:8" x14ac:dyDescent="0.2">
      <c r="A423" s="14"/>
      <c r="B423" s="15" t="s">
        <v>397</v>
      </c>
      <c r="C423" s="16">
        <v>18</v>
      </c>
      <c r="D423" s="16">
        <v>2</v>
      </c>
      <c r="E423" s="17">
        <f t="shared" si="51"/>
        <v>8.1135902636916835E-4</v>
      </c>
      <c r="F423" s="17">
        <f t="shared" si="52"/>
        <v>9.4549236514915148E-5</v>
      </c>
      <c r="G423" s="17">
        <f t="shared" si="54"/>
        <v>-0.88888888888888884</v>
      </c>
      <c r="H423" s="17">
        <f t="shared" si="53"/>
        <v>-7.2120802343926072E-4</v>
      </c>
    </row>
    <row r="424" spans="1:8" x14ac:dyDescent="0.2">
      <c r="A424" s="14"/>
      <c r="B424" s="15" t="s">
        <v>398</v>
      </c>
      <c r="C424" s="16">
        <v>40</v>
      </c>
      <c r="D424" s="16">
        <v>9</v>
      </c>
      <c r="E424" s="17">
        <f t="shared" si="51"/>
        <v>1.803020058598152E-3</v>
      </c>
      <c r="F424" s="17">
        <f t="shared" si="52"/>
        <v>4.2547156431711812E-4</v>
      </c>
      <c r="G424" s="17">
        <f t="shared" si="54"/>
        <v>-0.77500000000000002</v>
      </c>
      <c r="H424" s="17">
        <f t="shared" si="53"/>
        <v>-1.3973405454135678E-3</v>
      </c>
    </row>
    <row r="425" spans="1:8" x14ac:dyDescent="0.2">
      <c r="A425" s="14"/>
      <c r="B425" s="15" t="s">
        <v>399</v>
      </c>
      <c r="C425" s="16">
        <v>1</v>
      </c>
      <c r="D425" s="16">
        <v>1</v>
      </c>
      <c r="E425" s="17">
        <f t="shared" si="51"/>
        <v>4.5075501464953795E-5</v>
      </c>
      <c r="F425" s="17">
        <f t="shared" si="52"/>
        <v>4.7274618257457574E-5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400</v>
      </c>
      <c r="C426" s="16">
        <v>1</v>
      </c>
      <c r="D426" s="16">
        <v>1</v>
      </c>
      <c r="E426" s="17">
        <f t="shared" si="51"/>
        <v>4.5075501464953795E-5</v>
      </c>
      <c r="F426" s="17">
        <f t="shared" si="52"/>
        <v>4.7274618257457574E-5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17</v>
      </c>
      <c r="D428" s="16">
        <v>2</v>
      </c>
      <c r="E428" s="17">
        <f t="shared" si="51"/>
        <v>7.6628352490421458E-4</v>
      </c>
      <c r="F428" s="17">
        <f t="shared" si="52"/>
        <v>9.4549236514915148E-5</v>
      </c>
      <c r="G428" s="17">
        <f t="shared" si="54"/>
        <v>-0.88235294117647056</v>
      </c>
      <c r="H428" s="17">
        <f t="shared" si="53"/>
        <v>-6.7613252197430695E-4</v>
      </c>
    </row>
    <row r="429" spans="1:8" x14ac:dyDescent="0.2">
      <c r="A429" s="14"/>
      <c r="B429" s="15" t="s">
        <v>403</v>
      </c>
      <c r="C429" s="16">
        <v>6</v>
      </c>
      <c r="D429" s="16">
        <v>4</v>
      </c>
      <c r="E429" s="17">
        <f t="shared" si="51"/>
        <v>2.7045300878972278E-4</v>
      </c>
      <c r="F429" s="17">
        <f t="shared" si="52"/>
        <v>1.890984730298303E-4</v>
      </c>
      <c r="G429" s="17">
        <f t="shared" si="54"/>
        <v>-0.33333333333333331</v>
      </c>
      <c r="H429" s="17">
        <f t="shared" si="53"/>
        <v>-9.0151002929907589E-5</v>
      </c>
    </row>
    <row r="430" spans="1:8" x14ac:dyDescent="0.2">
      <c r="A430" s="14"/>
      <c r="B430" s="15" t="s">
        <v>404</v>
      </c>
      <c r="C430" s="16">
        <v>2</v>
      </c>
      <c r="D430" s="16">
        <v>0</v>
      </c>
      <c r="E430" s="17">
        <f t="shared" si="51"/>
        <v>9.0151002929907589E-5</v>
      </c>
      <c r="F430" s="17" t="str">
        <f t="shared" si="52"/>
        <v/>
      </c>
      <c r="G430" s="17">
        <f t="shared" si="54"/>
        <v>-1</v>
      </c>
      <c r="H430" s="17">
        <f t="shared" si="53"/>
        <v>-9.0151002929907589E-5</v>
      </c>
    </row>
    <row r="431" spans="1:8" ht="25.5" x14ac:dyDescent="0.2">
      <c r="A431" s="14"/>
      <c r="B431" s="15" t="s">
        <v>405</v>
      </c>
      <c r="C431" s="16">
        <v>0</v>
      </c>
      <c r="D431" s="16">
        <v>15</v>
      </c>
      <c r="E431" s="17" t="str">
        <f t="shared" si="51"/>
        <v/>
      </c>
      <c r="F431" s="17">
        <f t="shared" si="52"/>
        <v>7.0911927386186355E-4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446</v>
      </c>
      <c r="D432" s="16">
        <v>325</v>
      </c>
      <c r="E432" s="17">
        <f t="shared" si="51"/>
        <v>2.0103673653369392E-2</v>
      </c>
      <c r="F432" s="17">
        <f t="shared" si="52"/>
        <v>1.5364250933673711E-2</v>
      </c>
      <c r="G432" s="17">
        <f t="shared" si="54"/>
        <v>-0.27130044843049328</v>
      </c>
      <c r="H432" s="17">
        <f t="shared" si="53"/>
        <v>-5.4541356772594089E-3</v>
      </c>
    </row>
    <row r="433" spans="1:8" x14ac:dyDescent="0.2">
      <c r="A433" s="14"/>
      <c r="B433" s="15" t="s">
        <v>407</v>
      </c>
      <c r="C433" s="16">
        <v>5</v>
      </c>
      <c r="D433" s="16">
        <v>4</v>
      </c>
      <c r="E433" s="17">
        <f t="shared" si="51"/>
        <v>2.2537750732476899E-4</v>
      </c>
      <c r="F433" s="17">
        <f t="shared" si="52"/>
        <v>1.890984730298303E-4</v>
      </c>
      <c r="G433" s="17">
        <f t="shared" si="54"/>
        <v>-0.2</v>
      </c>
      <c r="H433" s="17">
        <f t="shared" si="53"/>
        <v>-4.5075501464953802E-5</v>
      </c>
    </row>
    <row r="434" spans="1:8" ht="25.5" x14ac:dyDescent="0.2">
      <c r="A434" s="14"/>
      <c r="B434" s="15" t="s">
        <v>408</v>
      </c>
      <c r="C434" s="16">
        <v>88</v>
      </c>
      <c r="D434" s="16">
        <v>44</v>
      </c>
      <c r="E434" s="17">
        <f t="shared" si="51"/>
        <v>3.9666441289159344E-3</v>
      </c>
      <c r="F434" s="17">
        <f t="shared" si="52"/>
        <v>2.0800832033281333E-3</v>
      </c>
      <c r="G434" s="17">
        <f t="shared" si="54"/>
        <v>-0.5</v>
      </c>
      <c r="H434" s="17">
        <f t="shared" si="53"/>
        <v>-1.9833220644579672E-3</v>
      </c>
    </row>
    <row r="435" spans="1:8" ht="25.5" x14ac:dyDescent="0.2">
      <c r="A435" s="14"/>
      <c r="B435" s="15" t="s">
        <v>409</v>
      </c>
      <c r="C435" s="16">
        <v>12</v>
      </c>
      <c r="D435" s="16">
        <v>16</v>
      </c>
      <c r="E435" s="17">
        <f t="shared" si="51"/>
        <v>5.4090601757944556E-4</v>
      </c>
      <c r="F435" s="17">
        <f t="shared" si="52"/>
        <v>7.5639389211932119E-4</v>
      </c>
      <c r="G435" s="17">
        <f t="shared" si="54"/>
        <v>0.33333333333333331</v>
      </c>
      <c r="H435" s="17">
        <f t="shared" si="53"/>
        <v>1.8030200585981518E-4</v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24</v>
      </c>
      <c r="E437" s="17" t="str">
        <f t="shared" si="51"/>
        <v/>
      </c>
      <c r="F437" s="17">
        <f t="shared" si="52"/>
        <v>1.1345908381789817E-3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69</v>
      </c>
      <c r="E438" s="17" t="str">
        <f t="shared" si="51"/>
        <v/>
      </c>
      <c r="F438" s="17">
        <f t="shared" si="52"/>
        <v>3.2619486597645726E-3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125</v>
      </c>
      <c r="E439" s="17" t="str">
        <f t="shared" si="51"/>
        <v/>
      </c>
      <c r="F439" s="17">
        <f t="shared" si="52"/>
        <v>5.9093272821821967E-3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6</v>
      </c>
      <c r="E440" s="17" t="str">
        <f t="shared" si="51"/>
        <v/>
      </c>
      <c r="F440" s="17">
        <f t="shared" si="52"/>
        <v>2.8364770954474543E-4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80</v>
      </c>
      <c r="D441" s="16">
        <v>8</v>
      </c>
      <c r="E441" s="17">
        <f t="shared" si="51"/>
        <v>3.6060401171963039E-3</v>
      </c>
      <c r="F441" s="17">
        <f t="shared" si="52"/>
        <v>3.7819694605966059E-4</v>
      </c>
      <c r="G441" s="17">
        <f t="shared" si="54"/>
        <v>-0.9</v>
      </c>
      <c r="H441" s="17">
        <f t="shared" si="53"/>
        <v>-3.2454361054766734E-3</v>
      </c>
    </row>
    <row r="442" spans="1:8" x14ac:dyDescent="0.2">
      <c r="A442" s="14"/>
      <c r="B442" s="15" t="s">
        <v>416</v>
      </c>
      <c r="C442" s="16">
        <v>215</v>
      </c>
      <c r="D442" s="16">
        <v>49</v>
      </c>
      <c r="E442" s="17">
        <f t="shared" si="51"/>
        <v>9.6912328149650669E-3</v>
      </c>
      <c r="F442" s="17">
        <f t="shared" si="52"/>
        <v>2.3164562946154212E-3</v>
      </c>
      <c r="G442" s="17">
        <f t="shared" si="54"/>
        <v>-0.77209302325581397</v>
      </c>
      <c r="H442" s="17">
        <f t="shared" si="53"/>
        <v>-7.4825332431823306E-3</v>
      </c>
    </row>
    <row r="443" spans="1:8" x14ac:dyDescent="0.2">
      <c r="A443" s="14"/>
      <c r="B443" s="15" t="s">
        <v>417</v>
      </c>
      <c r="C443" s="16">
        <v>995</v>
      </c>
      <c r="D443" s="16">
        <v>284</v>
      </c>
      <c r="E443" s="17">
        <f t="shared" si="51"/>
        <v>4.485012395762903E-2</v>
      </c>
      <c r="F443" s="17">
        <f t="shared" si="52"/>
        <v>1.3425991585117951E-2</v>
      </c>
      <c r="G443" s="17">
        <f t="shared" si="54"/>
        <v>-0.71457286432160805</v>
      </c>
      <c r="H443" s="17">
        <f t="shared" si="53"/>
        <v>-3.204868154158215E-2</v>
      </c>
    </row>
    <row r="444" spans="1:8" x14ac:dyDescent="0.2">
      <c r="A444" s="14"/>
      <c r="B444" s="15" t="s">
        <v>418</v>
      </c>
      <c r="C444" s="16">
        <v>6</v>
      </c>
      <c r="D444" s="16">
        <v>1</v>
      </c>
      <c r="E444" s="17">
        <f t="shared" si="51"/>
        <v>2.7045300878972278E-4</v>
      </c>
      <c r="F444" s="17">
        <f t="shared" si="52"/>
        <v>4.7274618257457574E-5</v>
      </c>
      <c r="G444" s="17">
        <f t="shared" si="54"/>
        <v>-0.83333333333333337</v>
      </c>
      <c r="H444" s="17">
        <f t="shared" si="53"/>
        <v>-2.2537750732476899E-4</v>
      </c>
    </row>
    <row r="445" spans="1:8" x14ac:dyDescent="0.2">
      <c r="A445" s="14"/>
      <c r="B445" s="15" t="s">
        <v>419</v>
      </c>
      <c r="C445" s="16">
        <v>65</v>
      </c>
      <c r="D445" s="16">
        <v>189</v>
      </c>
      <c r="E445" s="17">
        <f t="shared" si="51"/>
        <v>2.9299075952219969E-3</v>
      </c>
      <c r="F445" s="17">
        <f t="shared" si="52"/>
        <v>8.9349028506594801E-3</v>
      </c>
      <c r="G445" s="17">
        <f t="shared" si="54"/>
        <v>1.9076923076923078</v>
      </c>
      <c r="H445" s="17">
        <f t="shared" si="53"/>
        <v>5.5893621816542711E-3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53</v>
      </c>
      <c r="D450" s="16">
        <v>16</v>
      </c>
      <c r="E450" s="17">
        <f t="shared" si="51"/>
        <v>2.3890015776425514E-3</v>
      </c>
      <c r="F450" s="17">
        <f t="shared" si="52"/>
        <v>7.5639389211932119E-4</v>
      </c>
      <c r="G450" s="17">
        <f t="shared" si="54"/>
        <v>-0.69811320754716977</v>
      </c>
      <c r="H450" s="17">
        <f t="shared" si="53"/>
        <v>-1.6677935542032906E-3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31</v>
      </c>
      <c r="D453" s="16">
        <v>4</v>
      </c>
      <c r="E453" s="17">
        <f t="shared" si="51"/>
        <v>1.3973405454135678E-3</v>
      </c>
      <c r="F453" s="17">
        <f t="shared" si="52"/>
        <v>1.890984730298303E-4</v>
      </c>
      <c r="G453" s="17">
        <f t="shared" si="54"/>
        <v>-0.87096774193548387</v>
      </c>
      <c r="H453" s="17">
        <f t="shared" si="53"/>
        <v>-1.2170385395537525E-3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51</v>
      </c>
      <c r="D455" s="16">
        <v>36</v>
      </c>
      <c r="E455" s="17">
        <f t="shared" si="51"/>
        <v>2.2988505747126436E-3</v>
      </c>
      <c r="F455" s="17">
        <f t="shared" si="52"/>
        <v>1.7018862572684725E-3</v>
      </c>
      <c r="G455" s="17">
        <f t="shared" si="54"/>
        <v>-0.29411764705882354</v>
      </c>
      <c r="H455" s="17">
        <f t="shared" si="53"/>
        <v>-6.7613252197430695E-4</v>
      </c>
    </row>
    <row r="456" spans="1:8" x14ac:dyDescent="0.2">
      <c r="A456" s="14"/>
      <c r="B456" s="15" t="s">
        <v>430</v>
      </c>
      <c r="C456" s="16">
        <v>71</v>
      </c>
      <c r="D456" s="16">
        <v>62</v>
      </c>
      <c r="E456" s="17">
        <f t="shared" si="51"/>
        <v>3.2003606040117197E-3</v>
      </c>
      <c r="F456" s="17">
        <f t="shared" si="52"/>
        <v>2.9310263319623693E-3</v>
      </c>
      <c r="G456" s="17">
        <f t="shared" si="54"/>
        <v>-0.12676056338028169</v>
      </c>
      <c r="H456" s="17">
        <f t="shared" si="53"/>
        <v>-4.0567951318458417E-4</v>
      </c>
    </row>
    <row r="457" spans="1:8" x14ac:dyDescent="0.2">
      <c r="A457" s="14"/>
      <c r="B457" s="15" t="s">
        <v>431</v>
      </c>
      <c r="C457" s="16">
        <v>58</v>
      </c>
      <c r="D457" s="16">
        <v>4</v>
      </c>
      <c r="E457" s="17">
        <f t="shared" si="51"/>
        <v>2.6143790849673201E-3</v>
      </c>
      <c r="F457" s="17">
        <f t="shared" si="52"/>
        <v>1.890984730298303E-4</v>
      </c>
      <c r="G457" s="17">
        <f t="shared" si="54"/>
        <v>-0.93103448275862066</v>
      </c>
      <c r="H457" s="17">
        <f t="shared" si="53"/>
        <v>-2.434077079107505E-3</v>
      </c>
    </row>
    <row r="458" spans="1:8" ht="25.5" x14ac:dyDescent="0.2">
      <c r="A458" s="14"/>
      <c r="B458" s="15" t="s">
        <v>432</v>
      </c>
      <c r="C458" s="16">
        <v>78</v>
      </c>
      <c r="D458" s="16">
        <v>16</v>
      </c>
      <c r="E458" s="17">
        <f t="shared" si="51"/>
        <v>3.5158891142663962E-3</v>
      </c>
      <c r="F458" s="17">
        <f t="shared" si="52"/>
        <v>7.5639389211932119E-4</v>
      </c>
      <c r="G458" s="17">
        <f t="shared" si="54"/>
        <v>-0.79487179487179482</v>
      </c>
      <c r="H458" s="17">
        <f t="shared" si="53"/>
        <v>-2.7946810908271351E-3</v>
      </c>
    </row>
    <row r="459" spans="1:8" ht="25.5" x14ac:dyDescent="0.2">
      <c r="A459" s="14"/>
      <c r="B459" s="15" t="s">
        <v>433</v>
      </c>
      <c r="C459" s="16">
        <v>73</v>
      </c>
      <c r="D459" s="16">
        <v>23</v>
      </c>
      <c r="E459" s="17">
        <f t="shared" si="51"/>
        <v>3.290511606941627E-3</v>
      </c>
      <c r="F459" s="17">
        <f t="shared" si="52"/>
        <v>1.0873162199215242E-3</v>
      </c>
      <c r="G459" s="17">
        <f t="shared" si="54"/>
        <v>-0.68493150684931503</v>
      </c>
      <c r="H459" s="17">
        <f t="shared" si="53"/>
        <v>-2.2537750732476896E-3</v>
      </c>
    </row>
    <row r="460" spans="1:8" ht="25.5" x14ac:dyDescent="0.2">
      <c r="A460" s="14"/>
      <c r="B460" s="15" t="s">
        <v>434</v>
      </c>
      <c r="C460" s="16">
        <v>15</v>
      </c>
      <c r="D460" s="16">
        <v>0</v>
      </c>
      <c r="E460" s="17">
        <f t="shared" si="51"/>
        <v>6.7613252197430695E-4</v>
      </c>
      <c r="F460" s="17" t="str">
        <f t="shared" si="52"/>
        <v/>
      </c>
      <c r="G460" s="17">
        <f t="shared" si="54"/>
        <v>-1</v>
      </c>
      <c r="H460" s="17">
        <f t="shared" si="53"/>
        <v>-6.7613252197430695E-4</v>
      </c>
    </row>
    <row r="461" spans="1:8" x14ac:dyDescent="0.2">
      <c r="A461" s="14"/>
      <c r="B461" s="15" t="s">
        <v>435</v>
      </c>
      <c r="C461" s="16">
        <v>79</v>
      </c>
      <c r="D461" s="16">
        <v>34</v>
      </c>
      <c r="E461" s="17">
        <f t="shared" si="51"/>
        <v>3.5609646157313498E-3</v>
      </c>
      <c r="F461" s="17">
        <f t="shared" si="52"/>
        <v>1.6073370207535574E-3</v>
      </c>
      <c r="G461" s="17">
        <f t="shared" si="54"/>
        <v>-0.569620253164557</v>
      </c>
      <c r="H461" s="17">
        <f t="shared" si="53"/>
        <v>-2.0283975659229209E-3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26</v>
      </c>
      <c r="D463" s="16">
        <v>8</v>
      </c>
      <c r="E463" s="17">
        <f t="shared" si="51"/>
        <v>1.1719630380887986E-3</v>
      </c>
      <c r="F463" s="17">
        <f t="shared" si="52"/>
        <v>3.7819694605966059E-4</v>
      </c>
      <c r="G463" s="17">
        <f t="shared" si="54"/>
        <v>-0.69230769230769229</v>
      </c>
      <c r="H463" s="17">
        <f t="shared" si="53"/>
        <v>-8.1135902636916824E-4</v>
      </c>
    </row>
    <row r="464" spans="1:8" x14ac:dyDescent="0.2">
      <c r="A464" s="14"/>
      <c r="B464" s="15" t="s">
        <v>438</v>
      </c>
      <c r="C464" s="16">
        <v>183</v>
      </c>
      <c r="D464" s="16">
        <v>102</v>
      </c>
      <c r="E464" s="17">
        <f t="shared" si="51"/>
        <v>8.2488167680865448E-3</v>
      </c>
      <c r="F464" s="17">
        <f t="shared" si="52"/>
        <v>4.8220110622606725E-3</v>
      </c>
      <c r="G464" s="17">
        <f t="shared" si="54"/>
        <v>-0.44262295081967212</v>
      </c>
      <c r="H464" s="17">
        <f t="shared" si="53"/>
        <v>-3.6511156186612576E-3</v>
      </c>
    </row>
    <row r="465" spans="1:8" x14ac:dyDescent="0.2">
      <c r="A465" s="14"/>
      <c r="B465" s="15" t="s">
        <v>439</v>
      </c>
      <c r="C465" s="16">
        <v>289</v>
      </c>
      <c r="D465" s="16">
        <v>217</v>
      </c>
      <c r="E465" s="17">
        <f t="shared" si="51"/>
        <v>1.3026819923371647E-2</v>
      </c>
      <c r="F465" s="17">
        <f t="shared" si="52"/>
        <v>1.0258592161868293E-2</v>
      </c>
      <c r="G465" s="17">
        <f t="shared" si="54"/>
        <v>-0.2491349480968858</v>
      </c>
      <c r="H465" s="17">
        <f t="shared" si="53"/>
        <v>-3.2454361054766729E-3</v>
      </c>
    </row>
    <row r="466" spans="1:8" x14ac:dyDescent="0.2">
      <c r="A466" s="14"/>
      <c r="B466" s="15" t="s">
        <v>440</v>
      </c>
      <c r="C466" s="16">
        <v>61</v>
      </c>
      <c r="D466" s="16">
        <v>84</v>
      </c>
      <c r="E466" s="17">
        <f t="shared" si="51"/>
        <v>2.7496055893621815E-3</v>
      </c>
      <c r="F466" s="17">
        <f t="shared" si="52"/>
        <v>3.9710679336264357E-3</v>
      </c>
      <c r="G466" s="17">
        <f t="shared" si="54"/>
        <v>0.37704918032786883</v>
      </c>
      <c r="H466" s="17">
        <f t="shared" si="53"/>
        <v>1.0367365336939373E-3</v>
      </c>
    </row>
    <row r="467" spans="1:8" x14ac:dyDescent="0.2">
      <c r="A467" s="14"/>
      <c r="B467" s="15" t="s">
        <v>441</v>
      </c>
      <c r="C467" s="16">
        <v>15</v>
      </c>
      <c r="D467" s="16">
        <v>30</v>
      </c>
      <c r="E467" s="17">
        <f t="shared" si="51"/>
        <v>6.7613252197430695E-4</v>
      </c>
      <c r="F467" s="17">
        <f t="shared" si="52"/>
        <v>1.4182385477237271E-3</v>
      </c>
      <c r="G467" s="17">
        <f t="shared" si="54"/>
        <v>1</v>
      </c>
      <c r="H467" s="17">
        <f t="shared" si="53"/>
        <v>6.7613252197430695E-4</v>
      </c>
    </row>
    <row r="468" spans="1:8" x14ac:dyDescent="0.2">
      <c r="A468" s="14"/>
      <c r="B468" s="15" t="s">
        <v>442</v>
      </c>
      <c r="C468" s="16">
        <v>48</v>
      </c>
      <c r="D468" s="16">
        <v>136</v>
      </c>
      <c r="E468" s="17">
        <f t="shared" si="51"/>
        <v>2.1636240703177823E-3</v>
      </c>
      <c r="F468" s="17">
        <f t="shared" si="52"/>
        <v>6.4293480830142297E-3</v>
      </c>
      <c r="G468" s="17">
        <f t="shared" si="54"/>
        <v>1.8333333333333333</v>
      </c>
      <c r="H468" s="17">
        <f t="shared" si="53"/>
        <v>3.9666441289159336E-3</v>
      </c>
    </row>
    <row r="469" spans="1:8" x14ac:dyDescent="0.2">
      <c r="A469" s="14"/>
      <c r="B469" s="15" t="s">
        <v>443</v>
      </c>
      <c r="C469" s="16">
        <v>47</v>
      </c>
      <c r="D469" s="16">
        <v>21</v>
      </c>
      <c r="E469" s="17">
        <f t="shared" si="51"/>
        <v>2.1185485688528286E-3</v>
      </c>
      <c r="F469" s="17">
        <f t="shared" si="52"/>
        <v>9.9276698340660893E-4</v>
      </c>
      <c r="G469" s="17">
        <f t="shared" si="54"/>
        <v>-0.55319148936170215</v>
      </c>
      <c r="H469" s="17">
        <f t="shared" si="53"/>
        <v>-1.1719630380887989E-3</v>
      </c>
    </row>
    <row r="470" spans="1:8" x14ac:dyDescent="0.2">
      <c r="A470" s="14"/>
      <c r="B470" s="15" t="s">
        <v>444</v>
      </c>
      <c r="C470" s="16">
        <v>10</v>
      </c>
      <c r="D470" s="16">
        <v>8</v>
      </c>
      <c r="E470" s="17">
        <f t="shared" si="51"/>
        <v>4.5075501464953799E-4</v>
      </c>
      <c r="F470" s="17">
        <f t="shared" si="52"/>
        <v>3.7819694605966059E-4</v>
      </c>
      <c r="G470" s="17">
        <f t="shared" si="54"/>
        <v>-0.2</v>
      </c>
      <c r="H470" s="17">
        <f t="shared" si="53"/>
        <v>-9.0151002929907603E-5</v>
      </c>
    </row>
    <row r="471" spans="1:8" x14ac:dyDescent="0.2">
      <c r="A471" s="14"/>
      <c r="B471" s="15" t="s">
        <v>445</v>
      </c>
      <c r="C471" s="16">
        <v>1018</v>
      </c>
      <c r="D471" s="16">
        <v>499</v>
      </c>
      <c r="E471" s="17">
        <f t="shared" si="51"/>
        <v>4.5886860491322963E-2</v>
      </c>
      <c r="F471" s="17">
        <f t="shared" si="52"/>
        <v>2.3590034510471328E-2</v>
      </c>
      <c r="G471" s="17">
        <f t="shared" si="54"/>
        <v>-0.50982318271119842</v>
      </c>
      <c r="H471" s="17">
        <f t="shared" si="53"/>
        <v>-2.3394185260311021E-2</v>
      </c>
    </row>
    <row r="472" spans="1:8" x14ac:dyDescent="0.2">
      <c r="A472" s="14"/>
      <c r="B472" s="15" t="s">
        <v>446</v>
      </c>
      <c r="C472" s="16">
        <v>4</v>
      </c>
      <c r="D472" s="16">
        <v>1</v>
      </c>
      <c r="E472" s="17">
        <f t="shared" si="51"/>
        <v>1.8030200585981518E-4</v>
      </c>
      <c r="F472" s="17">
        <f t="shared" si="52"/>
        <v>4.7274618257457574E-5</v>
      </c>
      <c r="G472" s="17">
        <f t="shared" si="54"/>
        <v>-0.75</v>
      </c>
      <c r="H472" s="17">
        <f t="shared" si="53"/>
        <v>-1.3522650439486139E-4</v>
      </c>
    </row>
    <row r="473" spans="1:8" x14ac:dyDescent="0.2">
      <c r="A473" s="14"/>
      <c r="B473" s="15" t="s">
        <v>447</v>
      </c>
      <c r="C473" s="16">
        <v>53</v>
      </c>
      <c r="D473" s="16">
        <v>5</v>
      </c>
      <c r="E473" s="17">
        <f t="shared" si="51"/>
        <v>2.3890015776425514E-3</v>
      </c>
      <c r="F473" s="17">
        <f t="shared" si="52"/>
        <v>2.3637309128728785E-4</v>
      </c>
      <c r="G473" s="17">
        <f t="shared" si="54"/>
        <v>-0.90566037735849059</v>
      </c>
      <c r="H473" s="17">
        <f t="shared" si="53"/>
        <v>-2.1636240703177823E-3</v>
      </c>
    </row>
    <row r="474" spans="1:8" x14ac:dyDescent="0.2">
      <c r="A474" s="14"/>
      <c r="B474" s="15" t="s">
        <v>448</v>
      </c>
      <c r="C474" s="16">
        <v>0</v>
      </c>
      <c r="D474" s="16">
        <v>2</v>
      </c>
      <c r="E474" s="17" t="str">
        <f t="shared" si="51"/>
        <v/>
      </c>
      <c r="F474" s="17">
        <f t="shared" si="52"/>
        <v>9.4549236514915148E-5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64</v>
      </c>
      <c r="D475" s="16">
        <v>9</v>
      </c>
      <c r="E475" s="17">
        <f t="shared" si="51"/>
        <v>2.8848320937570429E-3</v>
      </c>
      <c r="F475" s="17">
        <f t="shared" si="52"/>
        <v>4.2547156431711812E-4</v>
      </c>
      <c r="G475" s="17">
        <f t="shared" si="54"/>
        <v>-0.859375</v>
      </c>
      <c r="H475" s="17">
        <f t="shared" si="53"/>
        <v>-2.4791525805724587E-3</v>
      </c>
    </row>
    <row r="476" spans="1:8" x14ac:dyDescent="0.2">
      <c r="A476" s="14"/>
      <c r="B476" s="15" t="s">
        <v>450</v>
      </c>
      <c r="C476" s="16">
        <v>3</v>
      </c>
      <c r="D476" s="16">
        <v>7</v>
      </c>
      <c r="E476" s="17">
        <f t="shared" si="51"/>
        <v>1.3522650439486139E-4</v>
      </c>
      <c r="F476" s="17">
        <f t="shared" si="52"/>
        <v>3.3092232780220301E-4</v>
      </c>
      <c r="G476" s="17">
        <f t="shared" si="54"/>
        <v>1.3333333333333333</v>
      </c>
      <c r="H476" s="17">
        <f t="shared" si="53"/>
        <v>1.8030200585981518E-4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10</v>
      </c>
      <c r="D478" s="16">
        <v>0</v>
      </c>
      <c r="E478" s="17">
        <f t="shared" si="55"/>
        <v>4.5075501464953799E-4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-4.5075501464953799E-4</v>
      </c>
    </row>
    <row r="479" spans="1:8" x14ac:dyDescent="0.2">
      <c r="A479" s="14"/>
      <c r="B479" s="15" t="s">
        <v>453</v>
      </c>
      <c r="C479" s="16">
        <v>167</v>
      </c>
      <c r="D479" s="16">
        <v>84</v>
      </c>
      <c r="E479" s="17">
        <f t="shared" si="55"/>
        <v>7.5276087446472838E-3</v>
      </c>
      <c r="F479" s="17">
        <f t="shared" si="56"/>
        <v>3.9710679336264357E-3</v>
      </c>
      <c r="G479" s="17">
        <f t="shared" si="58"/>
        <v>-0.49700598802395207</v>
      </c>
      <c r="H479" s="17">
        <f t="shared" si="57"/>
        <v>-3.7412666215911649E-3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19</v>
      </c>
      <c r="D481" s="16">
        <v>15</v>
      </c>
      <c r="E481" s="17">
        <f t="shared" si="55"/>
        <v>8.5643452783412211E-4</v>
      </c>
      <c r="F481" s="17">
        <f t="shared" si="56"/>
        <v>7.0911927386186355E-4</v>
      </c>
      <c r="G481" s="17">
        <f t="shared" si="58"/>
        <v>-0.21052631578947367</v>
      </c>
      <c r="H481" s="17">
        <f t="shared" si="57"/>
        <v>-1.8030200585981518E-4</v>
      </c>
    </row>
    <row r="482" spans="1:8" x14ac:dyDescent="0.2">
      <c r="A482" s="14"/>
      <c r="B482" s="15" t="s">
        <v>456</v>
      </c>
      <c r="C482" s="16">
        <v>1</v>
      </c>
      <c r="D482" s="16">
        <v>0</v>
      </c>
      <c r="E482" s="17">
        <f t="shared" si="55"/>
        <v>4.5075501464953795E-5</v>
      </c>
      <c r="F482" s="17" t="str">
        <f t="shared" si="56"/>
        <v/>
      </c>
      <c r="G482" s="17">
        <f t="shared" si="58"/>
        <v>-1</v>
      </c>
      <c r="H482" s="17">
        <f t="shared" si="57"/>
        <v>-4.5075501464953795E-5</v>
      </c>
    </row>
    <row r="483" spans="1:8" x14ac:dyDescent="0.2">
      <c r="A483" s="14"/>
      <c r="B483" s="15" t="s">
        <v>457</v>
      </c>
      <c r="C483" s="16">
        <v>39</v>
      </c>
      <c r="D483" s="16">
        <v>13</v>
      </c>
      <c r="E483" s="17">
        <f t="shared" si="55"/>
        <v>1.7579445571331981E-3</v>
      </c>
      <c r="F483" s="17">
        <f t="shared" si="56"/>
        <v>6.1457003734694839E-4</v>
      </c>
      <c r="G483" s="17">
        <f t="shared" si="58"/>
        <v>-0.66666666666666663</v>
      </c>
      <c r="H483" s="17">
        <f t="shared" si="57"/>
        <v>-1.1719630380887986E-3</v>
      </c>
    </row>
    <row r="484" spans="1:8" x14ac:dyDescent="0.2">
      <c r="A484" s="14"/>
      <c r="B484" s="15" t="s">
        <v>458</v>
      </c>
      <c r="C484" s="16">
        <v>73</v>
      </c>
      <c r="D484" s="16">
        <v>39</v>
      </c>
      <c r="E484" s="17">
        <f t="shared" si="55"/>
        <v>3.290511606941627E-3</v>
      </c>
      <c r="F484" s="17">
        <f t="shared" si="56"/>
        <v>1.8437101120408453E-3</v>
      </c>
      <c r="G484" s="17">
        <f t="shared" si="58"/>
        <v>-0.46575342465753422</v>
      </c>
      <c r="H484" s="17">
        <f t="shared" si="57"/>
        <v>-1.532567049808429E-3</v>
      </c>
    </row>
    <row r="485" spans="1:8" x14ac:dyDescent="0.2">
      <c r="A485" s="14"/>
      <c r="B485" s="15" t="s">
        <v>459</v>
      </c>
      <c r="C485" s="16">
        <v>2</v>
      </c>
      <c r="D485" s="16">
        <v>4</v>
      </c>
      <c r="E485" s="17">
        <f t="shared" si="55"/>
        <v>9.0151002929907589E-5</v>
      </c>
      <c r="F485" s="17">
        <f t="shared" si="56"/>
        <v>1.890984730298303E-4</v>
      </c>
      <c r="G485" s="17">
        <f t="shared" si="58"/>
        <v>1</v>
      </c>
      <c r="H485" s="17">
        <f t="shared" si="57"/>
        <v>9.0151002929907589E-5</v>
      </c>
    </row>
    <row r="486" spans="1:8" x14ac:dyDescent="0.2">
      <c r="A486" s="14"/>
      <c r="B486" s="15" t="s">
        <v>460</v>
      </c>
      <c r="C486" s="16">
        <v>6</v>
      </c>
      <c r="D486" s="16">
        <v>15</v>
      </c>
      <c r="E486" s="17">
        <f t="shared" si="55"/>
        <v>2.7045300878972278E-4</v>
      </c>
      <c r="F486" s="17">
        <f t="shared" si="56"/>
        <v>7.0911927386186355E-4</v>
      </c>
      <c r="G486" s="17">
        <f t="shared" si="58"/>
        <v>1.5</v>
      </c>
      <c r="H486" s="17">
        <f t="shared" si="57"/>
        <v>4.0567951318458417E-4</v>
      </c>
    </row>
    <row r="487" spans="1:8" x14ac:dyDescent="0.2">
      <c r="A487" s="14"/>
      <c r="B487" s="15" t="s">
        <v>461</v>
      </c>
      <c r="C487" s="16">
        <v>15</v>
      </c>
      <c r="D487" s="16">
        <v>4</v>
      </c>
      <c r="E487" s="17">
        <f t="shared" si="55"/>
        <v>6.7613252197430695E-4</v>
      </c>
      <c r="F487" s="17">
        <f t="shared" si="56"/>
        <v>1.890984730298303E-4</v>
      </c>
      <c r="G487" s="17">
        <f t="shared" si="58"/>
        <v>-0.73333333333333328</v>
      </c>
      <c r="H487" s="17">
        <f t="shared" si="57"/>
        <v>-4.9583051611449169E-4</v>
      </c>
    </row>
    <row r="488" spans="1:8" x14ac:dyDescent="0.2">
      <c r="A488" s="14"/>
      <c r="B488" s="15" t="s">
        <v>462</v>
      </c>
      <c r="C488" s="16">
        <v>4</v>
      </c>
      <c r="D488" s="16">
        <v>3</v>
      </c>
      <c r="E488" s="17">
        <f t="shared" si="55"/>
        <v>1.8030200585981518E-4</v>
      </c>
      <c r="F488" s="17">
        <f t="shared" si="56"/>
        <v>1.4182385477237272E-4</v>
      </c>
      <c r="G488" s="17">
        <f t="shared" si="58"/>
        <v>-0.25</v>
      </c>
      <c r="H488" s="17">
        <f t="shared" si="57"/>
        <v>-4.5075501464953795E-5</v>
      </c>
    </row>
    <row r="489" spans="1:8" x14ac:dyDescent="0.2">
      <c r="A489" s="14"/>
      <c r="B489" s="15" t="s">
        <v>463</v>
      </c>
      <c r="C489" s="16">
        <v>99</v>
      </c>
      <c r="D489" s="16">
        <v>38</v>
      </c>
      <c r="E489" s="17">
        <f t="shared" si="55"/>
        <v>4.4624746450304259E-3</v>
      </c>
      <c r="F489" s="17">
        <f t="shared" si="56"/>
        <v>1.7964354937833877E-3</v>
      </c>
      <c r="G489" s="17">
        <f t="shared" si="58"/>
        <v>-0.61616161616161613</v>
      </c>
      <c r="H489" s="17">
        <f t="shared" si="57"/>
        <v>-2.7496055893621815E-3</v>
      </c>
    </row>
    <row r="490" spans="1:8" x14ac:dyDescent="0.2">
      <c r="A490" s="14"/>
      <c r="B490" s="15" t="s">
        <v>464</v>
      </c>
      <c r="C490" s="16">
        <v>185</v>
      </c>
      <c r="D490" s="16">
        <v>53</v>
      </c>
      <c r="E490" s="17">
        <f t="shared" si="55"/>
        <v>8.338967771016453E-3</v>
      </c>
      <c r="F490" s="17">
        <f t="shared" si="56"/>
        <v>2.5055547676452513E-3</v>
      </c>
      <c r="G490" s="17">
        <f t="shared" si="58"/>
        <v>-0.71351351351351355</v>
      </c>
      <c r="H490" s="17">
        <f t="shared" si="57"/>
        <v>-5.9499661933739021E-3</v>
      </c>
    </row>
    <row r="491" spans="1:8" x14ac:dyDescent="0.2">
      <c r="A491" s="14"/>
      <c r="B491" s="15" t="s">
        <v>465</v>
      </c>
      <c r="C491" s="16">
        <v>3</v>
      </c>
      <c r="D491" s="16">
        <v>0</v>
      </c>
      <c r="E491" s="17">
        <f t="shared" si="55"/>
        <v>1.3522650439486139E-4</v>
      </c>
      <c r="F491" s="17" t="str">
        <f t="shared" si="56"/>
        <v/>
      </c>
      <c r="G491" s="17">
        <f t="shared" si="58"/>
        <v>-1</v>
      </c>
      <c r="H491" s="17">
        <f t="shared" si="57"/>
        <v>-1.3522650439486139E-4</v>
      </c>
    </row>
    <row r="492" spans="1:8" ht="25.5" x14ac:dyDescent="0.2">
      <c r="A492" s="14"/>
      <c r="B492" s="15" t="s">
        <v>466</v>
      </c>
      <c r="C492" s="16">
        <v>1</v>
      </c>
      <c r="D492" s="16">
        <v>11</v>
      </c>
      <c r="E492" s="17">
        <f t="shared" si="55"/>
        <v>4.5075501464953795E-5</v>
      </c>
      <c r="F492" s="17">
        <f t="shared" si="56"/>
        <v>5.2002080083203334E-4</v>
      </c>
      <c r="G492" s="17">
        <f t="shared" si="58"/>
        <v>10</v>
      </c>
      <c r="H492" s="17">
        <f t="shared" si="57"/>
        <v>4.5075501464953793E-4</v>
      </c>
    </row>
    <row r="493" spans="1:8" x14ac:dyDescent="0.2">
      <c r="A493" s="14"/>
      <c r="B493" s="15" t="s">
        <v>467</v>
      </c>
      <c r="C493" s="16">
        <v>2</v>
      </c>
      <c r="D493" s="16">
        <v>1</v>
      </c>
      <c r="E493" s="17">
        <f t="shared" si="55"/>
        <v>9.0151002929907589E-5</v>
      </c>
      <c r="F493" s="17">
        <f t="shared" si="56"/>
        <v>4.7274618257457574E-5</v>
      </c>
      <c r="G493" s="17">
        <f t="shared" si="58"/>
        <v>-0.5</v>
      </c>
      <c r="H493" s="17">
        <f t="shared" si="57"/>
        <v>-4.5075501464953795E-5</v>
      </c>
    </row>
    <row r="494" spans="1:8" ht="25.5" x14ac:dyDescent="0.2">
      <c r="A494" s="14"/>
      <c r="B494" s="15" t="s">
        <v>468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4.7274618257457574E-5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8</v>
      </c>
      <c r="D495" s="16">
        <v>34</v>
      </c>
      <c r="E495" s="17">
        <f t="shared" si="55"/>
        <v>3.6060401171963036E-4</v>
      </c>
      <c r="F495" s="17">
        <f t="shared" si="56"/>
        <v>1.6073370207535574E-3</v>
      </c>
      <c r="G495" s="17">
        <f t="shared" si="58"/>
        <v>3.25</v>
      </c>
      <c r="H495" s="17">
        <f t="shared" si="57"/>
        <v>1.1719630380887986E-3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48</v>
      </c>
      <c r="D497" s="16">
        <v>39</v>
      </c>
      <c r="E497" s="17">
        <f t="shared" si="55"/>
        <v>2.1636240703177823E-3</v>
      </c>
      <c r="F497" s="17">
        <f t="shared" si="56"/>
        <v>1.8437101120408453E-3</v>
      </c>
      <c r="G497" s="17">
        <f t="shared" si="58"/>
        <v>-0.1875</v>
      </c>
      <c r="H497" s="17">
        <f t="shared" si="57"/>
        <v>-4.0567951318458417E-4</v>
      </c>
    </row>
    <row r="498" spans="1:8" ht="25.5" x14ac:dyDescent="0.2">
      <c r="A498" s="14"/>
      <c r="B498" s="15" t="s">
        <v>472</v>
      </c>
      <c r="C498" s="16">
        <v>138</v>
      </c>
      <c r="D498" s="16">
        <v>16</v>
      </c>
      <c r="E498" s="17">
        <f t="shared" si="55"/>
        <v>6.220419202163624E-3</v>
      </c>
      <c r="F498" s="17">
        <f t="shared" si="56"/>
        <v>7.5639389211932119E-4</v>
      </c>
      <c r="G498" s="17">
        <f t="shared" si="58"/>
        <v>-0.88405797101449279</v>
      </c>
      <c r="H498" s="17">
        <f t="shared" si="57"/>
        <v>-5.4992111787243638E-3</v>
      </c>
    </row>
    <row r="499" spans="1:8" ht="25.5" x14ac:dyDescent="0.2">
      <c r="A499" s="14"/>
      <c r="B499" s="15" t="s">
        <v>473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4.7274618257457574E-5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52</v>
      </c>
      <c r="D500" s="16">
        <v>17</v>
      </c>
      <c r="E500" s="17">
        <f t="shared" si="55"/>
        <v>2.3439260761775973E-3</v>
      </c>
      <c r="F500" s="17">
        <f t="shared" si="56"/>
        <v>8.0366851037677871E-4</v>
      </c>
      <c r="G500" s="17">
        <f t="shared" si="58"/>
        <v>-0.67307692307692313</v>
      </c>
      <c r="H500" s="17">
        <f t="shared" si="57"/>
        <v>-1.5776425512733828E-3</v>
      </c>
    </row>
    <row r="501" spans="1:8" ht="25.5" x14ac:dyDescent="0.2">
      <c r="A501" s="14"/>
      <c r="B501" s="15" t="s">
        <v>475</v>
      </c>
      <c r="C501" s="16">
        <v>12</v>
      </c>
      <c r="D501" s="16">
        <v>0</v>
      </c>
      <c r="E501" s="17">
        <f t="shared" si="55"/>
        <v>5.4090601757944556E-4</v>
      </c>
      <c r="F501" s="17" t="str">
        <f t="shared" si="56"/>
        <v/>
      </c>
      <c r="G501" s="17">
        <f t="shared" si="58"/>
        <v>-1</v>
      </c>
      <c r="H501" s="17">
        <f t="shared" si="57"/>
        <v>-5.4090601757944556E-4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3</v>
      </c>
      <c r="D506" s="16">
        <v>2</v>
      </c>
      <c r="E506" s="17">
        <f t="shared" si="55"/>
        <v>1.3522650439486139E-4</v>
      </c>
      <c r="F506" s="17">
        <f t="shared" si="56"/>
        <v>9.4549236514915148E-5</v>
      </c>
      <c r="G506" s="17">
        <f t="shared" si="58"/>
        <v>-0.33333333333333331</v>
      </c>
      <c r="H506" s="17">
        <f t="shared" si="57"/>
        <v>-4.5075501464953795E-5</v>
      </c>
    </row>
    <row r="507" spans="1:8" x14ac:dyDescent="0.2">
      <c r="A507" s="14"/>
      <c r="B507" s="15" t="s">
        <v>481</v>
      </c>
      <c r="C507" s="16">
        <v>0</v>
      </c>
      <c r="D507" s="16">
        <v>2</v>
      </c>
      <c r="E507" s="17" t="str">
        <f t="shared" si="55"/>
        <v/>
      </c>
      <c r="F507" s="17">
        <f t="shared" si="56"/>
        <v>9.4549236514915148E-5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4.7274618257457574E-5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2</v>
      </c>
      <c r="D509" s="16">
        <v>9</v>
      </c>
      <c r="E509" s="17">
        <f t="shared" si="55"/>
        <v>9.0151002929907589E-5</v>
      </c>
      <c r="F509" s="17">
        <f t="shared" si="56"/>
        <v>4.2547156431711812E-4</v>
      </c>
      <c r="G509" s="17">
        <f t="shared" si="58"/>
        <v>3.5</v>
      </c>
      <c r="H509" s="17">
        <f t="shared" si="57"/>
        <v>3.1552851025467654E-4</v>
      </c>
    </row>
    <row r="510" spans="1:8" x14ac:dyDescent="0.2">
      <c r="A510" s="14"/>
      <c r="B510" s="15" t="s">
        <v>484</v>
      </c>
      <c r="C510" s="16">
        <v>51</v>
      </c>
      <c r="D510" s="16">
        <v>63</v>
      </c>
      <c r="E510" s="17">
        <f t="shared" si="55"/>
        <v>2.2988505747126436E-3</v>
      </c>
      <c r="F510" s="17">
        <f t="shared" si="56"/>
        <v>2.978300950219827E-3</v>
      </c>
      <c r="G510" s="17">
        <f t="shared" si="58"/>
        <v>0.23529411764705882</v>
      </c>
      <c r="H510" s="17">
        <f t="shared" si="57"/>
        <v>5.4090601757944556E-4</v>
      </c>
    </row>
    <row r="511" spans="1:8" x14ac:dyDescent="0.2">
      <c r="A511" s="14"/>
      <c r="B511" s="15" t="s">
        <v>485</v>
      </c>
      <c r="C511" s="16">
        <v>7</v>
      </c>
      <c r="D511" s="16">
        <v>4</v>
      </c>
      <c r="E511" s="17">
        <f t="shared" si="55"/>
        <v>3.155285102546766E-4</v>
      </c>
      <c r="F511" s="17">
        <f t="shared" si="56"/>
        <v>1.890984730298303E-4</v>
      </c>
      <c r="G511" s="17">
        <f t="shared" si="58"/>
        <v>-0.42857142857142855</v>
      </c>
      <c r="H511" s="17">
        <f t="shared" si="57"/>
        <v>-1.3522650439486139E-4</v>
      </c>
    </row>
    <row r="512" spans="1:8" ht="38.25" x14ac:dyDescent="0.2">
      <c r="A512" s="14"/>
      <c r="B512" s="15" t="s">
        <v>486</v>
      </c>
      <c r="C512" s="16">
        <v>30</v>
      </c>
      <c r="D512" s="16">
        <v>13</v>
      </c>
      <c r="E512" s="17">
        <f t="shared" si="55"/>
        <v>1.3522650439486139E-3</v>
      </c>
      <c r="F512" s="17">
        <f t="shared" si="56"/>
        <v>6.1457003734694839E-4</v>
      </c>
      <c r="G512" s="17">
        <f t="shared" si="58"/>
        <v>-0.56666666666666665</v>
      </c>
      <c r="H512" s="17">
        <f t="shared" si="57"/>
        <v>-7.6628352490421448E-4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2</v>
      </c>
      <c r="D514" s="16">
        <v>2</v>
      </c>
      <c r="E514" s="17">
        <f t="shared" si="55"/>
        <v>9.0151002929907589E-5</v>
      </c>
      <c r="F514" s="17">
        <f t="shared" si="56"/>
        <v>9.4549236514915148E-5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489</v>
      </c>
      <c r="C515" s="16">
        <v>19</v>
      </c>
      <c r="D515" s="16">
        <v>30</v>
      </c>
      <c r="E515" s="17">
        <f t="shared" si="55"/>
        <v>8.5643452783412211E-4</v>
      </c>
      <c r="F515" s="17">
        <f t="shared" si="56"/>
        <v>1.4182385477237271E-3</v>
      </c>
      <c r="G515" s="17">
        <f t="shared" si="58"/>
        <v>0.57894736842105265</v>
      </c>
      <c r="H515" s="17">
        <f t="shared" si="57"/>
        <v>4.958305161144918E-4</v>
      </c>
    </row>
    <row r="516" spans="1:8" x14ac:dyDescent="0.2">
      <c r="A516" s="14"/>
      <c r="B516" s="15" t="s">
        <v>490</v>
      </c>
      <c r="C516" s="16">
        <v>290</v>
      </c>
      <c r="D516" s="16">
        <v>148</v>
      </c>
      <c r="E516" s="17">
        <f t="shared" si="55"/>
        <v>1.3071895424836602E-2</v>
      </c>
      <c r="F516" s="17">
        <f t="shared" si="56"/>
        <v>6.9966435021037209E-3</v>
      </c>
      <c r="G516" s="17">
        <f t="shared" si="58"/>
        <v>-0.48965517241379308</v>
      </c>
      <c r="H516" s="17">
        <f t="shared" si="57"/>
        <v>-6.4007212080234395E-3</v>
      </c>
    </row>
    <row r="517" spans="1:8" ht="25.5" x14ac:dyDescent="0.2">
      <c r="A517" s="14"/>
      <c r="B517" s="15" t="s">
        <v>491</v>
      </c>
      <c r="C517" s="16">
        <v>21</v>
      </c>
      <c r="D517" s="16">
        <v>12</v>
      </c>
      <c r="E517" s="17">
        <f t="shared" si="55"/>
        <v>9.4658553076402974E-4</v>
      </c>
      <c r="F517" s="17">
        <f t="shared" si="56"/>
        <v>5.6729541908949086E-4</v>
      </c>
      <c r="G517" s="17">
        <f t="shared" si="58"/>
        <v>-0.42857142857142855</v>
      </c>
      <c r="H517" s="17">
        <f t="shared" si="57"/>
        <v>-4.0567951318458417E-4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4.7274618257457574E-5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4.7274618257457574E-5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</v>
      </c>
      <c r="D524" s="16">
        <v>8</v>
      </c>
      <c r="E524" s="17">
        <f t="shared" si="55"/>
        <v>4.5075501464953795E-5</v>
      </c>
      <c r="F524" s="17">
        <f t="shared" si="56"/>
        <v>3.7819694605966059E-4</v>
      </c>
      <c r="G524" s="17">
        <f t="shared" si="58"/>
        <v>7</v>
      </c>
      <c r="H524" s="17">
        <f t="shared" si="57"/>
        <v>3.1552851025467654E-4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1</v>
      </c>
      <c r="E526" s="17" t="str">
        <f t="shared" si="55"/>
        <v/>
      </c>
      <c r="F526" s="17">
        <f t="shared" si="56"/>
        <v>4.7274618257457574E-5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3</v>
      </c>
      <c r="E528" s="17" t="str">
        <f t="shared" si="55"/>
        <v/>
      </c>
      <c r="F528" s="17">
        <f t="shared" si="56"/>
        <v>1.4182385477237272E-4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2</v>
      </c>
      <c r="E529" s="17" t="str">
        <f t="shared" si="55"/>
        <v/>
      </c>
      <c r="F529" s="17">
        <f t="shared" si="56"/>
        <v>9.4549236514915148E-5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1</v>
      </c>
      <c r="D530" s="16">
        <v>6</v>
      </c>
      <c r="E530" s="17">
        <f t="shared" si="55"/>
        <v>4.5075501464953795E-5</v>
      </c>
      <c r="F530" s="17">
        <f t="shared" si="56"/>
        <v>2.8364770954474543E-4</v>
      </c>
      <c r="G530" s="17">
        <f t="shared" si="58"/>
        <v>5</v>
      </c>
      <c r="H530" s="17">
        <f t="shared" si="57"/>
        <v>2.2537750732476897E-4</v>
      </c>
    </row>
    <row r="531" spans="1:8" x14ac:dyDescent="0.2">
      <c r="A531" s="14"/>
      <c r="B531" s="15" t="s">
        <v>505</v>
      </c>
      <c r="C531" s="16">
        <v>72</v>
      </c>
      <c r="D531" s="16">
        <v>0</v>
      </c>
      <c r="E531" s="17">
        <f t="shared" si="55"/>
        <v>3.2454361054766734E-3</v>
      </c>
      <c r="F531" s="17" t="str">
        <f t="shared" si="56"/>
        <v/>
      </c>
      <c r="G531" s="17">
        <f t="shared" si="58"/>
        <v>-1</v>
      </c>
      <c r="H531" s="17">
        <f t="shared" si="57"/>
        <v>-3.2454361054766734E-3</v>
      </c>
    </row>
    <row r="532" spans="1:8" x14ac:dyDescent="0.2">
      <c r="A532" s="14"/>
      <c r="B532" s="15" t="s">
        <v>506</v>
      </c>
      <c r="C532" s="16">
        <v>136</v>
      </c>
      <c r="D532" s="16">
        <v>45</v>
      </c>
      <c r="E532" s="17">
        <f t="shared" si="55"/>
        <v>6.1302681992337167E-3</v>
      </c>
      <c r="F532" s="17">
        <f t="shared" si="56"/>
        <v>2.1273578215855907E-3</v>
      </c>
      <c r="G532" s="17">
        <f t="shared" si="58"/>
        <v>-0.66911764705882348</v>
      </c>
      <c r="H532" s="17">
        <f t="shared" si="57"/>
        <v>-4.1018706333107958E-3</v>
      </c>
    </row>
    <row r="533" spans="1:8" x14ac:dyDescent="0.2">
      <c r="A533" s="14"/>
      <c r="B533" s="15" t="s">
        <v>507</v>
      </c>
      <c r="C533" s="16">
        <v>1</v>
      </c>
      <c r="D533" s="16">
        <v>1</v>
      </c>
      <c r="E533" s="17">
        <f t="shared" si="55"/>
        <v>4.5075501464953795E-5</v>
      </c>
      <c r="F533" s="17">
        <f t="shared" si="56"/>
        <v>4.7274618257457574E-5</v>
      </c>
      <c r="G533" s="17">
        <f t="shared" si="58"/>
        <v>0</v>
      </c>
      <c r="H533" s="17">
        <f t="shared" si="57"/>
        <v>0</v>
      </c>
    </row>
    <row r="534" spans="1:8" x14ac:dyDescent="0.2">
      <c r="A534" s="14"/>
      <c r="B534" s="15" t="s">
        <v>508</v>
      </c>
      <c r="C534" s="16">
        <v>6</v>
      </c>
      <c r="D534" s="16">
        <v>8</v>
      </c>
      <c r="E534" s="17">
        <f t="shared" si="55"/>
        <v>2.7045300878972278E-4</v>
      </c>
      <c r="F534" s="17">
        <f t="shared" si="56"/>
        <v>3.7819694605966059E-4</v>
      </c>
      <c r="G534" s="17">
        <f t="shared" si="58"/>
        <v>0.33333333333333331</v>
      </c>
      <c r="H534" s="17">
        <f t="shared" si="57"/>
        <v>9.0151002929907589E-5</v>
      </c>
    </row>
    <row r="535" spans="1:8" x14ac:dyDescent="0.2">
      <c r="A535" s="14"/>
      <c r="B535" s="15" t="s">
        <v>509</v>
      </c>
      <c r="C535" s="16">
        <v>119</v>
      </c>
      <c r="D535" s="16">
        <v>133</v>
      </c>
      <c r="E535" s="17">
        <f t="shared" si="55"/>
        <v>5.3639846743295016E-3</v>
      </c>
      <c r="F535" s="17">
        <f t="shared" si="56"/>
        <v>6.2875242282418569E-3</v>
      </c>
      <c r="G535" s="17">
        <f t="shared" si="58"/>
        <v>0.11764705882352941</v>
      </c>
      <c r="H535" s="17">
        <f t="shared" si="57"/>
        <v>6.3105702050935309E-4</v>
      </c>
    </row>
    <row r="536" spans="1:8" ht="25.5" x14ac:dyDescent="0.2">
      <c r="A536" s="14"/>
      <c r="B536" s="15" t="s">
        <v>510</v>
      </c>
      <c r="C536" s="16">
        <v>1</v>
      </c>
      <c r="D536" s="16">
        <v>3</v>
      </c>
      <c r="E536" s="17">
        <f t="shared" si="55"/>
        <v>4.5075501464953795E-5</v>
      </c>
      <c r="F536" s="17">
        <f t="shared" si="56"/>
        <v>1.4182385477237272E-4</v>
      </c>
      <c r="G536" s="17">
        <f t="shared" si="58"/>
        <v>2</v>
      </c>
      <c r="H536" s="17">
        <f t="shared" si="57"/>
        <v>9.0151002929907589E-5</v>
      </c>
    </row>
    <row r="537" spans="1:8" x14ac:dyDescent="0.2">
      <c r="A537" s="14"/>
      <c r="B537" s="15" t="s">
        <v>511</v>
      </c>
      <c r="C537" s="16">
        <v>3</v>
      </c>
      <c r="D537" s="16">
        <v>0</v>
      </c>
      <c r="E537" s="17">
        <f t="shared" si="55"/>
        <v>1.3522650439486139E-4</v>
      </c>
      <c r="F537" s="17" t="str">
        <f t="shared" si="56"/>
        <v/>
      </c>
      <c r="G537" s="17">
        <f t="shared" si="58"/>
        <v>-1</v>
      </c>
      <c r="H537" s="17">
        <f t="shared" si="57"/>
        <v>-1.3522650439486139E-4</v>
      </c>
    </row>
    <row r="538" spans="1:8" x14ac:dyDescent="0.2">
      <c r="A538" s="14"/>
      <c r="B538" s="15" t="s">
        <v>512</v>
      </c>
      <c r="C538" s="16">
        <v>252</v>
      </c>
      <c r="D538" s="16">
        <v>92</v>
      </c>
      <c r="E538" s="17">
        <f t="shared" si="55"/>
        <v>1.1359026369168357E-2</v>
      </c>
      <c r="F538" s="17">
        <f t="shared" si="56"/>
        <v>4.3492648796860968E-3</v>
      </c>
      <c r="G538" s="17">
        <f t="shared" si="58"/>
        <v>-0.63492063492063489</v>
      </c>
      <c r="H538" s="17">
        <f t="shared" si="57"/>
        <v>-7.2120802343926069E-3</v>
      </c>
    </row>
    <row r="539" spans="1:8" x14ac:dyDescent="0.2">
      <c r="A539" s="14"/>
      <c r="B539" s="15" t="s">
        <v>513</v>
      </c>
      <c r="C539" s="16">
        <v>124</v>
      </c>
      <c r="D539" s="16">
        <v>59</v>
      </c>
      <c r="E539" s="17">
        <f t="shared" si="55"/>
        <v>5.5893621816542711E-3</v>
      </c>
      <c r="F539" s="17">
        <f t="shared" si="56"/>
        <v>2.7892024771899969E-3</v>
      </c>
      <c r="G539" s="17">
        <f t="shared" si="58"/>
        <v>-0.52419354838709675</v>
      </c>
      <c r="H539" s="17">
        <f t="shared" si="57"/>
        <v>-2.9299075952219969E-3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6</v>
      </c>
      <c r="D541" s="16">
        <v>4</v>
      </c>
      <c r="E541" s="17">
        <f t="shared" ref="E541:E576" si="59">+IF(C541=0,"",C541/C$349)</f>
        <v>2.7045300878972278E-4</v>
      </c>
      <c r="F541" s="17">
        <f t="shared" ref="F541:F576" si="60">+IF(D541=0,"",D541/D$349)</f>
        <v>1.890984730298303E-4</v>
      </c>
      <c r="G541" s="17">
        <f t="shared" si="58"/>
        <v>-0.33333333333333331</v>
      </c>
      <c r="H541" s="17">
        <f t="shared" ref="H541:H576" si="61">+IF(OR(AND(E541=""),(G541="")),"",E541*G541)</f>
        <v>-9.0151002929907589E-5</v>
      </c>
    </row>
    <row r="542" spans="1:8" x14ac:dyDescent="0.2">
      <c r="A542" s="14"/>
      <c r="B542" s="15" t="s">
        <v>515</v>
      </c>
      <c r="C542" s="16">
        <v>1</v>
      </c>
      <c r="D542" s="16">
        <v>0</v>
      </c>
      <c r="E542" s="17">
        <f t="shared" si="59"/>
        <v>4.5075501464953795E-5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-4.5075501464953795E-5</v>
      </c>
    </row>
    <row r="543" spans="1:8" x14ac:dyDescent="0.2">
      <c r="A543" s="14"/>
      <c r="B543" s="15" t="s">
        <v>516</v>
      </c>
      <c r="C543" s="16">
        <v>0</v>
      </c>
      <c r="D543" s="16">
        <v>4</v>
      </c>
      <c r="E543" s="17" t="str">
        <f t="shared" si="59"/>
        <v/>
      </c>
      <c r="F543" s="17">
        <f t="shared" si="60"/>
        <v>1.890984730298303E-4</v>
      </c>
      <c r="G543" s="17">
        <f t="shared" si="62"/>
        <v>1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3</v>
      </c>
      <c r="D544" s="16">
        <v>3</v>
      </c>
      <c r="E544" s="17">
        <f t="shared" si="59"/>
        <v>1.3522650439486139E-4</v>
      </c>
      <c r="F544" s="17">
        <f t="shared" si="60"/>
        <v>1.4182385477237272E-4</v>
      </c>
      <c r="G544" s="17">
        <f t="shared" si="62"/>
        <v>0</v>
      </c>
      <c r="H544" s="17">
        <f t="shared" si="61"/>
        <v>0</v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21</v>
      </c>
      <c r="D548" s="16">
        <v>29</v>
      </c>
      <c r="E548" s="17">
        <f t="shared" si="59"/>
        <v>9.4658553076402974E-4</v>
      </c>
      <c r="F548" s="17">
        <f t="shared" si="60"/>
        <v>1.3709639294662696E-3</v>
      </c>
      <c r="G548" s="17">
        <f t="shared" si="62"/>
        <v>0.38095238095238093</v>
      </c>
      <c r="H548" s="17">
        <f t="shared" si="61"/>
        <v>3.6060401171963036E-4</v>
      </c>
    </row>
    <row r="549" spans="1:8" ht="25.5" x14ac:dyDescent="0.2">
      <c r="A549" s="14"/>
      <c r="B549" s="15" t="s">
        <v>522</v>
      </c>
      <c r="C549" s="16">
        <v>2</v>
      </c>
      <c r="D549" s="16">
        <v>16</v>
      </c>
      <c r="E549" s="17">
        <f t="shared" si="59"/>
        <v>9.0151002929907589E-5</v>
      </c>
      <c r="F549" s="17">
        <f t="shared" si="60"/>
        <v>7.5639389211932119E-4</v>
      </c>
      <c r="G549" s="17">
        <f t="shared" si="62"/>
        <v>7</v>
      </c>
      <c r="H549" s="17">
        <f t="shared" si="61"/>
        <v>6.3105702050935309E-4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8</v>
      </c>
      <c r="D551" s="16">
        <v>46</v>
      </c>
      <c r="E551" s="17">
        <f t="shared" si="59"/>
        <v>3.6060401171963036E-4</v>
      </c>
      <c r="F551" s="17">
        <f t="shared" si="60"/>
        <v>2.1746324398430484E-3</v>
      </c>
      <c r="G551" s="17">
        <f t="shared" si="62"/>
        <v>4.75</v>
      </c>
      <c r="H551" s="17">
        <f t="shared" si="61"/>
        <v>1.7128690556682442E-3</v>
      </c>
    </row>
    <row r="552" spans="1:8" ht="25.5" x14ac:dyDescent="0.2">
      <c r="A552" s="14"/>
      <c r="B552" s="15" t="s">
        <v>525</v>
      </c>
      <c r="C552" s="16">
        <v>20</v>
      </c>
      <c r="D552" s="16">
        <v>6</v>
      </c>
      <c r="E552" s="17">
        <f t="shared" si="59"/>
        <v>9.0151002929907598E-4</v>
      </c>
      <c r="F552" s="17">
        <f t="shared" si="60"/>
        <v>2.8364770954474543E-4</v>
      </c>
      <c r="G552" s="17">
        <f t="shared" si="62"/>
        <v>-0.7</v>
      </c>
      <c r="H552" s="17">
        <f t="shared" si="61"/>
        <v>-6.3105702050935319E-4</v>
      </c>
    </row>
    <row r="553" spans="1:8" x14ac:dyDescent="0.2">
      <c r="A553" s="14"/>
      <c r="B553" s="15" t="s">
        <v>526</v>
      </c>
      <c r="C553" s="16">
        <v>2</v>
      </c>
      <c r="D553" s="16">
        <v>0</v>
      </c>
      <c r="E553" s="17">
        <f t="shared" si="59"/>
        <v>9.0151002929907589E-5</v>
      </c>
      <c r="F553" s="17" t="str">
        <f t="shared" si="60"/>
        <v/>
      </c>
      <c r="G553" s="17">
        <f t="shared" si="62"/>
        <v>-1</v>
      </c>
      <c r="H553" s="17">
        <f t="shared" si="61"/>
        <v>-9.0151002929907589E-5</v>
      </c>
    </row>
    <row r="554" spans="1:8" x14ac:dyDescent="0.2">
      <c r="A554" s="14"/>
      <c r="B554" s="15" t="s">
        <v>527</v>
      </c>
      <c r="C554" s="16">
        <v>206</v>
      </c>
      <c r="D554" s="16">
        <v>158</v>
      </c>
      <c r="E554" s="17">
        <f t="shared" si="59"/>
        <v>9.2855533017804828E-3</v>
      </c>
      <c r="F554" s="17">
        <f t="shared" si="60"/>
        <v>7.4693896846782966E-3</v>
      </c>
      <c r="G554" s="17">
        <f t="shared" si="62"/>
        <v>-0.23300970873786409</v>
      </c>
      <c r="H554" s="17">
        <f t="shared" si="61"/>
        <v>-2.1636240703177823E-3</v>
      </c>
    </row>
    <row r="555" spans="1:8" ht="25.5" x14ac:dyDescent="0.2">
      <c r="A555" s="14"/>
      <c r="B555" s="15" t="s">
        <v>528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9.4549236514915148E-5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2</v>
      </c>
      <c r="D556" s="16">
        <v>5</v>
      </c>
      <c r="E556" s="17">
        <f t="shared" si="59"/>
        <v>9.0151002929907589E-5</v>
      </c>
      <c r="F556" s="17">
        <f t="shared" si="60"/>
        <v>2.3637309128728785E-4</v>
      </c>
      <c r="G556" s="17">
        <f t="shared" si="62"/>
        <v>1.5</v>
      </c>
      <c r="H556" s="17">
        <f t="shared" si="61"/>
        <v>1.3522650439486139E-4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235</v>
      </c>
      <c r="D559" s="16">
        <v>263</v>
      </c>
      <c r="E559" s="17">
        <f t="shared" si="59"/>
        <v>1.0592742844264142E-2</v>
      </c>
      <c r="F559" s="17">
        <f t="shared" si="60"/>
        <v>1.2433224601711342E-2</v>
      </c>
      <c r="G559" s="17">
        <f t="shared" si="62"/>
        <v>0.11914893617021277</v>
      </c>
      <c r="H559" s="17">
        <f t="shared" si="61"/>
        <v>1.2621140410187064E-3</v>
      </c>
    </row>
    <row r="560" spans="1:8" ht="25.5" x14ac:dyDescent="0.2">
      <c r="A560" s="14"/>
      <c r="B560" s="15" t="s">
        <v>533</v>
      </c>
      <c r="C560" s="16">
        <v>375</v>
      </c>
      <c r="D560" s="16">
        <v>263</v>
      </c>
      <c r="E560" s="17">
        <f t="shared" si="59"/>
        <v>1.6903313049357674E-2</v>
      </c>
      <c r="F560" s="17">
        <f t="shared" si="60"/>
        <v>1.2433224601711342E-2</v>
      </c>
      <c r="G560" s="17">
        <f t="shared" si="62"/>
        <v>-0.29866666666666669</v>
      </c>
      <c r="H560" s="17">
        <f t="shared" si="61"/>
        <v>-5.0484561640748256E-3</v>
      </c>
    </row>
    <row r="561" spans="1:8" x14ac:dyDescent="0.2">
      <c r="A561" s="14"/>
      <c r="B561" s="15" t="s">
        <v>534</v>
      </c>
      <c r="C561" s="16">
        <v>329</v>
      </c>
      <c r="D561" s="16">
        <v>293</v>
      </c>
      <c r="E561" s="17">
        <f t="shared" si="59"/>
        <v>1.48298399819698E-2</v>
      </c>
      <c r="F561" s="17">
        <f t="shared" si="60"/>
        <v>1.3851463149435068E-2</v>
      </c>
      <c r="G561" s="17">
        <f t="shared" si="62"/>
        <v>-0.10942249240121581</v>
      </c>
      <c r="H561" s="17">
        <f t="shared" si="61"/>
        <v>-1.6227180527383367E-3</v>
      </c>
    </row>
    <row r="562" spans="1:8" x14ac:dyDescent="0.2">
      <c r="A562" s="14"/>
      <c r="B562" s="15" t="s">
        <v>535</v>
      </c>
      <c r="C562" s="16">
        <v>19</v>
      </c>
      <c r="D562" s="16">
        <v>32</v>
      </c>
      <c r="E562" s="17">
        <f t="shared" si="59"/>
        <v>8.5643452783412211E-4</v>
      </c>
      <c r="F562" s="17">
        <f t="shared" si="60"/>
        <v>1.5127877842386424E-3</v>
      </c>
      <c r="G562" s="17">
        <f t="shared" si="62"/>
        <v>0.68421052631578949</v>
      </c>
      <c r="H562" s="17">
        <f t="shared" si="61"/>
        <v>5.8598151904439932E-4</v>
      </c>
    </row>
    <row r="563" spans="1:8" x14ac:dyDescent="0.2">
      <c r="A563" s="14"/>
      <c r="B563" s="15" t="s">
        <v>536</v>
      </c>
      <c r="C563" s="16">
        <v>13</v>
      </c>
      <c r="D563" s="16">
        <v>23</v>
      </c>
      <c r="E563" s="17">
        <f t="shared" si="59"/>
        <v>5.8598151904439932E-4</v>
      </c>
      <c r="F563" s="17">
        <f t="shared" si="60"/>
        <v>1.0873162199215242E-3</v>
      </c>
      <c r="G563" s="17">
        <f t="shared" si="62"/>
        <v>0.76923076923076927</v>
      </c>
      <c r="H563" s="17">
        <f t="shared" si="61"/>
        <v>4.5075501464953799E-4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12</v>
      </c>
      <c r="D565" s="16">
        <v>36</v>
      </c>
      <c r="E565" s="17">
        <f t="shared" si="59"/>
        <v>5.4090601757944556E-4</v>
      </c>
      <c r="F565" s="17">
        <f t="shared" si="60"/>
        <v>1.7018862572684725E-3</v>
      </c>
      <c r="G565" s="17">
        <f t="shared" si="62"/>
        <v>2</v>
      </c>
      <c r="H565" s="17">
        <f t="shared" si="61"/>
        <v>1.0818120351588911E-3</v>
      </c>
    </row>
    <row r="566" spans="1:8" x14ac:dyDescent="0.2">
      <c r="A566" s="14"/>
      <c r="B566" s="15" t="s">
        <v>539</v>
      </c>
      <c r="C566" s="16">
        <v>2</v>
      </c>
      <c r="D566" s="16">
        <v>0</v>
      </c>
      <c r="E566" s="17">
        <f t="shared" si="59"/>
        <v>9.0151002929907589E-5</v>
      </c>
      <c r="F566" s="17" t="str">
        <f t="shared" si="60"/>
        <v/>
      </c>
      <c r="G566" s="17">
        <f t="shared" si="62"/>
        <v>-1</v>
      </c>
      <c r="H566" s="17">
        <f t="shared" si="61"/>
        <v>-9.0151002929907589E-5</v>
      </c>
    </row>
    <row r="567" spans="1:8" x14ac:dyDescent="0.2">
      <c r="A567" s="14"/>
      <c r="B567" s="15" t="s">
        <v>540</v>
      </c>
      <c r="C567" s="16">
        <v>27</v>
      </c>
      <c r="D567" s="16">
        <v>1</v>
      </c>
      <c r="E567" s="17">
        <f t="shared" si="59"/>
        <v>1.2170385395537525E-3</v>
      </c>
      <c r="F567" s="17">
        <f t="shared" si="60"/>
        <v>4.7274618257457574E-5</v>
      </c>
      <c r="G567" s="17">
        <f t="shared" si="62"/>
        <v>-0.96296296296296291</v>
      </c>
      <c r="H567" s="17">
        <f t="shared" si="61"/>
        <v>-1.1719630380887986E-3</v>
      </c>
    </row>
    <row r="568" spans="1:8" x14ac:dyDescent="0.2">
      <c r="A568" s="14"/>
      <c r="B568" s="15" t="s">
        <v>541</v>
      </c>
      <c r="C568" s="16">
        <v>170</v>
      </c>
      <c r="D568" s="16">
        <v>99</v>
      </c>
      <c r="E568" s="17">
        <f t="shared" si="59"/>
        <v>7.6628352490421452E-3</v>
      </c>
      <c r="F568" s="17">
        <f t="shared" si="60"/>
        <v>4.6801872074882997E-3</v>
      </c>
      <c r="G568" s="17">
        <f t="shared" si="62"/>
        <v>-0.41764705882352943</v>
      </c>
      <c r="H568" s="17">
        <f t="shared" si="61"/>
        <v>-3.2003606040117197E-3</v>
      </c>
    </row>
    <row r="569" spans="1:8" x14ac:dyDescent="0.2">
      <c r="A569" s="14"/>
      <c r="B569" s="15" t="s">
        <v>542</v>
      </c>
      <c r="C569" s="16">
        <v>29</v>
      </c>
      <c r="D569" s="16">
        <v>52</v>
      </c>
      <c r="E569" s="17">
        <f t="shared" si="59"/>
        <v>1.30718954248366E-3</v>
      </c>
      <c r="F569" s="17">
        <f t="shared" si="60"/>
        <v>2.4582801493877936E-3</v>
      </c>
      <c r="G569" s="17">
        <f t="shared" si="62"/>
        <v>0.7931034482758621</v>
      </c>
      <c r="H569" s="17">
        <f t="shared" si="61"/>
        <v>1.0367365336939373E-3</v>
      </c>
    </row>
    <row r="570" spans="1:8" x14ac:dyDescent="0.2">
      <c r="A570" s="14"/>
      <c r="B570" s="15" t="s">
        <v>543</v>
      </c>
      <c r="C570" s="16">
        <v>100</v>
      </c>
      <c r="D570" s="16">
        <v>65</v>
      </c>
      <c r="E570" s="17">
        <f t="shared" si="59"/>
        <v>4.50755014649538E-3</v>
      </c>
      <c r="F570" s="17">
        <f t="shared" si="60"/>
        <v>3.0728501867347421E-3</v>
      </c>
      <c r="G570" s="17">
        <f t="shared" si="62"/>
        <v>-0.35</v>
      </c>
      <c r="H570" s="17">
        <f t="shared" si="61"/>
        <v>-1.5776425512733828E-3</v>
      </c>
    </row>
    <row r="571" spans="1:8" ht="25.5" x14ac:dyDescent="0.2">
      <c r="A571" s="14"/>
      <c r="B571" s="15" t="s">
        <v>544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4.7274618257457574E-5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17</v>
      </c>
      <c r="D572" s="16">
        <v>34</v>
      </c>
      <c r="E572" s="17">
        <f t="shared" si="59"/>
        <v>7.6628352490421458E-4</v>
      </c>
      <c r="F572" s="17">
        <f t="shared" si="60"/>
        <v>1.6073370207535574E-3</v>
      </c>
      <c r="G572" s="17">
        <f t="shared" si="62"/>
        <v>1</v>
      </c>
      <c r="H572" s="17">
        <f t="shared" si="61"/>
        <v>7.6628352490421458E-4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8</v>
      </c>
      <c r="D574" s="16">
        <v>2</v>
      </c>
      <c r="E574" s="17">
        <f t="shared" si="59"/>
        <v>3.6060401171963036E-4</v>
      </c>
      <c r="F574" s="17">
        <f t="shared" si="60"/>
        <v>9.4549236514915148E-5</v>
      </c>
      <c r="G574" s="17">
        <f t="shared" si="62"/>
        <v>-0.75</v>
      </c>
      <c r="H574" s="17">
        <f t="shared" si="61"/>
        <v>-2.7045300878972278E-4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6665</v>
      </c>
      <c r="D582" s="19">
        <f>SUM(D583:D609)</f>
        <v>4034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-0.39474868717179296</v>
      </c>
      <c r="H582" s="20">
        <f t="shared" ref="H582:H609" si="65">+IF(OR(AND(E582=""),(G582="")),"",E582*G582)</f>
        <v>-0.39474868717179296</v>
      </c>
    </row>
    <row r="583" spans="1:8" x14ac:dyDescent="0.2">
      <c r="A583" s="14"/>
      <c r="B583" s="15" t="s">
        <v>550</v>
      </c>
      <c r="C583" s="16">
        <v>25</v>
      </c>
      <c r="D583" s="16">
        <v>20</v>
      </c>
      <c r="E583" s="17">
        <f t="shared" si="63"/>
        <v>3.7509377344336083E-3</v>
      </c>
      <c r="F583" s="17">
        <f t="shared" si="64"/>
        <v>4.95785820525533E-3</v>
      </c>
      <c r="G583" s="17">
        <f t="shared" ref="G583:G609" si="66">+IF(AND(C583=0,D583=0)," ",IF(C583=0,1,IF(D583=0,-1,(D583-C583)/C583)))</f>
        <v>-0.2</v>
      </c>
      <c r="H583" s="17">
        <f t="shared" si="65"/>
        <v>-7.501875468867217E-4</v>
      </c>
    </row>
    <row r="584" spans="1:8" x14ac:dyDescent="0.2">
      <c r="A584" s="14"/>
      <c r="B584" s="15" t="s">
        <v>551</v>
      </c>
      <c r="C584" s="16">
        <v>307</v>
      </c>
      <c r="D584" s="16">
        <v>43</v>
      </c>
      <c r="E584" s="17">
        <f t="shared" si="63"/>
        <v>4.606151537884471E-2</v>
      </c>
      <c r="F584" s="17">
        <f t="shared" si="64"/>
        <v>1.0659395141298959E-2</v>
      </c>
      <c r="G584" s="17">
        <f t="shared" si="66"/>
        <v>-0.85993485342019549</v>
      </c>
      <c r="H584" s="17">
        <f t="shared" si="65"/>
        <v>-3.9609902475618908E-2</v>
      </c>
    </row>
    <row r="585" spans="1:8" ht="25.5" x14ac:dyDescent="0.2">
      <c r="A585" s="14"/>
      <c r="B585" s="15" t="s">
        <v>552</v>
      </c>
      <c r="C585" s="16">
        <v>331</v>
      </c>
      <c r="D585" s="16">
        <v>117</v>
      </c>
      <c r="E585" s="17">
        <f t="shared" si="63"/>
        <v>4.9662415603900972E-2</v>
      </c>
      <c r="F585" s="17">
        <f t="shared" si="64"/>
        <v>2.9003470500743679E-2</v>
      </c>
      <c r="G585" s="17">
        <f t="shared" si="66"/>
        <v>-0.6465256797583081</v>
      </c>
      <c r="H585" s="17">
        <f t="shared" si="65"/>
        <v>-3.210802700675168E-2</v>
      </c>
    </row>
    <row r="586" spans="1:8" x14ac:dyDescent="0.2">
      <c r="A586" s="14"/>
      <c r="B586" s="15" t="s">
        <v>553</v>
      </c>
      <c r="C586" s="16">
        <v>796</v>
      </c>
      <c r="D586" s="16">
        <v>584</v>
      </c>
      <c r="E586" s="17">
        <f t="shared" si="63"/>
        <v>0.11942985746436609</v>
      </c>
      <c r="F586" s="17">
        <f t="shared" si="64"/>
        <v>0.14476945959345563</v>
      </c>
      <c r="G586" s="17">
        <f t="shared" si="66"/>
        <v>-0.26633165829145727</v>
      </c>
      <c r="H586" s="17">
        <f t="shared" si="65"/>
        <v>-3.1807951987996998E-2</v>
      </c>
    </row>
    <row r="587" spans="1:8" x14ac:dyDescent="0.2">
      <c r="A587" s="14"/>
      <c r="B587" s="15" t="s">
        <v>554</v>
      </c>
      <c r="C587" s="16">
        <v>19</v>
      </c>
      <c r="D587" s="16">
        <v>4</v>
      </c>
      <c r="E587" s="17">
        <f t="shared" si="63"/>
        <v>2.8507126781695423E-3</v>
      </c>
      <c r="F587" s="17">
        <f t="shared" si="64"/>
        <v>9.9157164105106587E-4</v>
      </c>
      <c r="G587" s="17">
        <f t="shared" si="66"/>
        <v>-0.78947368421052633</v>
      </c>
      <c r="H587" s="17">
        <f t="shared" si="65"/>
        <v>-2.2505626406601649E-3</v>
      </c>
    </row>
    <row r="588" spans="1:8" x14ac:dyDescent="0.2">
      <c r="A588" s="14"/>
      <c r="B588" s="15" t="s">
        <v>555</v>
      </c>
      <c r="C588" s="16">
        <v>3</v>
      </c>
      <c r="D588" s="16">
        <v>3</v>
      </c>
      <c r="E588" s="17">
        <f t="shared" si="63"/>
        <v>4.5011252813203302E-4</v>
      </c>
      <c r="F588" s="17">
        <f t="shared" si="64"/>
        <v>7.4367873078829945E-4</v>
      </c>
      <c r="G588" s="17">
        <f t="shared" si="66"/>
        <v>0</v>
      </c>
      <c r="H588" s="17">
        <f t="shared" si="65"/>
        <v>0</v>
      </c>
    </row>
    <row r="589" spans="1:8" x14ac:dyDescent="0.2">
      <c r="A589" s="14"/>
      <c r="B589" s="15" t="s">
        <v>556</v>
      </c>
      <c r="C589" s="16">
        <v>4</v>
      </c>
      <c r="D589" s="16">
        <v>2</v>
      </c>
      <c r="E589" s="17">
        <f t="shared" si="63"/>
        <v>6.0015003750937736E-4</v>
      </c>
      <c r="F589" s="17">
        <f t="shared" si="64"/>
        <v>4.9578582052553293E-4</v>
      </c>
      <c r="G589" s="17">
        <f t="shared" si="66"/>
        <v>-0.5</v>
      </c>
      <c r="H589" s="17">
        <f t="shared" si="65"/>
        <v>-3.0007501875468868E-4</v>
      </c>
    </row>
    <row r="590" spans="1:8" x14ac:dyDescent="0.2">
      <c r="A590" s="14"/>
      <c r="B590" s="15" t="s">
        <v>557</v>
      </c>
      <c r="C590" s="16">
        <v>0</v>
      </c>
      <c r="D590" s="16">
        <v>4</v>
      </c>
      <c r="E590" s="17" t="str">
        <f t="shared" si="63"/>
        <v/>
      </c>
      <c r="F590" s="17">
        <f t="shared" si="64"/>
        <v>9.9157164105106587E-4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53</v>
      </c>
      <c r="D591" s="16">
        <v>2</v>
      </c>
      <c r="E591" s="17">
        <f t="shared" si="63"/>
        <v>7.9519879969992494E-3</v>
      </c>
      <c r="F591" s="17">
        <f t="shared" si="64"/>
        <v>4.9578582052553293E-4</v>
      </c>
      <c r="G591" s="17">
        <f t="shared" si="66"/>
        <v>-0.96226415094339623</v>
      </c>
      <c r="H591" s="17">
        <f t="shared" si="65"/>
        <v>-7.6519129782445612E-3</v>
      </c>
    </row>
    <row r="592" spans="1:8" ht="25.5" x14ac:dyDescent="0.2">
      <c r="A592" s="14"/>
      <c r="B592" s="15" t="s">
        <v>559</v>
      </c>
      <c r="C592" s="16">
        <v>8</v>
      </c>
      <c r="D592" s="16">
        <v>5</v>
      </c>
      <c r="E592" s="17">
        <f t="shared" si="63"/>
        <v>1.2003000750187547E-3</v>
      </c>
      <c r="F592" s="17">
        <f t="shared" si="64"/>
        <v>1.2394645513138325E-3</v>
      </c>
      <c r="G592" s="17">
        <f t="shared" si="66"/>
        <v>-0.375</v>
      </c>
      <c r="H592" s="17">
        <f t="shared" si="65"/>
        <v>-4.5011252813203302E-4</v>
      </c>
    </row>
    <row r="593" spans="1:8" x14ac:dyDescent="0.2">
      <c r="A593" s="14"/>
      <c r="B593" s="15" t="s">
        <v>560</v>
      </c>
      <c r="C593" s="16">
        <v>47</v>
      </c>
      <c r="D593" s="16">
        <v>22</v>
      </c>
      <c r="E593" s="17">
        <f t="shared" si="63"/>
        <v>7.0517629407351838E-3</v>
      </c>
      <c r="F593" s="17">
        <f t="shared" si="64"/>
        <v>5.4536440257808624E-3</v>
      </c>
      <c r="G593" s="17">
        <f t="shared" si="66"/>
        <v>-0.53191489361702127</v>
      </c>
      <c r="H593" s="17">
        <f t="shared" si="65"/>
        <v>-3.7509377344336083E-3</v>
      </c>
    </row>
    <row r="594" spans="1:8" x14ac:dyDescent="0.2">
      <c r="A594" s="14"/>
      <c r="B594" s="15" t="s">
        <v>561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2.4789291026276647E-4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15</v>
      </c>
      <c r="D596" s="16">
        <v>0</v>
      </c>
      <c r="E596" s="17">
        <f t="shared" si="63"/>
        <v>2.2505626406601649E-3</v>
      </c>
      <c r="F596" s="17" t="str">
        <f t="shared" si="64"/>
        <v/>
      </c>
      <c r="G596" s="17">
        <f t="shared" si="66"/>
        <v>-1</v>
      </c>
      <c r="H596" s="17">
        <f t="shared" si="65"/>
        <v>-2.2505626406601649E-3</v>
      </c>
    </row>
    <row r="597" spans="1:8" ht="25.5" x14ac:dyDescent="0.2">
      <c r="A597" s="14"/>
      <c r="B597" s="15" t="s">
        <v>564</v>
      </c>
      <c r="C597" s="16">
        <v>1030</v>
      </c>
      <c r="D597" s="16">
        <v>1118</v>
      </c>
      <c r="E597" s="17">
        <f t="shared" si="63"/>
        <v>0.15453863465866466</v>
      </c>
      <c r="F597" s="17">
        <f t="shared" si="64"/>
        <v>0.27714427367377292</v>
      </c>
      <c r="G597" s="17">
        <f t="shared" si="66"/>
        <v>8.5436893203883493E-2</v>
      </c>
      <c r="H597" s="17">
        <f t="shared" si="65"/>
        <v>1.32033008252063E-2</v>
      </c>
    </row>
    <row r="598" spans="1:8" x14ac:dyDescent="0.2">
      <c r="A598" s="14"/>
      <c r="B598" s="15" t="s">
        <v>565</v>
      </c>
      <c r="C598" s="16">
        <v>68</v>
      </c>
      <c r="D598" s="16">
        <v>33</v>
      </c>
      <c r="E598" s="17">
        <f t="shared" si="63"/>
        <v>1.0202550637659414E-2</v>
      </c>
      <c r="F598" s="17">
        <f t="shared" si="64"/>
        <v>8.1804660386712944E-3</v>
      </c>
      <c r="G598" s="17">
        <f t="shared" si="66"/>
        <v>-0.51470588235294112</v>
      </c>
      <c r="H598" s="17">
        <f t="shared" si="65"/>
        <v>-5.2513128282070509E-3</v>
      </c>
    </row>
    <row r="599" spans="1:8" x14ac:dyDescent="0.2">
      <c r="A599" s="14"/>
      <c r="B599" s="15" t="s">
        <v>566</v>
      </c>
      <c r="C599" s="16">
        <v>93</v>
      </c>
      <c r="D599" s="16">
        <v>61</v>
      </c>
      <c r="E599" s="17">
        <f t="shared" si="63"/>
        <v>1.3953488372093023E-2</v>
      </c>
      <c r="F599" s="17">
        <f t="shared" si="64"/>
        <v>1.5121467526028755E-2</v>
      </c>
      <c r="G599" s="17">
        <f t="shared" si="66"/>
        <v>-0.34408602150537637</v>
      </c>
      <c r="H599" s="17">
        <f t="shared" si="65"/>
        <v>-4.8012003000750189E-3</v>
      </c>
    </row>
    <row r="600" spans="1:8" x14ac:dyDescent="0.2">
      <c r="A600" s="14"/>
      <c r="B600" s="15" t="s">
        <v>567</v>
      </c>
      <c r="C600" s="16">
        <v>3037</v>
      </c>
      <c r="D600" s="16">
        <v>1457</v>
      </c>
      <c r="E600" s="17">
        <f t="shared" si="63"/>
        <v>0.45566391597899475</v>
      </c>
      <c r="F600" s="17">
        <f t="shared" si="64"/>
        <v>0.36117997025285076</v>
      </c>
      <c r="G600" s="17">
        <f t="shared" si="66"/>
        <v>-0.52025024695423117</v>
      </c>
      <c r="H600" s="17">
        <f t="shared" si="65"/>
        <v>-0.23705926481620407</v>
      </c>
    </row>
    <row r="601" spans="1:8" x14ac:dyDescent="0.2">
      <c r="A601" s="14"/>
      <c r="B601" s="15" t="s">
        <v>568</v>
      </c>
      <c r="C601" s="16">
        <v>295</v>
      </c>
      <c r="D601" s="16">
        <v>231</v>
      </c>
      <c r="E601" s="17">
        <f t="shared" si="63"/>
        <v>4.4261065266316582E-2</v>
      </c>
      <c r="F601" s="17">
        <f t="shared" si="64"/>
        <v>5.7263262270699056E-2</v>
      </c>
      <c r="G601" s="17">
        <f t="shared" si="66"/>
        <v>-0.21694915254237288</v>
      </c>
      <c r="H601" s="17">
        <f t="shared" si="65"/>
        <v>-9.6024006001500378E-3</v>
      </c>
    </row>
    <row r="602" spans="1:8" x14ac:dyDescent="0.2">
      <c r="A602" s="14"/>
      <c r="B602" s="15" t="s">
        <v>569</v>
      </c>
      <c r="C602" s="16">
        <v>88</v>
      </c>
      <c r="D602" s="16">
        <v>63</v>
      </c>
      <c r="E602" s="17">
        <f t="shared" si="63"/>
        <v>1.3203300825206302E-2</v>
      </c>
      <c r="F602" s="17">
        <f t="shared" si="64"/>
        <v>1.5617253346554288E-2</v>
      </c>
      <c r="G602" s="17">
        <f t="shared" si="66"/>
        <v>-0.28409090909090912</v>
      </c>
      <c r="H602" s="17">
        <f t="shared" si="65"/>
        <v>-3.7509377344336087E-3</v>
      </c>
    </row>
    <row r="603" spans="1:8" x14ac:dyDescent="0.2">
      <c r="A603" s="14"/>
      <c r="B603" s="15" t="s">
        <v>570</v>
      </c>
      <c r="C603" s="16">
        <v>36</v>
      </c>
      <c r="D603" s="16">
        <v>19</v>
      </c>
      <c r="E603" s="17">
        <f t="shared" si="63"/>
        <v>5.4013503375843963E-3</v>
      </c>
      <c r="F603" s="17">
        <f t="shared" si="64"/>
        <v>4.7099652949925633E-3</v>
      </c>
      <c r="G603" s="17">
        <f t="shared" si="66"/>
        <v>-0.47222222222222221</v>
      </c>
      <c r="H603" s="17">
        <f t="shared" si="65"/>
        <v>-2.5506376594148536E-3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125</v>
      </c>
      <c r="D605" s="16">
        <v>77</v>
      </c>
      <c r="E605" s="17">
        <f t="shared" si="63"/>
        <v>1.8754688672168042E-2</v>
      </c>
      <c r="F605" s="17">
        <f t="shared" si="64"/>
        <v>1.9087754090233021E-2</v>
      </c>
      <c r="G605" s="17">
        <f t="shared" si="66"/>
        <v>-0.38400000000000001</v>
      </c>
      <c r="H605" s="17">
        <f t="shared" si="65"/>
        <v>-7.2018004501125284E-3</v>
      </c>
    </row>
    <row r="606" spans="1:8" x14ac:dyDescent="0.2">
      <c r="A606" s="14"/>
      <c r="B606" s="15" t="s">
        <v>573</v>
      </c>
      <c r="C606" s="16">
        <v>0</v>
      </c>
      <c r="D606" s="16">
        <v>2</v>
      </c>
      <c r="E606" s="17" t="str">
        <f t="shared" si="63"/>
        <v/>
      </c>
      <c r="F606" s="17">
        <f t="shared" si="64"/>
        <v>4.9578582052553293E-4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169</v>
      </c>
      <c r="D608" s="25">
        <v>25</v>
      </c>
      <c r="E608" s="26">
        <f t="shared" si="63"/>
        <v>2.5356339084771192E-2</v>
      </c>
      <c r="F608" s="26">
        <f t="shared" si="64"/>
        <v>6.1973227565691623E-3</v>
      </c>
      <c r="G608" s="26">
        <f t="shared" si="66"/>
        <v>-0.85207100591715978</v>
      </c>
      <c r="H608" s="26">
        <f t="shared" si="65"/>
        <v>-2.1605401350337585E-2</v>
      </c>
    </row>
    <row r="609" spans="1:8" ht="25.5" x14ac:dyDescent="0.2">
      <c r="A609" s="14"/>
      <c r="B609" s="31" t="s">
        <v>576</v>
      </c>
      <c r="C609" s="32">
        <v>116</v>
      </c>
      <c r="D609" s="32">
        <v>141</v>
      </c>
      <c r="E609" s="33">
        <f t="shared" si="63"/>
        <v>1.7404351087771944E-2</v>
      </c>
      <c r="F609" s="33">
        <f t="shared" si="64"/>
        <v>3.4952900347050071E-2</v>
      </c>
      <c r="G609" s="33">
        <f t="shared" si="66"/>
        <v>0.21551724137931033</v>
      </c>
      <c r="H609" s="33">
        <f t="shared" si="65"/>
        <v>3.7509377344336083E-3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579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580</v>
      </c>
      <c r="C8" s="12">
        <f>+C19+C75+C173+C349+C582</f>
        <v>62286</v>
      </c>
      <c r="D8" s="13">
        <f>+D19+D75+D173+D349+D582</f>
        <v>75378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0.21019169636836529</v>
      </c>
      <c r="H8" s="10">
        <f t="shared" ref="H8:H13" si="1">+IF(OR(AND(E8=""),(G8="")),"",E8*G8)</f>
        <v>0.21019169636836529</v>
      </c>
    </row>
    <row r="9" spans="1:8" x14ac:dyDescent="0.2">
      <c r="A9" s="14"/>
      <c r="B9" s="15" t="s">
        <v>7</v>
      </c>
      <c r="C9" s="16">
        <f>+C19</f>
        <v>549</v>
      </c>
      <c r="D9" s="16">
        <f>+D19</f>
        <v>537</v>
      </c>
      <c r="E9" s="17">
        <f t="shared" ref="E9:F13" si="2">+C9/C$8</f>
        <v>8.8141797514690295E-3</v>
      </c>
      <c r="F9" s="17">
        <f t="shared" si="2"/>
        <v>7.1240945634004618E-3</v>
      </c>
      <c r="G9" s="17">
        <f t="shared" si="0"/>
        <v>-2.185792349726776E-2</v>
      </c>
      <c r="H9" s="17">
        <f t="shared" si="1"/>
        <v>-1.9265966669877659E-4</v>
      </c>
    </row>
    <row r="10" spans="1:8" x14ac:dyDescent="0.2">
      <c r="A10" s="14"/>
      <c r="B10" s="15" t="s">
        <v>8</v>
      </c>
      <c r="C10" s="16">
        <f>+C75</f>
        <v>4263</v>
      </c>
      <c r="D10" s="16">
        <f>+D75</f>
        <v>6070</v>
      </c>
      <c r="E10" s="17">
        <f t="shared" si="2"/>
        <v>6.8442346594740397E-2</v>
      </c>
      <c r="F10" s="17">
        <f t="shared" si="2"/>
        <v>8.0527474860038736E-2</v>
      </c>
      <c r="G10" s="17">
        <f t="shared" si="0"/>
        <v>0.42387989678630072</v>
      </c>
      <c r="H10" s="17">
        <f t="shared" si="1"/>
        <v>2.9011334810390782E-2</v>
      </c>
    </row>
    <row r="11" spans="1:8" ht="25.5" x14ac:dyDescent="0.2">
      <c r="A11" s="14"/>
      <c r="B11" s="15" t="s">
        <v>9</v>
      </c>
      <c r="C11" s="16">
        <f>+C173</f>
        <v>6687</v>
      </c>
      <c r="D11" s="16">
        <f>+D173</f>
        <v>7444</v>
      </c>
      <c r="E11" s="17">
        <f t="shared" si="2"/>
        <v>0.10735959926789326</v>
      </c>
      <c r="F11" s="17">
        <f t="shared" si="2"/>
        <v>9.8755605083711423E-2</v>
      </c>
      <c r="G11" s="17">
        <f t="shared" si="0"/>
        <v>0.11320472558695978</v>
      </c>
      <c r="H11" s="17">
        <f t="shared" si="1"/>
        <v>1.2153613974247825E-2</v>
      </c>
    </row>
    <row r="12" spans="1:8" x14ac:dyDescent="0.2">
      <c r="A12" s="14"/>
      <c r="B12" s="15" t="s">
        <v>10</v>
      </c>
      <c r="C12" s="16">
        <f>+C349</f>
        <v>39994</v>
      </c>
      <c r="D12" s="16">
        <f>+D349</f>
        <v>49274</v>
      </c>
      <c r="E12" s="17">
        <f t="shared" si="2"/>
        <v>0.64210255916257264</v>
      </c>
      <c r="F12" s="17">
        <f t="shared" si="2"/>
        <v>0.65369205869086466</v>
      </c>
      <c r="G12" s="17">
        <f t="shared" si="0"/>
        <v>0.23203480522078312</v>
      </c>
      <c r="H12" s="17">
        <f t="shared" si="1"/>
        <v>0.14899014224705392</v>
      </c>
    </row>
    <row r="13" spans="1:8" x14ac:dyDescent="0.2">
      <c r="A13" s="14"/>
      <c r="B13" s="15" t="s">
        <v>11</v>
      </c>
      <c r="C13" s="16">
        <f>+C582</f>
        <v>10793</v>
      </c>
      <c r="D13" s="16">
        <f>+D582</f>
        <v>12053</v>
      </c>
      <c r="E13" s="17">
        <f t="shared" si="2"/>
        <v>0.17328131522332466</v>
      </c>
      <c r="F13" s="17">
        <f t="shared" si="2"/>
        <v>0.15990076680198467</v>
      </c>
      <c r="G13" s="17">
        <f t="shared" si="0"/>
        <v>0.11674233299360696</v>
      </c>
      <c r="H13" s="17">
        <f t="shared" si="1"/>
        <v>2.0229265003371542E-2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549</v>
      </c>
      <c r="D19" s="19">
        <f>SUM(D20:D69)</f>
        <v>537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-2.185792349726776E-2</v>
      </c>
      <c r="H19" s="20">
        <f t="shared" ref="H19:H50" si="5">+IF(OR(AND(E19=""),(G19="")),"",E19*G19)</f>
        <v>-2.185792349726776E-2</v>
      </c>
    </row>
    <row r="20" spans="1:8" x14ac:dyDescent="0.2">
      <c r="A20" s="14"/>
      <c r="B20" s="15" t="s">
        <v>13</v>
      </c>
      <c r="C20" s="16">
        <v>2</v>
      </c>
      <c r="D20" s="16">
        <v>0</v>
      </c>
      <c r="E20" s="17">
        <f t="shared" si="3"/>
        <v>3.6429872495446266E-3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-3.6429872495446266E-3</v>
      </c>
    </row>
    <row r="21" spans="1:8" x14ac:dyDescent="0.2">
      <c r="A21" s="14"/>
      <c r="B21" s="15" t="s">
        <v>14</v>
      </c>
      <c r="C21" s="16">
        <v>0</v>
      </c>
      <c r="D21" s="16">
        <v>9</v>
      </c>
      <c r="E21" s="17" t="str">
        <f t="shared" si="3"/>
        <v/>
      </c>
      <c r="F21" s="17">
        <f t="shared" si="4"/>
        <v>1.6759776536312849E-2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1</v>
      </c>
      <c r="E22" s="17" t="str">
        <f t="shared" si="3"/>
        <v/>
      </c>
      <c r="F22" s="17">
        <f t="shared" si="4"/>
        <v>1.8621973929236499E-3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1.8214936247723133E-3</v>
      </c>
      <c r="F23" s="17" t="str">
        <f t="shared" si="4"/>
        <v/>
      </c>
      <c r="G23" s="17">
        <f t="shared" si="6"/>
        <v>-1</v>
      </c>
      <c r="H23" s="17">
        <f t="shared" si="5"/>
        <v>-1.8214936247723133E-3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3.7243947858472998E-3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2</v>
      </c>
      <c r="E25" s="17">
        <f t="shared" si="3"/>
        <v>3.6429872495446266E-3</v>
      </c>
      <c r="F25" s="17">
        <f t="shared" si="4"/>
        <v>3.7243947858472998E-3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1</v>
      </c>
      <c r="D26" s="16">
        <v>2</v>
      </c>
      <c r="E26" s="17">
        <f t="shared" si="3"/>
        <v>1.8214936247723133E-3</v>
      </c>
      <c r="F26" s="17">
        <f t="shared" si="4"/>
        <v>3.7243947858472998E-3</v>
      </c>
      <c r="G26" s="17">
        <f t="shared" si="6"/>
        <v>1</v>
      </c>
      <c r="H26" s="17">
        <f t="shared" si="5"/>
        <v>1.8214936247723133E-3</v>
      </c>
    </row>
    <row r="27" spans="1:8" x14ac:dyDescent="0.2">
      <c r="A27" s="14"/>
      <c r="B27" s="15" t="s">
        <v>20</v>
      </c>
      <c r="C27" s="16">
        <v>13</v>
      </c>
      <c r="D27" s="16">
        <v>22</v>
      </c>
      <c r="E27" s="17">
        <f t="shared" si="3"/>
        <v>2.3679417122040074E-2</v>
      </c>
      <c r="F27" s="17">
        <f t="shared" si="4"/>
        <v>4.0968342644320296E-2</v>
      </c>
      <c r="G27" s="17">
        <f t="shared" si="6"/>
        <v>0.69230769230769229</v>
      </c>
      <c r="H27" s="17">
        <f t="shared" si="5"/>
        <v>1.6393442622950821E-2</v>
      </c>
    </row>
    <row r="28" spans="1:8" x14ac:dyDescent="0.2">
      <c r="A28" s="14"/>
      <c r="B28" s="15" t="s">
        <v>21</v>
      </c>
      <c r="C28" s="16">
        <v>4</v>
      </c>
      <c r="D28" s="16">
        <v>5</v>
      </c>
      <c r="E28" s="17">
        <f t="shared" si="3"/>
        <v>7.2859744990892532E-3</v>
      </c>
      <c r="F28" s="17">
        <f t="shared" si="4"/>
        <v>9.3109869646182501E-3</v>
      </c>
      <c r="G28" s="17">
        <f t="shared" si="6"/>
        <v>0.25</v>
      </c>
      <c r="H28" s="17">
        <f t="shared" si="5"/>
        <v>1.8214936247723133E-3</v>
      </c>
    </row>
    <row r="29" spans="1:8" x14ac:dyDescent="0.2">
      <c r="A29" s="14"/>
      <c r="B29" s="15" t="s">
        <v>22</v>
      </c>
      <c r="C29" s="16">
        <v>19</v>
      </c>
      <c r="D29" s="16">
        <v>39</v>
      </c>
      <c r="E29" s="17">
        <f t="shared" si="3"/>
        <v>3.4608378870673952E-2</v>
      </c>
      <c r="F29" s="17">
        <f t="shared" si="4"/>
        <v>7.2625698324022353E-2</v>
      </c>
      <c r="G29" s="17">
        <f t="shared" si="6"/>
        <v>1.0526315789473684</v>
      </c>
      <c r="H29" s="17">
        <f t="shared" si="5"/>
        <v>3.6429872495446262E-2</v>
      </c>
    </row>
    <row r="30" spans="1:8" x14ac:dyDescent="0.2">
      <c r="A30" s="14"/>
      <c r="B30" s="15" t="s">
        <v>23</v>
      </c>
      <c r="C30" s="16">
        <v>148</v>
      </c>
      <c r="D30" s="16">
        <v>72</v>
      </c>
      <c r="E30" s="17">
        <f t="shared" si="3"/>
        <v>0.26958105646630237</v>
      </c>
      <c r="F30" s="17">
        <f t="shared" si="4"/>
        <v>0.13407821229050279</v>
      </c>
      <c r="G30" s="17">
        <f t="shared" si="6"/>
        <v>-0.51351351351351349</v>
      </c>
      <c r="H30" s="17">
        <f t="shared" si="5"/>
        <v>-0.13843351548269581</v>
      </c>
    </row>
    <row r="31" spans="1:8" ht="25.5" x14ac:dyDescent="0.2">
      <c r="A31" s="14"/>
      <c r="B31" s="15" t="s">
        <v>24</v>
      </c>
      <c r="C31" s="16">
        <v>1</v>
      </c>
      <c r="D31" s="16">
        <v>1</v>
      </c>
      <c r="E31" s="17">
        <f t="shared" si="3"/>
        <v>1.8214936247723133E-3</v>
      </c>
      <c r="F31" s="17">
        <f t="shared" si="4"/>
        <v>1.8621973929236499E-3</v>
      </c>
      <c r="G31" s="17">
        <f t="shared" si="6"/>
        <v>0</v>
      </c>
      <c r="H31" s="17">
        <f t="shared" si="5"/>
        <v>0</v>
      </c>
    </row>
    <row r="32" spans="1:8" x14ac:dyDescent="0.2">
      <c r="A32" s="14"/>
      <c r="B32" s="15" t="s">
        <v>25</v>
      </c>
      <c r="C32" s="16">
        <v>3</v>
      </c>
      <c r="D32" s="16">
        <v>2</v>
      </c>
      <c r="E32" s="17">
        <f t="shared" si="3"/>
        <v>5.4644808743169399E-3</v>
      </c>
      <c r="F32" s="17">
        <f t="shared" si="4"/>
        <v>3.7243947858472998E-3</v>
      </c>
      <c r="G32" s="17">
        <f t="shared" si="6"/>
        <v>-0.33333333333333331</v>
      </c>
      <c r="H32" s="17">
        <f t="shared" si="5"/>
        <v>-1.8214936247723133E-3</v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1.8214936247723133E-3</v>
      </c>
      <c r="F33" s="17" t="str">
        <f t="shared" si="4"/>
        <v/>
      </c>
      <c r="G33" s="17">
        <f t="shared" si="6"/>
        <v>-1</v>
      </c>
      <c r="H33" s="17">
        <f t="shared" si="5"/>
        <v>-1.8214936247723133E-3</v>
      </c>
    </row>
    <row r="34" spans="1:8" x14ac:dyDescent="0.2">
      <c r="A34" s="14"/>
      <c r="B34" s="15" t="s">
        <v>27</v>
      </c>
      <c r="C34" s="16">
        <v>0</v>
      </c>
      <c r="D34" s="16">
        <v>1</v>
      </c>
      <c r="E34" s="17" t="str">
        <f t="shared" si="3"/>
        <v/>
      </c>
      <c r="F34" s="17">
        <f t="shared" si="4"/>
        <v>1.8621973929236499E-3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1</v>
      </c>
      <c r="D35" s="16">
        <v>1</v>
      </c>
      <c r="E35" s="17">
        <f t="shared" si="3"/>
        <v>1.8214936247723133E-3</v>
      </c>
      <c r="F35" s="17">
        <f t="shared" si="4"/>
        <v>1.8621973929236499E-3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29</v>
      </c>
      <c r="C36" s="16">
        <v>21</v>
      </c>
      <c r="D36" s="16">
        <v>31</v>
      </c>
      <c r="E36" s="17">
        <f t="shared" si="3"/>
        <v>3.825136612021858E-2</v>
      </c>
      <c r="F36" s="17">
        <f t="shared" si="4"/>
        <v>5.7728119180633149E-2</v>
      </c>
      <c r="G36" s="17">
        <f t="shared" si="6"/>
        <v>0.47619047619047616</v>
      </c>
      <c r="H36" s="17">
        <f t="shared" si="5"/>
        <v>1.8214936247723131E-2</v>
      </c>
    </row>
    <row r="37" spans="1:8" ht="25.5" x14ac:dyDescent="0.2">
      <c r="A37" s="14"/>
      <c r="B37" s="15" t="s">
        <v>30</v>
      </c>
      <c r="C37" s="16">
        <v>0</v>
      </c>
      <c r="D37" s="16">
        <v>2</v>
      </c>
      <c r="E37" s="17" t="str">
        <f t="shared" si="3"/>
        <v/>
      </c>
      <c r="F37" s="17">
        <f t="shared" si="4"/>
        <v>3.7243947858472998E-3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5</v>
      </c>
      <c r="D38" s="16">
        <v>9</v>
      </c>
      <c r="E38" s="17">
        <f t="shared" si="3"/>
        <v>9.1074681238615673E-3</v>
      </c>
      <c r="F38" s="17">
        <f t="shared" si="4"/>
        <v>1.6759776536312849E-2</v>
      </c>
      <c r="G38" s="17">
        <f t="shared" si="6"/>
        <v>0.8</v>
      </c>
      <c r="H38" s="17">
        <f t="shared" si="5"/>
        <v>7.285974499089254E-3</v>
      </c>
    </row>
    <row r="39" spans="1:8" x14ac:dyDescent="0.2">
      <c r="A39" s="14"/>
      <c r="B39" s="15" t="s">
        <v>32</v>
      </c>
      <c r="C39" s="16">
        <v>3</v>
      </c>
      <c r="D39" s="16">
        <v>3</v>
      </c>
      <c r="E39" s="17">
        <f t="shared" si="3"/>
        <v>5.4644808743169399E-3</v>
      </c>
      <c r="F39" s="17">
        <f t="shared" si="4"/>
        <v>5.5865921787709499E-3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33</v>
      </c>
      <c r="C40" s="16">
        <v>1</v>
      </c>
      <c r="D40" s="16">
        <v>1</v>
      </c>
      <c r="E40" s="17">
        <f t="shared" si="3"/>
        <v>1.8214936247723133E-3</v>
      </c>
      <c r="F40" s="17">
        <f t="shared" si="4"/>
        <v>1.8621973929236499E-3</v>
      </c>
      <c r="G40" s="17">
        <f t="shared" si="6"/>
        <v>0</v>
      </c>
      <c r="H40" s="17">
        <f t="shared" si="5"/>
        <v>0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1</v>
      </c>
      <c r="D43" s="16">
        <v>1</v>
      </c>
      <c r="E43" s="17">
        <f t="shared" si="3"/>
        <v>1.8214936247723133E-3</v>
      </c>
      <c r="F43" s="17">
        <f t="shared" si="4"/>
        <v>1.8621973929236499E-3</v>
      </c>
      <c r="G43" s="17">
        <f t="shared" si="6"/>
        <v>0</v>
      </c>
      <c r="H43" s="17">
        <f t="shared" si="5"/>
        <v>0</v>
      </c>
    </row>
    <row r="44" spans="1:8" ht="25.5" x14ac:dyDescent="0.2">
      <c r="A44" s="14"/>
      <c r="B44" s="15" t="s">
        <v>37</v>
      </c>
      <c r="C44" s="16">
        <v>8</v>
      </c>
      <c r="D44" s="16">
        <v>5</v>
      </c>
      <c r="E44" s="17">
        <f t="shared" si="3"/>
        <v>1.4571948998178506E-2</v>
      </c>
      <c r="F44" s="17">
        <f t="shared" si="4"/>
        <v>9.3109869646182501E-3</v>
      </c>
      <c r="G44" s="17">
        <f t="shared" si="6"/>
        <v>-0.375</v>
      </c>
      <c r="H44" s="17">
        <f t="shared" si="5"/>
        <v>-5.4644808743169399E-3</v>
      </c>
    </row>
    <row r="45" spans="1:8" ht="25.5" x14ac:dyDescent="0.2">
      <c r="A45" s="14"/>
      <c r="B45" s="15" t="s">
        <v>38</v>
      </c>
      <c r="C45" s="16">
        <v>12</v>
      </c>
      <c r="D45" s="16">
        <v>61</v>
      </c>
      <c r="E45" s="17">
        <f t="shared" si="3"/>
        <v>2.185792349726776E-2</v>
      </c>
      <c r="F45" s="17">
        <f t="shared" si="4"/>
        <v>0.11359404096834265</v>
      </c>
      <c r="G45" s="17">
        <f t="shared" si="6"/>
        <v>4.083333333333333</v>
      </c>
      <c r="H45" s="17">
        <f t="shared" si="5"/>
        <v>8.9253187613843349E-2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1</v>
      </c>
      <c r="D47" s="16">
        <v>2</v>
      </c>
      <c r="E47" s="17">
        <f t="shared" si="3"/>
        <v>1.8214936247723133E-3</v>
      </c>
      <c r="F47" s="17">
        <f t="shared" si="4"/>
        <v>3.7243947858472998E-3</v>
      </c>
      <c r="G47" s="17">
        <f t="shared" si="6"/>
        <v>1</v>
      </c>
      <c r="H47" s="17">
        <f t="shared" si="5"/>
        <v>1.8214936247723133E-3</v>
      </c>
    </row>
    <row r="48" spans="1:8" ht="25.5" x14ac:dyDescent="0.2">
      <c r="A48" s="14"/>
      <c r="B48" s="15" t="s">
        <v>41</v>
      </c>
      <c r="C48" s="16">
        <v>3</v>
      </c>
      <c r="D48" s="16">
        <v>2</v>
      </c>
      <c r="E48" s="17">
        <f t="shared" si="3"/>
        <v>5.4644808743169399E-3</v>
      </c>
      <c r="F48" s="17">
        <f t="shared" si="4"/>
        <v>3.7243947858472998E-3</v>
      </c>
      <c r="G48" s="17">
        <f t="shared" si="6"/>
        <v>-0.33333333333333331</v>
      </c>
      <c r="H48" s="17">
        <f t="shared" si="5"/>
        <v>-1.8214936247723133E-3</v>
      </c>
    </row>
    <row r="49" spans="1:8" ht="25.5" x14ac:dyDescent="0.2">
      <c r="A49" s="14"/>
      <c r="B49" s="15" t="s">
        <v>42</v>
      </c>
      <c r="C49" s="16">
        <v>0</v>
      </c>
      <c r="D49" s="16">
        <v>4</v>
      </c>
      <c r="E49" s="17" t="str">
        <f t="shared" si="3"/>
        <v/>
      </c>
      <c r="F49" s="17">
        <f t="shared" si="4"/>
        <v>7.4487895716945996E-3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89</v>
      </c>
      <c r="D50" s="16">
        <v>62</v>
      </c>
      <c r="E50" s="17">
        <f t="shared" si="3"/>
        <v>0.16211293260473589</v>
      </c>
      <c r="F50" s="17">
        <f t="shared" si="4"/>
        <v>0.1154562383612663</v>
      </c>
      <c r="G50" s="17">
        <f t="shared" si="6"/>
        <v>-0.30337078651685395</v>
      </c>
      <c r="H50" s="17">
        <f t="shared" si="5"/>
        <v>-4.9180327868852465E-2</v>
      </c>
    </row>
    <row r="51" spans="1:8" x14ac:dyDescent="0.2">
      <c r="A51" s="14"/>
      <c r="B51" s="15" t="s">
        <v>44</v>
      </c>
      <c r="C51" s="16">
        <v>7</v>
      </c>
      <c r="D51" s="16">
        <v>3</v>
      </c>
      <c r="E51" s="17">
        <f t="shared" ref="E51:E69" si="7">+IF(C51=0,"",C51/C$19)</f>
        <v>1.2750455373406194E-2</v>
      </c>
      <c r="F51" s="17">
        <f t="shared" ref="F51:F69" si="8">+IF(D51=0,"",D51/D$19)</f>
        <v>5.5865921787709499E-3</v>
      </c>
      <c r="G51" s="17">
        <f t="shared" si="6"/>
        <v>-0.5714285714285714</v>
      </c>
      <c r="H51" s="17">
        <f t="shared" ref="H51:H69" si="9">+IF(OR(AND(E51=""),(G51="")),"",E51*G51)</f>
        <v>-7.2859744990892532E-3</v>
      </c>
    </row>
    <row r="52" spans="1:8" x14ac:dyDescent="0.2">
      <c r="A52" s="14"/>
      <c r="B52" s="15" t="s">
        <v>45</v>
      </c>
      <c r="C52" s="16">
        <v>2</v>
      </c>
      <c r="D52" s="16">
        <v>1</v>
      </c>
      <c r="E52" s="17">
        <f t="shared" si="7"/>
        <v>3.6429872495446266E-3</v>
      </c>
      <c r="F52" s="17">
        <f t="shared" si="8"/>
        <v>1.8621973929236499E-3</v>
      </c>
      <c r="G52" s="17">
        <f t="shared" ref="G52:G69" si="10">+IF(AND(C52=0,D52=0)," ",IF(C52=0,1,IF(D52=0,-1,(D52-C52)/C52)))</f>
        <v>-0.5</v>
      </c>
      <c r="H52" s="17">
        <f t="shared" si="9"/>
        <v>-1.8214936247723133E-3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9</v>
      </c>
      <c r="D54" s="16">
        <v>5</v>
      </c>
      <c r="E54" s="17">
        <f t="shared" si="7"/>
        <v>1.6393442622950821E-2</v>
      </c>
      <c r="F54" s="17">
        <f t="shared" si="8"/>
        <v>9.3109869646182501E-3</v>
      </c>
      <c r="G54" s="17">
        <f t="shared" si="10"/>
        <v>-0.44444444444444442</v>
      </c>
      <c r="H54" s="17">
        <f t="shared" si="9"/>
        <v>-7.2859744990892532E-3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1.8621973929236499E-3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12</v>
      </c>
      <c r="D59" s="16">
        <v>1</v>
      </c>
      <c r="E59" s="17">
        <f t="shared" si="7"/>
        <v>2.185792349726776E-2</v>
      </c>
      <c r="F59" s="17">
        <f t="shared" si="8"/>
        <v>1.8621973929236499E-3</v>
      </c>
      <c r="G59" s="17">
        <f t="shared" si="10"/>
        <v>-0.91666666666666663</v>
      </c>
      <c r="H59" s="17">
        <f t="shared" si="9"/>
        <v>-2.0036429872495445E-2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1.8214936247723133E-3</v>
      </c>
      <c r="F60" s="17" t="str">
        <f t="shared" si="8"/>
        <v/>
      </c>
      <c r="G60" s="17">
        <f t="shared" si="10"/>
        <v>-1</v>
      </c>
      <c r="H60" s="17">
        <f t="shared" si="9"/>
        <v>-1.8214936247723133E-3</v>
      </c>
    </row>
    <row r="61" spans="1:8" ht="25.5" x14ac:dyDescent="0.2">
      <c r="A61" s="14"/>
      <c r="B61" s="15" t="s">
        <v>54</v>
      </c>
      <c r="C61" s="16">
        <v>2</v>
      </c>
      <c r="D61" s="16">
        <v>2</v>
      </c>
      <c r="E61" s="17">
        <f t="shared" si="7"/>
        <v>3.6429872495446266E-3</v>
      </c>
      <c r="F61" s="17">
        <f t="shared" si="8"/>
        <v>3.7243947858472998E-3</v>
      </c>
      <c r="G61" s="17">
        <f t="shared" si="10"/>
        <v>0</v>
      </c>
      <c r="H61" s="17">
        <f t="shared" si="9"/>
        <v>0</v>
      </c>
    </row>
    <row r="62" spans="1:8" x14ac:dyDescent="0.2">
      <c r="A62" s="14"/>
      <c r="B62" s="15" t="s">
        <v>55</v>
      </c>
      <c r="C62" s="16">
        <v>1</v>
      </c>
      <c r="D62" s="16">
        <v>10</v>
      </c>
      <c r="E62" s="17">
        <f t="shared" si="7"/>
        <v>1.8214936247723133E-3</v>
      </c>
      <c r="F62" s="17">
        <f t="shared" si="8"/>
        <v>1.86219739292365E-2</v>
      </c>
      <c r="G62" s="17">
        <f t="shared" si="10"/>
        <v>9</v>
      </c>
      <c r="H62" s="17">
        <f t="shared" si="9"/>
        <v>1.6393442622950821E-2</v>
      </c>
    </row>
    <row r="63" spans="1:8" x14ac:dyDescent="0.2">
      <c r="A63" s="14"/>
      <c r="B63" s="15" t="s">
        <v>56</v>
      </c>
      <c r="C63" s="16">
        <v>34</v>
      </c>
      <c r="D63" s="16">
        <v>2</v>
      </c>
      <c r="E63" s="17">
        <f t="shared" si="7"/>
        <v>6.1930783242258654E-2</v>
      </c>
      <c r="F63" s="17">
        <f t="shared" si="8"/>
        <v>3.7243947858472998E-3</v>
      </c>
      <c r="G63" s="17">
        <f t="shared" si="10"/>
        <v>-0.94117647058823528</v>
      </c>
      <c r="H63" s="17">
        <f t="shared" si="9"/>
        <v>-5.8287795992714025E-2</v>
      </c>
    </row>
    <row r="64" spans="1:8" x14ac:dyDescent="0.2">
      <c r="A64" s="14"/>
      <c r="B64" s="15" t="s">
        <v>57</v>
      </c>
      <c r="C64" s="16">
        <v>63</v>
      </c>
      <c r="D64" s="16">
        <v>86</v>
      </c>
      <c r="E64" s="17">
        <f t="shared" si="7"/>
        <v>0.11475409836065574</v>
      </c>
      <c r="F64" s="17">
        <f t="shared" si="8"/>
        <v>0.16014897579143389</v>
      </c>
      <c r="G64" s="17">
        <f t="shared" si="10"/>
        <v>0.36507936507936506</v>
      </c>
      <c r="H64" s="17">
        <f t="shared" si="9"/>
        <v>4.1894353369763201E-2</v>
      </c>
    </row>
    <row r="65" spans="1:8" x14ac:dyDescent="0.2">
      <c r="A65" s="14"/>
      <c r="B65" s="15" t="s">
        <v>58</v>
      </c>
      <c r="C65" s="16">
        <v>1</v>
      </c>
      <c r="D65" s="16">
        <v>5</v>
      </c>
      <c r="E65" s="17">
        <f t="shared" si="7"/>
        <v>1.8214936247723133E-3</v>
      </c>
      <c r="F65" s="17">
        <f t="shared" si="8"/>
        <v>9.3109869646182501E-3</v>
      </c>
      <c r="G65" s="17">
        <f t="shared" si="10"/>
        <v>4</v>
      </c>
      <c r="H65" s="17">
        <f t="shared" si="9"/>
        <v>7.2859744990892532E-3</v>
      </c>
    </row>
    <row r="66" spans="1:8" x14ac:dyDescent="0.2">
      <c r="A66" s="14"/>
      <c r="B66" s="15" t="s">
        <v>59</v>
      </c>
      <c r="C66" s="16">
        <v>2</v>
      </c>
      <c r="D66" s="16">
        <v>4</v>
      </c>
      <c r="E66" s="17">
        <f t="shared" si="7"/>
        <v>3.6429872495446266E-3</v>
      </c>
      <c r="F66" s="17">
        <f t="shared" si="8"/>
        <v>7.4487895716945996E-3</v>
      </c>
      <c r="G66" s="17">
        <f t="shared" si="10"/>
        <v>1</v>
      </c>
      <c r="H66" s="17">
        <f t="shared" si="9"/>
        <v>3.6429872495446266E-3</v>
      </c>
    </row>
    <row r="67" spans="1:8" x14ac:dyDescent="0.2">
      <c r="A67" s="14"/>
      <c r="B67" s="15" t="s">
        <v>60</v>
      </c>
      <c r="C67" s="16">
        <v>14</v>
      </c>
      <c r="D67" s="16">
        <v>13</v>
      </c>
      <c r="E67" s="17">
        <f t="shared" si="7"/>
        <v>2.5500910746812388E-2</v>
      </c>
      <c r="F67" s="17">
        <f t="shared" si="8"/>
        <v>2.4208566108007448E-2</v>
      </c>
      <c r="G67" s="17">
        <f t="shared" si="10"/>
        <v>-7.1428571428571425E-2</v>
      </c>
      <c r="H67" s="17">
        <f t="shared" si="9"/>
        <v>-1.8214936247723133E-3</v>
      </c>
    </row>
    <row r="68" spans="1:8" x14ac:dyDescent="0.2">
      <c r="A68" s="14"/>
      <c r="B68" s="15" t="s">
        <v>61</v>
      </c>
      <c r="C68" s="16">
        <v>60</v>
      </c>
      <c r="D68" s="16">
        <v>61</v>
      </c>
      <c r="E68" s="17">
        <f t="shared" si="7"/>
        <v>0.10928961748633879</v>
      </c>
      <c r="F68" s="17">
        <f t="shared" si="8"/>
        <v>0.11359404096834265</v>
      </c>
      <c r="G68" s="17">
        <f t="shared" si="10"/>
        <v>1.6666666666666666E-2</v>
      </c>
      <c r="H68" s="17">
        <f t="shared" si="9"/>
        <v>1.8214936247723133E-3</v>
      </c>
    </row>
    <row r="69" spans="1:8" x14ac:dyDescent="0.2">
      <c r="A69" s="14"/>
      <c r="B69" s="15" t="s">
        <v>62</v>
      </c>
      <c r="C69" s="16">
        <v>1</v>
      </c>
      <c r="D69" s="16">
        <v>1</v>
      </c>
      <c r="E69" s="17">
        <f t="shared" si="7"/>
        <v>1.8214936247723133E-3</v>
      </c>
      <c r="F69" s="17">
        <f t="shared" si="8"/>
        <v>1.8621973929236499E-3</v>
      </c>
      <c r="G69" s="17">
        <f t="shared" si="10"/>
        <v>0</v>
      </c>
      <c r="H69" s="17">
        <f t="shared" si="9"/>
        <v>0</v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4263</v>
      </c>
      <c r="D75" s="19">
        <f>SUM(D76:D167)</f>
        <v>6070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0.42387989678630072</v>
      </c>
      <c r="H75" s="20">
        <f t="shared" ref="H75:H106" si="13">+IF(OR(AND(E75=""),(G75="")),"",E75*G75)</f>
        <v>0.42387989678630072</v>
      </c>
    </row>
    <row r="76" spans="1:8" x14ac:dyDescent="0.2">
      <c r="A76" s="14"/>
      <c r="B76" s="15" t="s">
        <v>63</v>
      </c>
      <c r="C76" s="16">
        <v>88</v>
      </c>
      <c r="D76" s="16">
        <v>91</v>
      </c>
      <c r="E76" s="17">
        <f t="shared" si="11"/>
        <v>2.0642739854562515E-2</v>
      </c>
      <c r="F76" s="17">
        <f t="shared" si="12"/>
        <v>1.4991762767710049E-2</v>
      </c>
      <c r="G76" s="17">
        <f t="shared" ref="G76:G107" si="14">+IF(AND(C76=0,D76=0)," ",IF(C76=0,1,IF(D76=0,-1,(D76-C76)/C76)))</f>
        <v>3.4090909090909088E-2</v>
      </c>
      <c r="H76" s="17">
        <f t="shared" si="13"/>
        <v>7.0372976776917663E-4</v>
      </c>
    </row>
    <row r="77" spans="1:8" ht="25.5" x14ac:dyDescent="0.2">
      <c r="A77" s="14"/>
      <c r="B77" s="15" t="s">
        <v>64</v>
      </c>
      <c r="C77" s="16">
        <v>122</v>
      </c>
      <c r="D77" s="16">
        <v>39</v>
      </c>
      <c r="E77" s="17">
        <f t="shared" si="11"/>
        <v>2.8618343889279849E-2</v>
      </c>
      <c r="F77" s="17">
        <f t="shared" si="12"/>
        <v>6.4250411861614494E-3</v>
      </c>
      <c r="G77" s="17">
        <f t="shared" si="14"/>
        <v>-0.68032786885245899</v>
      </c>
      <c r="H77" s="17">
        <f t="shared" si="13"/>
        <v>-1.9469856908280552E-2</v>
      </c>
    </row>
    <row r="78" spans="1:8" x14ac:dyDescent="0.2">
      <c r="A78" s="14"/>
      <c r="B78" s="15" t="s">
        <v>65</v>
      </c>
      <c r="C78" s="16">
        <v>5</v>
      </c>
      <c r="D78" s="16">
        <v>20</v>
      </c>
      <c r="E78" s="17">
        <f t="shared" si="11"/>
        <v>1.1728829462819611E-3</v>
      </c>
      <c r="F78" s="17">
        <f t="shared" si="12"/>
        <v>3.2948929159802307E-3</v>
      </c>
      <c r="G78" s="17">
        <f t="shared" si="14"/>
        <v>3</v>
      </c>
      <c r="H78" s="17">
        <f t="shared" si="13"/>
        <v>3.5186488388458835E-3</v>
      </c>
    </row>
    <row r="79" spans="1:8" x14ac:dyDescent="0.2">
      <c r="A79" s="14"/>
      <c r="B79" s="15" t="s">
        <v>66</v>
      </c>
      <c r="C79" s="16">
        <v>372</v>
      </c>
      <c r="D79" s="16">
        <v>402</v>
      </c>
      <c r="E79" s="17">
        <f t="shared" si="11"/>
        <v>8.7262491203377909E-2</v>
      </c>
      <c r="F79" s="17">
        <f t="shared" si="12"/>
        <v>6.6227347611202636E-2</v>
      </c>
      <c r="G79" s="17">
        <f t="shared" si="14"/>
        <v>8.0645161290322578E-2</v>
      </c>
      <c r="H79" s="17">
        <f t="shared" si="13"/>
        <v>7.0372976776917669E-3</v>
      </c>
    </row>
    <row r="80" spans="1:8" ht="25.5" x14ac:dyDescent="0.2">
      <c r="A80" s="14"/>
      <c r="B80" s="15" t="s">
        <v>67</v>
      </c>
      <c r="C80" s="16">
        <v>182</v>
      </c>
      <c r="D80" s="16">
        <v>178</v>
      </c>
      <c r="E80" s="17">
        <f t="shared" si="11"/>
        <v>4.2692939244663386E-2</v>
      </c>
      <c r="F80" s="17">
        <f t="shared" si="12"/>
        <v>2.9324546952224053E-2</v>
      </c>
      <c r="G80" s="17">
        <f t="shared" si="14"/>
        <v>-2.197802197802198E-2</v>
      </c>
      <c r="H80" s="17">
        <f t="shared" si="13"/>
        <v>-9.3830635702556902E-4</v>
      </c>
    </row>
    <row r="81" spans="1:8" x14ac:dyDescent="0.2">
      <c r="A81" s="14"/>
      <c r="B81" s="15" t="s">
        <v>68</v>
      </c>
      <c r="C81" s="16">
        <v>20</v>
      </c>
      <c r="D81" s="16">
        <v>62</v>
      </c>
      <c r="E81" s="17">
        <f t="shared" si="11"/>
        <v>4.6915317851278443E-3</v>
      </c>
      <c r="F81" s="17">
        <f t="shared" si="12"/>
        <v>1.0214168039538715E-2</v>
      </c>
      <c r="G81" s="17">
        <f t="shared" si="14"/>
        <v>2.1</v>
      </c>
      <c r="H81" s="17">
        <f t="shared" si="13"/>
        <v>9.852216748768473E-3</v>
      </c>
    </row>
    <row r="82" spans="1:8" x14ac:dyDescent="0.2">
      <c r="A82" s="14"/>
      <c r="B82" s="15" t="s">
        <v>69</v>
      </c>
      <c r="C82" s="16">
        <v>11</v>
      </c>
      <c r="D82" s="16">
        <v>8</v>
      </c>
      <c r="E82" s="17">
        <f t="shared" si="11"/>
        <v>2.5803424818203143E-3</v>
      </c>
      <c r="F82" s="17">
        <f t="shared" si="12"/>
        <v>1.3179571663920922E-3</v>
      </c>
      <c r="G82" s="17">
        <f t="shared" si="14"/>
        <v>-0.27272727272727271</v>
      </c>
      <c r="H82" s="17">
        <f t="shared" si="13"/>
        <v>-7.0372976776917663E-4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30</v>
      </c>
      <c r="D84" s="16">
        <v>8</v>
      </c>
      <c r="E84" s="17">
        <f t="shared" si="11"/>
        <v>7.0372976776917661E-3</v>
      </c>
      <c r="F84" s="17">
        <f t="shared" si="12"/>
        <v>1.3179571663920922E-3</v>
      </c>
      <c r="G84" s="17">
        <f t="shared" si="14"/>
        <v>-0.73333333333333328</v>
      </c>
      <c r="H84" s="17">
        <f t="shared" si="13"/>
        <v>-5.1606849636406278E-3</v>
      </c>
    </row>
    <row r="85" spans="1:8" x14ac:dyDescent="0.2">
      <c r="A85" s="14"/>
      <c r="B85" s="15" t="s">
        <v>72</v>
      </c>
      <c r="C85" s="16">
        <v>13</v>
      </c>
      <c r="D85" s="16">
        <v>13</v>
      </c>
      <c r="E85" s="17">
        <f t="shared" si="11"/>
        <v>3.0494956603330987E-3</v>
      </c>
      <c r="F85" s="17">
        <f t="shared" si="12"/>
        <v>2.1416803953871501E-3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25</v>
      </c>
      <c r="D87" s="16">
        <v>59</v>
      </c>
      <c r="E87" s="17">
        <f t="shared" si="11"/>
        <v>5.8644147314098052E-3</v>
      </c>
      <c r="F87" s="17">
        <f t="shared" si="12"/>
        <v>9.71993410214168E-3</v>
      </c>
      <c r="G87" s="17">
        <f t="shared" si="14"/>
        <v>1.36</v>
      </c>
      <c r="H87" s="17">
        <f t="shared" si="13"/>
        <v>7.9756040347173356E-3</v>
      </c>
    </row>
    <row r="88" spans="1:8" x14ac:dyDescent="0.2">
      <c r="A88" s="14"/>
      <c r="B88" s="15" t="s">
        <v>75</v>
      </c>
      <c r="C88" s="16">
        <v>24</v>
      </c>
      <c r="D88" s="16">
        <v>23</v>
      </c>
      <c r="E88" s="17">
        <f t="shared" si="11"/>
        <v>5.629838142153413E-3</v>
      </c>
      <c r="F88" s="17">
        <f t="shared" si="12"/>
        <v>3.7891268533772654E-3</v>
      </c>
      <c r="G88" s="17">
        <f t="shared" si="14"/>
        <v>-4.1666666666666664E-2</v>
      </c>
      <c r="H88" s="17">
        <f t="shared" si="13"/>
        <v>-2.345765892563922E-4</v>
      </c>
    </row>
    <row r="89" spans="1:8" x14ac:dyDescent="0.2">
      <c r="A89" s="14"/>
      <c r="B89" s="15" t="s">
        <v>76</v>
      </c>
      <c r="C89" s="16">
        <v>36</v>
      </c>
      <c r="D89" s="16">
        <v>31</v>
      </c>
      <c r="E89" s="17">
        <f t="shared" si="11"/>
        <v>8.44475721323012E-3</v>
      </c>
      <c r="F89" s="17">
        <f t="shared" si="12"/>
        <v>5.1070840197693576E-3</v>
      </c>
      <c r="G89" s="17">
        <f t="shared" si="14"/>
        <v>-0.1388888888888889</v>
      </c>
      <c r="H89" s="17">
        <f t="shared" si="13"/>
        <v>-1.1728829462819611E-3</v>
      </c>
    </row>
    <row r="90" spans="1:8" x14ac:dyDescent="0.2">
      <c r="A90" s="14"/>
      <c r="B90" s="15" t="s">
        <v>77</v>
      </c>
      <c r="C90" s="16">
        <v>73</v>
      </c>
      <c r="D90" s="16">
        <v>69</v>
      </c>
      <c r="E90" s="17">
        <f t="shared" si="11"/>
        <v>1.712409101571663E-2</v>
      </c>
      <c r="F90" s="17">
        <f t="shared" si="12"/>
        <v>1.1367380560131795E-2</v>
      </c>
      <c r="G90" s="17">
        <f t="shared" si="14"/>
        <v>-5.4794520547945202E-2</v>
      </c>
      <c r="H90" s="17">
        <f t="shared" si="13"/>
        <v>-9.3830635702556869E-4</v>
      </c>
    </row>
    <row r="91" spans="1:8" x14ac:dyDescent="0.2">
      <c r="A91" s="14"/>
      <c r="B91" s="15" t="s">
        <v>78</v>
      </c>
      <c r="C91" s="16">
        <v>196</v>
      </c>
      <c r="D91" s="16">
        <v>173</v>
      </c>
      <c r="E91" s="17">
        <f t="shared" si="11"/>
        <v>4.5977011494252873E-2</v>
      </c>
      <c r="F91" s="17">
        <f t="shared" si="12"/>
        <v>2.8500823723228996E-2</v>
      </c>
      <c r="G91" s="17">
        <f t="shared" si="14"/>
        <v>-0.11734693877551021</v>
      </c>
      <c r="H91" s="17">
        <f t="shared" si="13"/>
        <v>-5.3952615528970209E-3</v>
      </c>
    </row>
    <row r="92" spans="1:8" x14ac:dyDescent="0.2">
      <c r="A92" s="14"/>
      <c r="B92" s="15" t="s">
        <v>79</v>
      </c>
      <c r="C92" s="16">
        <v>73</v>
      </c>
      <c r="D92" s="16">
        <v>45</v>
      </c>
      <c r="E92" s="17">
        <f t="shared" si="11"/>
        <v>1.712409101571663E-2</v>
      </c>
      <c r="F92" s="17">
        <f t="shared" si="12"/>
        <v>7.4135090609555188E-3</v>
      </c>
      <c r="G92" s="17">
        <f t="shared" si="14"/>
        <v>-0.38356164383561642</v>
      </c>
      <c r="H92" s="17">
        <f t="shared" si="13"/>
        <v>-6.5681444991789809E-3</v>
      </c>
    </row>
    <row r="93" spans="1:8" x14ac:dyDescent="0.2">
      <c r="A93" s="14"/>
      <c r="B93" s="15" t="s">
        <v>80</v>
      </c>
      <c r="C93" s="16">
        <v>49</v>
      </c>
      <c r="D93" s="16">
        <v>46</v>
      </c>
      <c r="E93" s="17">
        <f t="shared" si="11"/>
        <v>1.1494252873563218E-2</v>
      </c>
      <c r="F93" s="17">
        <f t="shared" si="12"/>
        <v>7.5782537067545308E-3</v>
      </c>
      <c r="G93" s="17">
        <f t="shared" si="14"/>
        <v>-6.1224489795918366E-2</v>
      </c>
      <c r="H93" s="17">
        <f t="shared" si="13"/>
        <v>-7.0372976776917663E-4</v>
      </c>
    </row>
    <row r="94" spans="1:8" x14ac:dyDescent="0.2">
      <c r="A94" s="14"/>
      <c r="B94" s="15" t="s">
        <v>81</v>
      </c>
      <c r="C94" s="16">
        <v>24</v>
      </c>
      <c r="D94" s="16">
        <v>24</v>
      </c>
      <c r="E94" s="17">
        <f t="shared" si="11"/>
        <v>5.629838142153413E-3</v>
      </c>
      <c r="F94" s="17">
        <f t="shared" si="12"/>
        <v>3.953871499176277E-3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13</v>
      </c>
      <c r="D95" s="16">
        <v>8</v>
      </c>
      <c r="E95" s="17">
        <f t="shared" si="11"/>
        <v>3.0494956603330987E-3</v>
      </c>
      <c r="F95" s="17">
        <f t="shared" si="12"/>
        <v>1.3179571663920922E-3</v>
      </c>
      <c r="G95" s="17">
        <f t="shared" si="14"/>
        <v>-0.38461538461538464</v>
      </c>
      <c r="H95" s="17">
        <f t="shared" si="13"/>
        <v>-1.1728829462819611E-3</v>
      </c>
    </row>
    <row r="96" spans="1:8" x14ac:dyDescent="0.2">
      <c r="A96" s="14"/>
      <c r="B96" s="15" t="s">
        <v>83</v>
      </c>
      <c r="C96" s="16">
        <v>13</v>
      </c>
      <c r="D96" s="16">
        <v>14</v>
      </c>
      <c r="E96" s="17">
        <f t="shared" si="11"/>
        <v>3.0494956603330987E-3</v>
      </c>
      <c r="F96" s="17">
        <f t="shared" si="12"/>
        <v>2.3064250411861617E-3</v>
      </c>
      <c r="G96" s="17">
        <f t="shared" si="14"/>
        <v>7.6923076923076927E-2</v>
      </c>
      <c r="H96" s="17">
        <f t="shared" si="13"/>
        <v>2.3457658925639223E-4</v>
      </c>
    </row>
    <row r="97" spans="1:8" x14ac:dyDescent="0.2">
      <c r="A97" s="14"/>
      <c r="B97" s="15" t="s">
        <v>84</v>
      </c>
      <c r="C97" s="16">
        <v>24</v>
      </c>
      <c r="D97" s="16">
        <v>28</v>
      </c>
      <c r="E97" s="17">
        <f t="shared" si="11"/>
        <v>5.629838142153413E-3</v>
      </c>
      <c r="F97" s="17">
        <f t="shared" si="12"/>
        <v>4.6128500823723233E-3</v>
      </c>
      <c r="G97" s="17">
        <f t="shared" si="14"/>
        <v>0.16666666666666666</v>
      </c>
      <c r="H97" s="17">
        <f t="shared" si="13"/>
        <v>9.383063570255688E-4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222</v>
      </c>
      <c r="D99" s="16">
        <v>124</v>
      </c>
      <c r="E99" s="17">
        <f t="shared" si="11"/>
        <v>5.2076002814919073E-2</v>
      </c>
      <c r="F99" s="17">
        <f t="shared" si="12"/>
        <v>2.042833607907743E-2</v>
      </c>
      <c r="G99" s="17">
        <f t="shared" si="14"/>
        <v>-0.44144144144144143</v>
      </c>
      <c r="H99" s="17">
        <f t="shared" si="13"/>
        <v>-2.2988505747126436E-2</v>
      </c>
    </row>
    <row r="100" spans="1:8" x14ac:dyDescent="0.2">
      <c r="A100" s="14"/>
      <c r="B100" s="15" t="s">
        <v>87</v>
      </c>
      <c r="C100" s="16">
        <v>4</v>
      </c>
      <c r="D100" s="16">
        <v>8</v>
      </c>
      <c r="E100" s="17">
        <f t="shared" si="11"/>
        <v>9.383063570255688E-4</v>
      </c>
      <c r="F100" s="17">
        <f t="shared" si="12"/>
        <v>1.3179571663920922E-3</v>
      </c>
      <c r="G100" s="17">
        <f t="shared" si="14"/>
        <v>1</v>
      </c>
      <c r="H100" s="17">
        <f t="shared" si="13"/>
        <v>9.383063570255688E-4</v>
      </c>
    </row>
    <row r="101" spans="1:8" x14ac:dyDescent="0.2">
      <c r="A101" s="14"/>
      <c r="B101" s="15" t="s">
        <v>88</v>
      </c>
      <c r="C101" s="16">
        <v>14</v>
      </c>
      <c r="D101" s="16">
        <v>1</v>
      </c>
      <c r="E101" s="17">
        <f t="shared" si="11"/>
        <v>3.2840722495894909E-3</v>
      </c>
      <c r="F101" s="17">
        <f t="shared" si="12"/>
        <v>1.6474464579901152E-4</v>
      </c>
      <c r="G101" s="17">
        <f t="shared" si="14"/>
        <v>-0.9285714285714286</v>
      </c>
      <c r="H101" s="17">
        <f t="shared" si="13"/>
        <v>-3.0494956603330987E-3</v>
      </c>
    </row>
    <row r="102" spans="1:8" x14ac:dyDescent="0.2">
      <c r="A102" s="14"/>
      <c r="B102" s="15" t="s">
        <v>89</v>
      </c>
      <c r="C102" s="16">
        <v>0</v>
      </c>
      <c r="D102" s="16">
        <v>3</v>
      </c>
      <c r="E102" s="17" t="str">
        <f t="shared" si="11"/>
        <v/>
      </c>
      <c r="F102" s="17">
        <f t="shared" si="12"/>
        <v>4.9423393739703462E-4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137</v>
      </c>
      <c r="D103" s="16">
        <v>172</v>
      </c>
      <c r="E103" s="17">
        <f t="shared" si="11"/>
        <v>3.2136992728125736E-2</v>
      </c>
      <c r="F103" s="17">
        <f t="shared" si="12"/>
        <v>2.8336079077429983E-2</v>
      </c>
      <c r="G103" s="17">
        <f t="shared" si="14"/>
        <v>0.25547445255474455</v>
      </c>
      <c r="H103" s="17">
        <f t="shared" si="13"/>
        <v>8.2101806239737295E-3</v>
      </c>
    </row>
    <row r="104" spans="1:8" x14ac:dyDescent="0.2">
      <c r="A104" s="14"/>
      <c r="B104" s="15" t="s">
        <v>91</v>
      </c>
      <c r="C104" s="16">
        <v>59</v>
      </c>
      <c r="D104" s="16">
        <v>82</v>
      </c>
      <c r="E104" s="17">
        <f t="shared" si="11"/>
        <v>1.384001876612714E-2</v>
      </c>
      <c r="F104" s="17">
        <f t="shared" si="12"/>
        <v>1.3509060955518945E-2</v>
      </c>
      <c r="G104" s="17">
        <f t="shared" si="14"/>
        <v>0.38983050847457629</v>
      </c>
      <c r="H104" s="17">
        <f t="shared" si="13"/>
        <v>5.3952615528970209E-3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1.6474464579901152E-4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15</v>
      </c>
      <c r="D106" s="16">
        <v>13</v>
      </c>
      <c r="E106" s="17">
        <f t="shared" si="11"/>
        <v>3.518648838845883E-3</v>
      </c>
      <c r="F106" s="17">
        <f t="shared" si="12"/>
        <v>2.1416803953871501E-3</v>
      </c>
      <c r="G106" s="17">
        <f t="shared" si="14"/>
        <v>-0.13333333333333333</v>
      </c>
      <c r="H106" s="17">
        <f t="shared" si="13"/>
        <v>-4.691531785127844E-4</v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ref="E107:E138" si="15">+IF(C107=0,"",C107/C$75)</f>
        <v>2.345765892563922E-4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-2.345765892563922E-4</v>
      </c>
    </row>
    <row r="108" spans="1:8" x14ac:dyDescent="0.2">
      <c r="A108" s="14"/>
      <c r="B108" s="15" t="s">
        <v>96</v>
      </c>
      <c r="C108" s="16">
        <v>45</v>
      </c>
      <c r="D108" s="16">
        <v>10</v>
      </c>
      <c r="E108" s="17">
        <f t="shared" si="15"/>
        <v>1.055594651653765E-2</v>
      </c>
      <c r="F108" s="17">
        <f t="shared" si="16"/>
        <v>1.6474464579901153E-3</v>
      </c>
      <c r="G108" s="17">
        <f t="shared" ref="G108:G139" si="18">+IF(AND(C108=0,D108=0)," ",IF(C108=0,1,IF(D108=0,-1,(D108-C108)/C108)))</f>
        <v>-0.77777777777777779</v>
      </c>
      <c r="H108" s="17">
        <f t="shared" si="17"/>
        <v>-8.2101806239737278E-3</v>
      </c>
    </row>
    <row r="109" spans="1:8" x14ac:dyDescent="0.2">
      <c r="A109" s="14"/>
      <c r="B109" s="15" t="s">
        <v>97</v>
      </c>
      <c r="C109" s="16">
        <v>34</v>
      </c>
      <c r="D109" s="16">
        <v>31</v>
      </c>
      <c r="E109" s="17">
        <f t="shared" si="15"/>
        <v>7.9756040347173356E-3</v>
      </c>
      <c r="F109" s="17">
        <f t="shared" si="16"/>
        <v>5.1070840197693576E-3</v>
      </c>
      <c r="G109" s="17">
        <f t="shared" si="18"/>
        <v>-8.8235294117647065E-2</v>
      </c>
      <c r="H109" s="17">
        <f t="shared" si="17"/>
        <v>-7.0372976776917674E-4</v>
      </c>
    </row>
    <row r="110" spans="1:8" x14ac:dyDescent="0.2">
      <c r="A110" s="14"/>
      <c r="B110" s="15" t="s">
        <v>98</v>
      </c>
      <c r="C110" s="16">
        <v>1</v>
      </c>
      <c r="D110" s="16">
        <v>4</v>
      </c>
      <c r="E110" s="17">
        <f t="shared" si="15"/>
        <v>2.345765892563922E-4</v>
      </c>
      <c r="F110" s="17">
        <f t="shared" si="16"/>
        <v>6.5897858319604609E-4</v>
      </c>
      <c r="G110" s="17">
        <f t="shared" si="18"/>
        <v>3</v>
      </c>
      <c r="H110" s="17">
        <f t="shared" si="17"/>
        <v>7.0372976776917663E-4</v>
      </c>
    </row>
    <row r="111" spans="1:8" x14ac:dyDescent="0.2">
      <c r="A111" s="14"/>
      <c r="B111" s="15" t="s">
        <v>99</v>
      </c>
      <c r="C111" s="16">
        <v>170</v>
      </c>
      <c r="D111" s="16">
        <v>255</v>
      </c>
      <c r="E111" s="17">
        <f t="shared" si="15"/>
        <v>3.9878020173586673E-2</v>
      </c>
      <c r="F111" s="17">
        <f t="shared" si="16"/>
        <v>4.2009884678747944E-2</v>
      </c>
      <c r="G111" s="17">
        <f t="shared" si="18"/>
        <v>0.5</v>
      </c>
      <c r="H111" s="17">
        <f t="shared" si="17"/>
        <v>1.9939010086793336E-2</v>
      </c>
    </row>
    <row r="112" spans="1:8" ht="25.5" x14ac:dyDescent="0.2">
      <c r="A112" s="14"/>
      <c r="B112" s="15" t="s">
        <v>100</v>
      </c>
      <c r="C112" s="16">
        <v>25</v>
      </c>
      <c r="D112" s="16">
        <v>55</v>
      </c>
      <c r="E112" s="17">
        <f t="shared" si="15"/>
        <v>5.8644147314098052E-3</v>
      </c>
      <c r="F112" s="17">
        <f t="shared" si="16"/>
        <v>9.0609555189456337E-3</v>
      </c>
      <c r="G112" s="17">
        <f t="shared" si="18"/>
        <v>1.2</v>
      </c>
      <c r="H112" s="17">
        <f t="shared" si="17"/>
        <v>7.0372976776917661E-3</v>
      </c>
    </row>
    <row r="113" spans="1:8" ht="25.5" x14ac:dyDescent="0.2">
      <c r="A113" s="14"/>
      <c r="B113" s="15" t="s">
        <v>101</v>
      </c>
      <c r="C113" s="16">
        <v>228</v>
      </c>
      <c r="D113" s="16">
        <v>601</v>
      </c>
      <c r="E113" s="17">
        <f t="shared" si="15"/>
        <v>5.3483462350457422E-2</v>
      </c>
      <c r="F113" s="17">
        <f t="shared" si="16"/>
        <v>9.9011532125205928E-2</v>
      </c>
      <c r="G113" s="17">
        <f t="shared" si="18"/>
        <v>1.6359649122807018</v>
      </c>
      <c r="H113" s="17">
        <f t="shared" si="17"/>
        <v>8.7497067792634303E-2</v>
      </c>
    </row>
    <row r="114" spans="1:8" x14ac:dyDescent="0.2">
      <c r="A114" s="14"/>
      <c r="B114" s="15" t="s">
        <v>102</v>
      </c>
      <c r="C114" s="16">
        <v>12</v>
      </c>
      <c r="D114" s="16">
        <v>23</v>
      </c>
      <c r="E114" s="17">
        <f t="shared" si="15"/>
        <v>2.8149190710767065E-3</v>
      </c>
      <c r="F114" s="17">
        <f t="shared" si="16"/>
        <v>3.7891268533772654E-3</v>
      </c>
      <c r="G114" s="17">
        <f t="shared" si="18"/>
        <v>0.91666666666666663</v>
      </c>
      <c r="H114" s="17">
        <f t="shared" si="17"/>
        <v>2.5803424818203143E-3</v>
      </c>
    </row>
    <row r="115" spans="1:8" x14ac:dyDescent="0.2">
      <c r="A115" s="14"/>
      <c r="B115" s="15" t="s">
        <v>103</v>
      </c>
      <c r="C115" s="16">
        <v>24</v>
      </c>
      <c r="D115" s="16">
        <v>65</v>
      </c>
      <c r="E115" s="17">
        <f t="shared" si="15"/>
        <v>5.629838142153413E-3</v>
      </c>
      <c r="F115" s="17">
        <f t="shared" si="16"/>
        <v>1.070840197693575E-2</v>
      </c>
      <c r="G115" s="17">
        <f t="shared" si="18"/>
        <v>1.7083333333333333</v>
      </c>
      <c r="H115" s="17">
        <f t="shared" si="17"/>
        <v>9.6176401595120808E-3</v>
      </c>
    </row>
    <row r="116" spans="1:8" x14ac:dyDescent="0.2">
      <c r="A116" s="14"/>
      <c r="B116" s="15" t="s">
        <v>104</v>
      </c>
      <c r="C116" s="16">
        <v>6</v>
      </c>
      <c r="D116" s="16">
        <v>11</v>
      </c>
      <c r="E116" s="17">
        <f t="shared" si="15"/>
        <v>1.4074595355383533E-3</v>
      </c>
      <c r="F116" s="17">
        <f t="shared" si="16"/>
        <v>1.8121911037891269E-3</v>
      </c>
      <c r="G116" s="17">
        <f t="shared" si="18"/>
        <v>0.83333333333333337</v>
      </c>
      <c r="H116" s="17">
        <f t="shared" si="17"/>
        <v>1.1728829462819611E-3</v>
      </c>
    </row>
    <row r="117" spans="1:8" x14ac:dyDescent="0.2">
      <c r="A117" s="14"/>
      <c r="B117" s="15" t="s">
        <v>105</v>
      </c>
      <c r="C117" s="16">
        <v>22</v>
      </c>
      <c r="D117" s="16">
        <v>19</v>
      </c>
      <c r="E117" s="17">
        <f t="shared" si="15"/>
        <v>5.1606849636406287E-3</v>
      </c>
      <c r="F117" s="17">
        <f t="shared" si="16"/>
        <v>3.1301482701812191E-3</v>
      </c>
      <c r="G117" s="17">
        <f t="shared" si="18"/>
        <v>-0.13636363636363635</v>
      </c>
      <c r="H117" s="17">
        <f t="shared" si="17"/>
        <v>-7.0372976776917663E-4</v>
      </c>
    </row>
    <row r="118" spans="1:8" x14ac:dyDescent="0.2">
      <c r="A118" s="14"/>
      <c r="B118" s="15" t="s">
        <v>106</v>
      </c>
      <c r="C118" s="16">
        <v>2</v>
      </c>
      <c r="D118" s="16">
        <v>5</v>
      </c>
      <c r="E118" s="17">
        <f t="shared" si="15"/>
        <v>4.691531785127844E-4</v>
      </c>
      <c r="F118" s="17">
        <f t="shared" si="16"/>
        <v>8.2372322899505767E-4</v>
      </c>
      <c r="G118" s="17">
        <f t="shared" si="18"/>
        <v>1.5</v>
      </c>
      <c r="H118" s="17">
        <f t="shared" si="17"/>
        <v>7.0372976776917663E-4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158</v>
      </c>
      <c r="D120" s="16">
        <v>46</v>
      </c>
      <c r="E120" s="17">
        <f t="shared" si="15"/>
        <v>3.7063101102509967E-2</v>
      </c>
      <c r="F120" s="17">
        <f t="shared" si="16"/>
        <v>7.5782537067545308E-3</v>
      </c>
      <c r="G120" s="17">
        <f t="shared" si="18"/>
        <v>-0.70886075949367089</v>
      </c>
      <c r="H120" s="17">
        <f t="shared" si="17"/>
        <v>-2.6272577996715927E-2</v>
      </c>
    </row>
    <row r="121" spans="1:8" x14ac:dyDescent="0.2">
      <c r="A121" s="14"/>
      <c r="B121" s="15" t="s">
        <v>109</v>
      </c>
      <c r="C121" s="16">
        <v>46</v>
      </c>
      <c r="D121" s="16">
        <v>16</v>
      </c>
      <c r="E121" s="17">
        <f t="shared" si="15"/>
        <v>1.0790523105794042E-2</v>
      </c>
      <c r="F121" s="17">
        <f t="shared" si="16"/>
        <v>2.6359143327841844E-3</v>
      </c>
      <c r="G121" s="17">
        <f t="shared" si="18"/>
        <v>-0.65217391304347827</v>
      </c>
      <c r="H121" s="17">
        <f t="shared" si="17"/>
        <v>-7.0372976776917661E-3</v>
      </c>
    </row>
    <row r="122" spans="1:8" x14ac:dyDescent="0.2">
      <c r="A122" s="14"/>
      <c r="B122" s="15" t="s">
        <v>110</v>
      </c>
      <c r="C122" s="16">
        <v>3</v>
      </c>
      <c r="D122" s="16">
        <v>9</v>
      </c>
      <c r="E122" s="17">
        <f t="shared" si="15"/>
        <v>7.0372976776917663E-4</v>
      </c>
      <c r="F122" s="17">
        <f t="shared" si="16"/>
        <v>1.4827018121911038E-3</v>
      </c>
      <c r="G122" s="17">
        <f t="shared" si="18"/>
        <v>2</v>
      </c>
      <c r="H122" s="17">
        <f t="shared" si="17"/>
        <v>1.4074595355383533E-3</v>
      </c>
    </row>
    <row r="123" spans="1:8" x14ac:dyDescent="0.2">
      <c r="A123" s="14"/>
      <c r="B123" s="15" t="s">
        <v>111</v>
      </c>
      <c r="C123" s="16">
        <v>7</v>
      </c>
      <c r="D123" s="16">
        <v>39</v>
      </c>
      <c r="E123" s="17">
        <f t="shared" si="15"/>
        <v>1.6420361247947454E-3</v>
      </c>
      <c r="F123" s="17">
        <f t="shared" si="16"/>
        <v>6.4250411861614494E-3</v>
      </c>
      <c r="G123" s="17">
        <f t="shared" si="18"/>
        <v>4.5714285714285712</v>
      </c>
      <c r="H123" s="17">
        <f t="shared" si="17"/>
        <v>7.5064508562045504E-3</v>
      </c>
    </row>
    <row r="124" spans="1:8" x14ac:dyDescent="0.2">
      <c r="A124" s="14"/>
      <c r="B124" s="15" t="s">
        <v>112</v>
      </c>
      <c r="C124" s="16">
        <v>48</v>
      </c>
      <c r="D124" s="16">
        <v>8</v>
      </c>
      <c r="E124" s="17">
        <f t="shared" si="15"/>
        <v>1.1259676284306826E-2</v>
      </c>
      <c r="F124" s="17">
        <f t="shared" si="16"/>
        <v>1.3179571663920922E-3</v>
      </c>
      <c r="G124" s="17">
        <f t="shared" si="18"/>
        <v>-0.83333333333333337</v>
      </c>
      <c r="H124" s="17">
        <f t="shared" si="17"/>
        <v>-9.3830635702556887E-3</v>
      </c>
    </row>
    <row r="125" spans="1:8" x14ac:dyDescent="0.2">
      <c r="A125" s="14"/>
      <c r="B125" s="15" t="s">
        <v>113</v>
      </c>
      <c r="C125" s="16">
        <v>28</v>
      </c>
      <c r="D125" s="16">
        <v>100</v>
      </c>
      <c r="E125" s="17">
        <f t="shared" si="15"/>
        <v>6.5681444991789817E-3</v>
      </c>
      <c r="F125" s="17">
        <f t="shared" si="16"/>
        <v>1.6474464579901153E-2</v>
      </c>
      <c r="G125" s="17">
        <f t="shared" si="18"/>
        <v>2.5714285714285716</v>
      </c>
      <c r="H125" s="17">
        <f t="shared" si="17"/>
        <v>1.688951442646024E-2</v>
      </c>
    </row>
    <row r="126" spans="1:8" x14ac:dyDescent="0.2">
      <c r="A126" s="14"/>
      <c r="B126" s="15" t="s">
        <v>114</v>
      </c>
      <c r="C126" s="16">
        <v>50</v>
      </c>
      <c r="D126" s="16">
        <v>67</v>
      </c>
      <c r="E126" s="17">
        <f t="shared" si="15"/>
        <v>1.172882946281961E-2</v>
      </c>
      <c r="F126" s="17">
        <f t="shared" si="16"/>
        <v>1.1037891268533773E-2</v>
      </c>
      <c r="G126" s="17">
        <f t="shared" si="18"/>
        <v>0.34</v>
      </c>
      <c r="H126" s="17">
        <f t="shared" si="17"/>
        <v>3.9878020173586678E-3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44</v>
      </c>
      <c r="D128" s="16">
        <v>70</v>
      </c>
      <c r="E128" s="17">
        <f t="shared" si="15"/>
        <v>1.0321369927281257E-2</v>
      </c>
      <c r="F128" s="17">
        <f t="shared" si="16"/>
        <v>1.1532125205930808E-2</v>
      </c>
      <c r="G128" s="17">
        <f t="shared" si="18"/>
        <v>0.59090909090909094</v>
      </c>
      <c r="H128" s="17">
        <f t="shared" si="17"/>
        <v>6.0989913206661982E-3</v>
      </c>
    </row>
    <row r="129" spans="1:8" x14ac:dyDescent="0.2">
      <c r="A129" s="14"/>
      <c r="B129" s="15" t="s">
        <v>117</v>
      </c>
      <c r="C129" s="16">
        <v>33</v>
      </c>
      <c r="D129" s="16">
        <v>88</v>
      </c>
      <c r="E129" s="17">
        <f t="shared" si="15"/>
        <v>7.7410274454609426E-3</v>
      </c>
      <c r="F129" s="17">
        <f t="shared" si="16"/>
        <v>1.4497528830313015E-2</v>
      </c>
      <c r="G129" s="17">
        <f t="shared" si="18"/>
        <v>1.6666666666666667</v>
      </c>
      <c r="H129" s="17">
        <f t="shared" si="17"/>
        <v>1.2901712409101571E-2</v>
      </c>
    </row>
    <row r="130" spans="1:8" x14ac:dyDescent="0.2">
      <c r="A130" s="14"/>
      <c r="B130" s="15" t="s">
        <v>118</v>
      </c>
      <c r="C130" s="16">
        <v>3</v>
      </c>
      <c r="D130" s="16">
        <v>3</v>
      </c>
      <c r="E130" s="17">
        <f t="shared" si="15"/>
        <v>7.0372976776917663E-4</v>
      </c>
      <c r="F130" s="17">
        <f t="shared" si="16"/>
        <v>4.9423393739703462E-4</v>
      </c>
      <c r="G130" s="17">
        <f t="shared" si="18"/>
        <v>0</v>
      </c>
      <c r="H130" s="17">
        <f t="shared" si="17"/>
        <v>0</v>
      </c>
    </row>
    <row r="131" spans="1:8" ht="25.5" x14ac:dyDescent="0.2">
      <c r="A131" s="14"/>
      <c r="B131" s="15" t="s">
        <v>119</v>
      </c>
      <c r="C131" s="16">
        <v>1004</v>
      </c>
      <c r="D131" s="16">
        <v>2271</v>
      </c>
      <c r="E131" s="17">
        <f t="shared" si="15"/>
        <v>0.23551489561341779</v>
      </c>
      <c r="F131" s="17">
        <f t="shared" si="16"/>
        <v>0.37413509060955519</v>
      </c>
      <c r="G131" s="17">
        <f t="shared" si="18"/>
        <v>1.2619521912350598</v>
      </c>
      <c r="H131" s="17">
        <f t="shared" si="17"/>
        <v>0.29720853858784896</v>
      </c>
    </row>
    <row r="132" spans="1:8" ht="25.5" x14ac:dyDescent="0.2">
      <c r="A132" s="14"/>
      <c r="B132" s="15" t="s">
        <v>120</v>
      </c>
      <c r="C132" s="16">
        <v>48</v>
      </c>
      <c r="D132" s="16">
        <v>30</v>
      </c>
      <c r="E132" s="17">
        <f t="shared" si="15"/>
        <v>1.1259676284306826E-2</v>
      </c>
      <c r="F132" s="17">
        <f t="shared" si="16"/>
        <v>4.9423393739703456E-3</v>
      </c>
      <c r="G132" s="17">
        <f t="shared" si="18"/>
        <v>-0.375</v>
      </c>
      <c r="H132" s="17">
        <f t="shared" si="17"/>
        <v>-4.22237860661506E-3</v>
      </c>
    </row>
    <row r="133" spans="1:8" x14ac:dyDescent="0.2">
      <c r="A133" s="14"/>
      <c r="B133" s="15" t="s">
        <v>121</v>
      </c>
      <c r="C133" s="16">
        <v>21</v>
      </c>
      <c r="D133" s="16">
        <v>21</v>
      </c>
      <c r="E133" s="17">
        <f t="shared" si="15"/>
        <v>4.9261083743842365E-3</v>
      </c>
      <c r="F133" s="17">
        <f t="shared" si="16"/>
        <v>3.4596375617792423E-3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15</v>
      </c>
      <c r="D134" s="16">
        <v>3</v>
      </c>
      <c r="E134" s="17">
        <f t="shared" si="15"/>
        <v>3.518648838845883E-3</v>
      </c>
      <c r="F134" s="17">
        <f t="shared" si="16"/>
        <v>4.9423393739703462E-4</v>
      </c>
      <c r="G134" s="17">
        <f t="shared" si="18"/>
        <v>-0.8</v>
      </c>
      <c r="H134" s="17">
        <f t="shared" si="17"/>
        <v>-2.8149190710767065E-3</v>
      </c>
    </row>
    <row r="135" spans="1:8" x14ac:dyDescent="0.2">
      <c r="A135" s="14"/>
      <c r="B135" s="15" t="s">
        <v>123</v>
      </c>
      <c r="C135" s="16">
        <v>1</v>
      </c>
      <c r="D135" s="16">
        <v>18</v>
      </c>
      <c r="E135" s="17">
        <f t="shared" si="15"/>
        <v>2.345765892563922E-4</v>
      </c>
      <c r="F135" s="17">
        <f t="shared" si="16"/>
        <v>2.9654036243822075E-3</v>
      </c>
      <c r="G135" s="17">
        <f t="shared" si="18"/>
        <v>17</v>
      </c>
      <c r="H135" s="17">
        <f t="shared" si="17"/>
        <v>3.9878020173586678E-3</v>
      </c>
    </row>
    <row r="136" spans="1:8" x14ac:dyDescent="0.2">
      <c r="A136" s="14"/>
      <c r="B136" s="15" t="s">
        <v>124</v>
      </c>
      <c r="C136" s="16">
        <v>3</v>
      </c>
      <c r="D136" s="16">
        <v>28</v>
      </c>
      <c r="E136" s="17">
        <f t="shared" si="15"/>
        <v>7.0372976776917663E-4</v>
      </c>
      <c r="F136" s="17">
        <f t="shared" si="16"/>
        <v>4.6128500823723233E-3</v>
      </c>
      <c r="G136" s="17">
        <f t="shared" si="18"/>
        <v>8.3333333333333339</v>
      </c>
      <c r="H136" s="17">
        <f t="shared" si="17"/>
        <v>5.8644147314098061E-3</v>
      </c>
    </row>
    <row r="137" spans="1:8" x14ac:dyDescent="0.2">
      <c r="A137" s="14"/>
      <c r="B137" s="15" t="s">
        <v>125</v>
      </c>
      <c r="C137" s="16">
        <v>47</v>
      </c>
      <c r="D137" s="16">
        <v>34</v>
      </c>
      <c r="E137" s="17">
        <f t="shared" si="15"/>
        <v>1.1025099695050434E-2</v>
      </c>
      <c r="F137" s="17">
        <f t="shared" si="16"/>
        <v>5.6013179571663919E-3</v>
      </c>
      <c r="G137" s="17">
        <f t="shared" si="18"/>
        <v>-0.27659574468085107</v>
      </c>
      <c r="H137" s="17">
        <f t="shared" si="17"/>
        <v>-3.0494956603330987E-3</v>
      </c>
    </row>
    <row r="138" spans="1:8" x14ac:dyDescent="0.2">
      <c r="A138" s="14"/>
      <c r="B138" s="15" t="s">
        <v>126</v>
      </c>
      <c r="C138" s="16">
        <v>2</v>
      </c>
      <c r="D138" s="16">
        <v>2</v>
      </c>
      <c r="E138" s="17">
        <f t="shared" si="15"/>
        <v>4.691531785127844E-4</v>
      </c>
      <c r="F138" s="17">
        <f t="shared" si="16"/>
        <v>3.2948929159802305E-4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127</v>
      </c>
      <c r="C139" s="16">
        <v>10</v>
      </c>
      <c r="D139" s="16">
        <v>18</v>
      </c>
      <c r="E139" s="17">
        <f t="shared" ref="E139:E167" si="19">+IF(C139=0,"",C139/C$75)</f>
        <v>2.3457658925639222E-3</v>
      </c>
      <c r="F139" s="17">
        <f t="shared" ref="F139:F167" si="20">+IF(D139=0,"",D139/D$75)</f>
        <v>2.9654036243822075E-3</v>
      </c>
      <c r="G139" s="17">
        <f t="shared" si="18"/>
        <v>0.8</v>
      </c>
      <c r="H139" s="17">
        <f t="shared" ref="H139:H167" si="21">+IF(OR(AND(E139=""),(G139="")),"",E139*G139)</f>
        <v>1.8766127140511378E-3</v>
      </c>
    </row>
    <row r="140" spans="1:8" x14ac:dyDescent="0.2">
      <c r="A140" s="14"/>
      <c r="B140" s="15" t="s">
        <v>128</v>
      </c>
      <c r="C140" s="16">
        <v>1</v>
      </c>
      <c r="D140" s="16">
        <v>1</v>
      </c>
      <c r="E140" s="17">
        <f t="shared" si="19"/>
        <v>2.345765892563922E-4</v>
      </c>
      <c r="F140" s="17">
        <f t="shared" si="20"/>
        <v>1.6474464579901152E-4</v>
      </c>
      <c r="G140" s="17">
        <f t="shared" ref="G140:G167" si="22">+IF(AND(C140=0,D140=0)," ",IF(C140=0,1,IF(D140=0,-1,(D140-C140)/C140)))</f>
        <v>0</v>
      </c>
      <c r="H140" s="17">
        <f t="shared" si="21"/>
        <v>0</v>
      </c>
    </row>
    <row r="141" spans="1:8" ht="25.5" x14ac:dyDescent="0.2">
      <c r="A141" s="14"/>
      <c r="B141" s="15" t="s">
        <v>129</v>
      </c>
      <c r="C141" s="16">
        <v>2</v>
      </c>
      <c r="D141" s="16">
        <v>2</v>
      </c>
      <c r="E141" s="17">
        <f t="shared" si="19"/>
        <v>4.691531785127844E-4</v>
      </c>
      <c r="F141" s="17">
        <f t="shared" si="20"/>
        <v>3.2948929159802305E-4</v>
      </c>
      <c r="G141" s="17">
        <f t="shared" si="22"/>
        <v>0</v>
      </c>
      <c r="H141" s="17">
        <f t="shared" si="21"/>
        <v>0</v>
      </c>
    </row>
    <row r="142" spans="1:8" ht="25.5" x14ac:dyDescent="0.2">
      <c r="A142" s="14"/>
      <c r="B142" s="15" t="s">
        <v>130</v>
      </c>
      <c r="C142" s="16">
        <v>12</v>
      </c>
      <c r="D142" s="16">
        <v>21</v>
      </c>
      <c r="E142" s="17">
        <f t="shared" si="19"/>
        <v>2.8149190710767065E-3</v>
      </c>
      <c r="F142" s="17">
        <f t="shared" si="20"/>
        <v>3.4596375617792423E-3</v>
      </c>
      <c r="G142" s="17">
        <f t="shared" si="22"/>
        <v>0.75</v>
      </c>
      <c r="H142" s="17">
        <f t="shared" si="21"/>
        <v>2.11118930330753E-3</v>
      </c>
    </row>
    <row r="143" spans="1:8" ht="25.5" x14ac:dyDescent="0.2">
      <c r="A143" s="14"/>
      <c r="B143" s="15" t="s">
        <v>131</v>
      </c>
      <c r="C143" s="16">
        <v>14</v>
      </c>
      <c r="D143" s="16">
        <v>36</v>
      </c>
      <c r="E143" s="17">
        <f t="shared" si="19"/>
        <v>3.2840722495894909E-3</v>
      </c>
      <c r="F143" s="17">
        <f t="shared" si="20"/>
        <v>5.9308072487644151E-3</v>
      </c>
      <c r="G143" s="17">
        <f t="shared" si="22"/>
        <v>1.5714285714285714</v>
      </c>
      <c r="H143" s="17">
        <f t="shared" si="21"/>
        <v>5.1606849636406287E-3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9</v>
      </c>
      <c r="E145" s="17">
        <f t="shared" si="19"/>
        <v>2.345765892563922E-4</v>
      </c>
      <c r="F145" s="17">
        <f t="shared" si="20"/>
        <v>1.4827018121911038E-3</v>
      </c>
      <c r="G145" s="17">
        <f t="shared" si="22"/>
        <v>8</v>
      </c>
      <c r="H145" s="17">
        <f t="shared" si="21"/>
        <v>1.8766127140511376E-3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1.6474464579901152E-4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8</v>
      </c>
      <c r="D148" s="16">
        <v>11</v>
      </c>
      <c r="E148" s="17">
        <f t="shared" si="19"/>
        <v>1.8766127140511376E-3</v>
      </c>
      <c r="F148" s="17">
        <f t="shared" si="20"/>
        <v>1.8121911037891269E-3</v>
      </c>
      <c r="G148" s="17">
        <f t="shared" si="22"/>
        <v>0.375</v>
      </c>
      <c r="H148" s="17">
        <f t="shared" si="21"/>
        <v>7.0372976776917663E-4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5</v>
      </c>
      <c r="D152" s="16">
        <v>7</v>
      </c>
      <c r="E152" s="17">
        <f t="shared" si="19"/>
        <v>1.1728829462819611E-3</v>
      </c>
      <c r="F152" s="17">
        <f t="shared" si="20"/>
        <v>1.1532125205930808E-3</v>
      </c>
      <c r="G152" s="17">
        <f t="shared" si="22"/>
        <v>0.4</v>
      </c>
      <c r="H152" s="17">
        <f t="shared" si="21"/>
        <v>4.6915317851278446E-4</v>
      </c>
    </row>
    <row r="153" spans="1:8" x14ac:dyDescent="0.2">
      <c r="A153" s="14"/>
      <c r="B153" s="15" t="s">
        <v>141</v>
      </c>
      <c r="C153" s="16">
        <v>10</v>
      </c>
      <c r="D153" s="16">
        <v>16</v>
      </c>
      <c r="E153" s="17">
        <f t="shared" si="19"/>
        <v>2.3457658925639222E-3</v>
      </c>
      <c r="F153" s="17">
        <f t="shared" si="20"/>
        <v>2.6359143327841844E-3</v>
      </c>
      <c r="G153" s="17">
        <f t="shared" si="22"/>
        <v>0.6</v>
      </c>
      <c r="H153" s="17">
        <f t="shared" si="21"/>
        <v>1.4074595355383533E-3</v>
      </c>
    </row>
    <row r="154" spans="1:8" x14ac:dyDescent="0.2">
      <c r="A154" s="14"/>
      <c r="B154" s="15" t="s">
        <v>142</v>
      </c>
      <c r="C154" s="16">
        <v>2</v>
      </c>
      <c r="D154" s="16">
        <v>6</v>
      </c>
      <c r="E154" s="17">
        <f t="shared" si="19"/>
        <v>4.691531785127844E-4</v>
      </c>
      <c r="F154" s="17">
        <f t="shared" si="20"/>
        <v>9.8846787479406925E-4</v>
      </c>
      <c r="G154" s="17">
        <f t="shared" si="22"/>
        <v>2</v>
      </c>
      <c r="H154" s="17">
        <f t="shared" si="21"/>
        <v>9.383063570255688E-4</v>
      </c>
    </row>
    <row r="155" spans="1:8" ht="25.5" x14ac:dyDescent="0.2">
      <c r="A155" s="14"/>
      <c r="B155" s="15" t="s">
        <v>143</v>
      </c>
      <c r="C155" s="16">
        <v>21</v>
      </c>
      <c r="D155" s="16">
        <v>7</v>
      </c>
      <c r="E155" s="17">
        <f t="shared" si="19"/>
        <v>4.9261083743842365E-3</v>
      </c>
      <c r="F155" s="17">
        <f t="shared" si="20"/>
        <v>1.1532125205930808E-3</v>
      </c>
      <c r="G155" s="17">
        <f t="shared" si="22"/>
        <v>-0.66666666666666663</v>
      </c>
      <c r="H155" s="17">
        <f t="shared" si="21"/>
        <v>-3.2840722495894909E-3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12</v>
      </c>
      <c r="E156" s="17" t="str">
        <f t="shared" si="19"/>
        <v/>
      </c>
      <c r="F156" s="17">
        <f t="shared" si="20"/>
        <v>1.9769357495881385E-3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1</v>
      </c>
      <c r="D157" s="16">
        <v>9</v>
      </c>
      <c r="E157" s="17">
        <f t="shared" si="19"/>
        <v>2.345765892563922E-4</v>
      </c>
      <c r="F157" s="17">
        <f t="shared" si="20"/>
        <v>1.4827018121911038E-3</v>
      </c>
      <c r="G157" s="17">
        <f t="shared" si="22"/>
        <v>8</v>
      </c>
      <c r="H157" s="17">
        <f t="shared" si="21"/>
        <v>1.8766127140511376E-3</v>
      </c>
    </row>
    <row r="158" spans="1:8" x14ac:dyDescent="0.2">
      <c r="A158" s="14"/>
      <c r="B158" s="15" t="s">
        <v>146</v>
      </c>
      <c r="C158" s="16">
        <v>5</v>
      </c>
      <c r="D158" s="16">
        <v>1</v>
      </c>
      <c r="E158" s="17">
        <f t="shared" si="19"/>
        <v>1.1728829462819611E-3</v>
      </c>
      <c r="F158" s="17">
        <f t="shared" si="20"/>
        <v>1.6474464579901152E-4</v>
      </c>
      <c r="G158" s="17">
        <f t="shared" si="22"/>
        <v>-0.8</v>
      </c>
      <c r="H158" s="17">
        <f t="shared" si="21"/>
        <v>-9.3830635702556891E-4</v>
      </c>
    </row>
    <row r="159" spans="1:8" x14ac:dyDescent="0.2">
      <c r="A159" s="14"/>
      <c r="B159" s="15" t="s">
        <v>147</v>
      </c>
      <c r="C159" s="16">
        <v>1</v>
      </c>
      <c r="D159" s="16">
        <v>0</v>
      </c>
      <c r="E159" s="17">
        <f t="shared" si="19"/>
        <v>2.345765892563922E-4</v>
      </c>
      <c r="F159" s="17" t="str">
        <f t="shared" si="20"/>
        <v/>
      </c>
      <c r="G159" s="17">
        <f t="shared" si="22"/>
        <v>-1</v>
      </c>
      <c r="H159" s="17">
        <f t="shared" si="21"/>
        <v>-2.345765892563922E-4</v>
      </c>
    </row>
    <row r="160" spans="1:8" x14ac:dyDescent="0.2">
      <c r="A160" s="14"/>
      <c r="B160" s="15" t="s">
        <v>148</v>
      </c>
      <c r="C160" s="16">
        <v>1</v>
      </c>
      <c r="D160" s="16">
        <v>0</v>
      </c>
      <c r="E160" s="17">
        <f t="shared" si="19"/>
        <v>2.345765892563922E-4</v>
      </c>
      <c r="F160" s="17" t="str">
        <f t="shared" si="20"/>
        <v/>
      </c>
      <c r="G160" s="17">
        <f t="shared" si="22"/>
        <v>-1</v>
      </c>
      <c r="H160" s="17">
        <f t="shared" si="21"/>
        <v>-2.345765892563922E-4</v>
      </c>
    </row>
    <row r="161" spans="1:8" x14ac:dyDescent="0.2">
      <c r="A161" s="14"/>
      <c r="B161" s="15" t="s">
        <v>149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1.6474464579901152E-4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1.6474464579901152E-4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178</v>
      </c>
      <c r="D164" s="16">
        <v>229</v>
      </c>
      <c r="E164" s="17">
        <f t="shared" si="19"/>
        <v>4.175463288763781E-2</v>
      </c>
      <c r="F164" s="17">
        <f t="shared" si="20"/>
        <v>3.7726523887973644E-2</v>
      </c>
      <c r="G164" s="17">
        <f t="shared" si="22"/>
        <v>0.28651685393258425</v>
      </c>
      <c r="H164" s="17">
        <f t="shared" si="21"/>
        <v>1.1963406052076001E-2</v>
      </c>
    </row>
    <row r="165" spans="1:8" ht="25.5" x14ac:dyDescent="0.2">
      <c r="A165" s="14"/>
      <c r="B165" s="15" t="s">
        <v>153</v>
      </c>
      <c r="C165" s="16">
        <v>10</v>
      </c>
      <c r="D165" s="16">
        <v>2</v>
      </c>
      <c r="E165" s="17">
        <f t="shared" si="19"/>
        <v>2.3457658925639222E-3</v>
      </c>
      <c r="F165" s="17">
        <f t="shared" si="20"/>
        <v>3.2948929159802305E-4</v>
      </c>
      <c r="G165" s="17">
        <f t="shared" si="22"/>
        <v>-0.8</v>
      </c>
      <c r="H165" s="17">
        <f t="shared" si="21"/>
        <v>-1.8766127140511378E-3</v>
      </c>
    </row>
    <row r="166" spans="1:8" ht="25.5" x14ac:dyDescent="0.2">
      <c r="A166" s="14"/>
      <c r="B166" s="15" t="s">
        <v>154</v>
      </c>
      <c r="C166" s="16">
        <v>6</v>
      </c>
      <c r="D166" s="16">
        <v>3</v>
      </c>
      <c r="E166" s="17">
        <f t="shared" si="19"/>
        <v>1.4074595355383533E-3</v>
      </c>
      <c r="F166" s="17">
        <f t="shared" si="20"/>
        <v>4.9423393739703462E-4</v>
      </c>
      <c r="G166" s="17">
        <f t="shared" si="22"/>
        <v>-0.5</v>
      </c>
      <c r="H166" s="17">
        <f t="shared" si="21"/>
        <v>-7.0372976776917663E-4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6687</v>
      </c>
      <c r="D173" s="19">
        <f>SUM(D174:D343)</f>
        <v>7444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0.11320472558695978</v>
      </c>
      <c r="H173" s="20">
        <f t="shared" ref="H173:H204" si="25">+IF(OR(AND(E173=""),(G173="")),"",E173*G173)</f>
        <v>0.11320472558695978</v>
      </c>
    </row>
    <row r="174" spans="1:8" x14ac:dyDescent="0.2">
      <c r="A174" s="14"/>
      <c r="B174" s="15" t="s">
        <v>156</v>
      </c>
      <c r="C174" s="16">
        <v>145</v>
      </c>
      <c r="D174" s="16">
        <v>110</v>
      </c>
      <c r="E174" s="17">
        <f t="shared" si="23"/>
        <v>2.1683864214146854E-2</v>
      </c>
      <c r="F174" s="17">
        <f t="shared" si="24"/>
        <v>1.4777001612036539E-2</v>
      </c>
      <c r="G174" s="17">
        <f t="shared" ref="G174:G205" si="26">+IF(AND(C174=0,D174=0)," ",IF(C174=0,1,IF(D174=0,-1,(D174-C174)/C174)))</f>
        <v>-0.2413793103448276</v>
      </c>
      <c r="H174" s="17">
        <f t="shared" si="25"/>
        <v>-5.2340361896216544E-3</v>
      </c>
    </row>
    <row r="175" spans="1:8" x14ac:dyDescent="0.2">
      <c r="A175" s="14"/>
      <c r="B175" s="15" t="s">
        <v>157</v>
      </c>
      <c r="C175" s="16">
        <v>11</v>
      </c>
      <c r="D175" s="16">
        <v>45</v>
      </c>
      <c r="E175" s="17">
        <f t="shared" si="23"/>
        <v>1.6449828024525197E-3</v>
      </c>
      <c r="F175" s="17">
        <f t="shared" si="24"/>
        <v>6.0451370231058574E-3</v>
      </c>
      <c r="G175" s="17">
        <f t="shared" si="26"/>
        <v>3.0909090909090908</v>
      </c>
      <c r="H175" s="17">
        <f t="shared" si="25"/>
        <v>5.0844922984896066E-3</v>
      </c>
    </row>
    <row r="176" spans="1:8" ht="38.25" x14ac:dyDescent="0.2">
      <c r="A176" s="14"/>
      <c r="B176" s="15" t="s">
        <v>158</v>
      </c>
      <c r="C176" s="16">
        <v>61</v>
      </c>
      <c r="D176" s="16">
        <v>104</v>
      </c>
      <c r="E176" s="17">
        <f t="shared" si="23"/>
        <v>9.1221773590548835E-3</v>
      </c>
      <c r="F176" s="17">
        <f t="shared" si="24"/>
        <v>1.3970983342289092E-2</v>
      </c>
      <c r="G176" s="17">
        <f t="shared" si="26"/>
        <v>0.70491803278688525</v>
      </c>
      <c r="H176" s="17">
        <f t="shared" si="25"/>
        <v>6.4303873186780328E-3</v>
      </c>
    </row>
    <row r="177" spans="1:8" x14ac:dyDescent="0.2">
      <c r="A177" s="14"/>
      <c r="B177" s="15" t="s">
        <v>159</v>
      </c>
      <c r="C177" s="16">
        <v>2</v>
      </c>
      <c r="D177" s="16">
        <v>0</v>
      </c>
      <c r="E177" s="17">
        <f t="shared" si="23"/>
        <v>2.990877822640945E-4</v>
      </c>
      <c r="F177" s="17" t="str">
        <f t="shared" si="24"/>
        <v/>
      </c>
      <c r="G177" s="17">
        <f t="shared" si="26"/>
        <v>-1</v>
      </c>
      <c r="H177" s="17">
        <f t="shared" si="25"/>
        <v>-2.990877822640945E-4</v>
      </c>
    </row>
    <row r="178" spans="1:8" ht="25.5" x14ac:dyDescent="0.2">
      <c r="A178" s="14"/>
      <c r="B178" s="15" t="s">
        <v>160</v>
      </c>
      <c r="C178" s="16">
        <v>176</v>
      </c>
      <c r="D178" s="16">
        <v>161</v>
      </c>
      <c r="E178" s="17">
        <f t="shared" si="23"/>
        <v>2.6319724839240315E-2</v>
      </c>
      <c r="F178" s="17">
        <f t="shared" si="24"/>
        <v>2.1628156904889843E-2</v>
      </c>
      <c r="G178" s="17">
        <f t="shared" si="26"/>
        <v>-8.5227272727272721E-2</v>
      </c>
      <c r="H178" s="17">
        <f t="shared" si="25"/>
        <v>-2.2431583669807087E-3</v>
      </c>
    </row>
    <row r="179" spans="1:8" x14ac:dyDescent="0.2">
      <c r="A179" s="14"/>
      <c r="B179" s="15" t="s">
        <v>161</v>
      </c>
      <c r="C179" s="16">
        <v>342</v>
      </c>
      <c r="D179" s="16">
        <v>651</v>
      </c>
      <c r="E179" s="17">
        <f t="shared" si="23"/>
        <v>5.1144010767160158E-2</v>
      </c>
      <c r="F179" s="17">
        <f t="shared" si="24"/>
        <v>8.7452982267598067E-2</v>
      </c>
      <c r="G179" s="17">
        <f t="shared" si="26"/>
        <v>0.90350877192982459</v>
      </c>
      <c r="H179" s="17">
        <f t="shared" si="25"/>
        <v>4.62090623598026E-2</v>
      </c>
    </row>
    <row r="180" spans="1:8" x14ac:dyDescent="0.2">
      <c r="A180" s="14"/>
      <c r="B180" s="15" t="s">
        <v>162</v>
      </c>
      <c r="C180" s="16">
        <v>21</v>
      </c>
      <c r="D180" s="16">
        <v>15</v>
      </c>
      <c r="E180" s="17">
        <f t="shared" si="23"/>
        <v>3.1404217137729925E-3</v>
      </c>
      <c r="F180" s="17">
        <f t="shared" si="24"/>
        <v>2.0150456743686191E-3</v>
      </c>
      <c r="G180" s="17">
        <f t="shared" si="26"/>
        <v>-0.2857142857142857</v>
      </c>
      <c r="H180" s="17">
        <f t="shared" si="25"/>
        <v>-8.9726334679228351E-4</v>
      </c>
    </row>
    <row r="181" spans="1:8" x14ac:dyDescent="0.2">
      <c r="A181" s="14"/>
      <c r="B181" s="15" t="s">
        <v>163</v>
      </c>
      <c r="C181" s="16">
        <v>55</v>
      </c>
      <c r="D181" s="16">
        <v>102</v>
      </c>
      <c r="E181" s="17">
        <f t="shared" si="23"/>
        <v>8.2249140122625988E-3</v>
      </c>
      <c r="F181" s="17">
        <f t="shared" si="24"/>
        <v>1.3702310585706609E-2</v>
      </c>
      <c r="G181" s="17">
        <f t="shared" si="26"/>
        <v>0.8545454545454545</v>
      </c>
      <c r="H181" s="17">
        <f t="shared" si="25"/>
        <v>7.0285628832062203E-3</v>
      </c>
    </row>
    <row r="182" spans="1:8" x14ac:dyDescent="0.2">
      <c r="A182" s="14"/>
      <c r="B182" s="15" t="s">
        <v>164</v>
      </c>
      <c r="C182" s="16">
        <v>114</v>
      </c>
      <c r="D182" s="16">
        <v>58</v>
      </c>
      <c r="E182" s="17">
        <f t="shared" si="23"/>
        <v>1.7048003589053388E-2</v>
      </c>
      <c r="F182" s="17">
        <f t="shared" si="24"/>
        <v>7.7915099408919939E-3</v>
      </c>
      <c r="G182" s="17">
        <f t="shared" si="26"/>
        <v>-0.49122807017543857</v>
      </c>
      <c r="H182" s="17">
        <f t="shared" si="25"/>
        <v>-8.3744579033946474E-3</v>
      </c>
    </row>
    <row r="183" spans="1:8" x14ac:dyDescent="0.2">
      <c r="A183" s="14"/>
      <c r="B183" s="15" t="s">
        <v>165</v>
      </c>
      <c r="C183" s="16">
        <v>0</v>
      </c>
      <c r="D183" s="16">
        <v>2</v>
      </c>
      <c r="E183" s="17" t="str">
        <f t="shared" si="23"/>
        <v/>
      </c>
      <c r="F183" s="17">
        <f t="shared" si="24"/>
        <v>2.6867275658248256E-4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1.3433637829124128E-4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21</v>
      </c>
      <c r="D185" s="16">
        <v>33</v>
      </c>
      <c r="E185" s="17">
        <f t="shared" si="23"/>
        <v>3.1404217137729925E-3</v>
      </c>
      <c r="F185" s="17">
        <f t="shared" si="24"/>
        <v>4.4331004836109618E-3</v>
      </c>
      <c r="G185" s="17">
        <f t="shared" si="26"/>
        <v>0.5714285714285714</v>
      </c>
      <c r="H185" s="17">
        <f t="shared" si="25"/>
        <v>1.794526693584567E-3</v>
      </c>
    </row>
    <row r="186" spans="1:8" x14ac:dyDescent="0.2">
      <c r="A186" s="14"/>
      <c r="B186" s="15" t="s">
        <v>168</v>
      </c>
      <c r="C186" s="16">
        <v>34</v>
      </c>
      <c r="D186" s="16">
        <v>38</v>
      </c>
      <c r="E186" s="17">
        <f t="shared" si="23"/>
        <v>5.0844922984896066E-3</v>
      </c>
      <c r="F186" s="17">
        <f t="shared" si="24"/>
        <v>5.1047823750671678E-3</v>
      </c>
      <c r="G186" s="17">
        <f t="shared" si="26"/>
        <v>0.11764705882352941</v>
      </c>
      <c r="H186" s="17">
        <f t="shared" si="25"/>
        <v>5.98175564528189E-4</v>
      </c>
    </row>
    <row r="187" spans="1:8" x14ac:dyDescent="0.2">
      <c r="A187" s="14"/>
      <c r="B187" s="15" t="s">
        <v>169</v>
      </c>
      <c r="C187" s="16">
        <v>83</v>
      </c>
      <c r="D187" s="16">
        <v>134</v>
      </c>
      <c r="E187" s="17">
        <f t="shared" si="23"/>
        <v>1.2412142963959922E-2</v>
      </c>
      <c r="F187" s="17">
        <f t="shared" si="24"/>
        <v>1.8001074691026329E-2</v>
      </c>
      <c r="G187" s="17">
        <f t="shared" si="26"/>
        <v>0.61445783132530118</v>
      </c>
      <c r="H187" s="17">
        <f t="shared" si="25"/>
        <v>7.6267384477344095E-3</v>
      </c>
    </row>
    <row r="188" spans="1:8" ht="25.5" x14ac:dyDescent="0.2">
      <c r="A188" s="14"/>
      <c r="B188" s="15" t="s">
        <v>170</v>
      </c>
      <c r="C188" s="16">
        <v>70</v>
      </c>
      <c r="D188" s="16">
        <v>283</v>
      </c>
      <c r="E188" s="17">
        <f t="shared" si="23"/>
        <v>1.0468072379243309E-2</v>
      </c>
      <c r="F188" s="17">
        <f t="shared" si="24"/>
        <v>3.8017195056421281E-2</v>
      </c>
      <c r="G188" s="17">
        <f t="shared" si="26"/>
        <v>3.0428571428571427</v>
      </c>
      <c r="H188" s="17">
        <f t="shared" si="25"/>
        <v>3.1852848811126065E-2</v>
      </c>
    </row>
    <row r="189" spans="1:8" ht="25.5" x14ac:dyDescent="0.2">
      <c r="A189" s="14"/>
      <c r="B189" s="15" t="s">
        <v>171</v>
      </c>
      <c r="C189" s="16">
        <v>15</v>
      </c>
      <c r="D189" s="16">
        <v>21</v>
      </c>
      <c r="E189" s="17">
        <f t="shared" si="23"/>
        <v>2.2431583669807087E-3</v>
      </c>
      <c r="F189" s="17">
        <f t="shared" si="24"/>
        <v>2.8210639441160665E-3</v>
      </c>
      <c r="G189" s="17">
        <f t="shared" si="26"/>
        <v>0.4</v>
      </c>
      <c r="H189" s="17">
        <f t="shared" si="25"/>
        <v>8.9726334679228351E-4</v>
      </c>
    </row>
    <row r="190" spans="1:8" x14ac:dyDescent="0.2">
      <c r="A190" s="14"/>
      <c r="B190" s="15" t="s">
        <v>172</v>
      </c>
      <c r="C190" s="16">
        <v>2</v>
      </c>
      <c r="D190" s="16">
        <v>5</v>
      </c>
      <c r="E190" s="17">
        <f t="shared" si="23"/>
        <v>2.990877822640945E-4</v>
      </c>
      <c r="F190" s="17">
        <f t="shared" si="24"/>
        <v>6.7168189145620631E-4</v>
      </c>
      <c r="G190" s="17">
        <f t="shared" si="26"/>
        <v>1.5</v>
      </c>
      <c r="H190" s="17">
        <f t="shared" si="25"/>
        <v>4.4863167339614175E-4</v>
      </c>
    </row>
    <row r="191" spans="1:8" x14ac:dyDescent="0.2">
      <c r="A191" s="14"/>
      <c r="B191" s="15" t="s">
        <v>173</v>
      </c>
      <c r="C191" s="16">
        <v>12</v>
      </c>
      <c r="D191" s="16">
        <v>9</v>
      </c>
      <c r="E191" s="17">
        <f t="shared" si="23"/>
        <v>1.794526693584567E-3</v>
      </c>
      <c r="F191" s="17">
        <f t="shared" si="24"/>
        <v>1.2090274046211713E-3</v>
      </c>
      <c r="G191" s="17">
        <f t="shared" si="26"/>
        <v>-0.25</v>
      </c>
      <c r="H191" s="17">
        <f t="shared" si="25"/>
        <v>-4.4863167339614175E-4</v>
      </c>
    </row>
    <row r="192" spans="1:8" x14ac:dyDescent="0.2">
      <c r="A192" s="14"/>
      <c r="B192" s="15" t="s">
        <v>174</v>
      </c>
      <c r="C192" s="16">
        <v>7</v>
      </c>
      <c r="D192" s="16">
        <v>16</v>
      </c>
      <c r="E192" s="17">
        <f t="shared" si="23"/>
        <v>1.0468072379243307E-3</v>
      </c>
      <c r="F192" s="17">
        <f t="shared" si="24"/>
        <v>2.1493820526598604E-3</v>
      </c>
      <c r="G192" s="17">
        <f t="shared" si="26"/>
        <v>1.2857142857142858</v>
      </c>
      <c r="H192" s="17">
        <f t="shared" si="25"/>
        <v>1.3458950201884253E-3</v>
      </c>
    </row>
    <row r="193" spans="1:8" ht="25.5" x14ac:dyDescent="0.2">
      <c r="A193" s="14" t="s">
        <v>92</v>
      </c>
      <c r="B193" s="15" t="s">
        <v>175</v>
      </c>
      <c r="C193" s="16">
        <v>1</v>
      </c>
      <c r="D193" s="16">
        <v>177</v>
      </c>
      <c r="E193" s="17">
        <f t="shared" si="23"/>
        <v>1.4954389113204725E-4</v>
      </c>
      <c r="F193" s="17">
        <f t="shared" si="24"/>
        <v>2.3777538957549704E-2</v>
      </c>
      <c r="G193" s="17">
        <f t="shared" si="26"/>
        <v>176</v>
      </c>
      <c r="H193" s="17">
        <f t="shared" si="25"/>
        <v>2.6319724839240315E-2</v>
      </c>
    </row>
    <row r="194" spans="1:8" x14ac:dyDescent="0.2">
      <c r="A194" s="14"/>
      <c r="B194" s="15" t="s">
        <v>176</v>
      </c>
      <c r="C194" s="16">
        <v>142</v>
      </c>
      <c r="D194" s="16">
        <v>98</v>
      </c>
      <c r="E194" s="17">
        <f t="shared" si="23"/>
        <v>2.1235232540750711E-2</v>
      </c>
      <c r="F194" s="17">
        <f t="shared" si="24"/>
        <v>1.3164965072541644E-2</v>
      </c>
      <c r="G194" s="17">
        <f t="shared" si="26"/>
        <v>-0.30985915492957744</v>
      </c>
      <c r="H194" s="17">
        <f t="shared" si="25"/>
        <v>-6.5799312098100788E-3</v>
      </c>
    </row>
    <row r="195" spans="1:8" x14ac:dyDescent="0.2">
      <c r="A195" s="14"/>
      <c r="B195" s="15" t="s">
        <v>177</v>
      </c>
      <c r="C195" s="16">
        <v>21</v>
      </c>
      <c r="D195" s="16">
        <v>1</v>
      </c>
      <c r="E195" s="17">
        <f t="shared" si="23"/>
        <v>3.1404217137729925E-3</v>
      </c>
      <c r="F195" s="17">
        <f t="shared" si="24"/>
        <v>1.3433637829124128E-4</v>
      </c>
      <c r="G195" s="17">
        <f t="shared" si="26"/>
        <v>-0.95238095238095233</v>
      </c>
      <c r="H195" s="17">
        <f t="shared" si="25"/>
        <v>-2.9908778226409452E-3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19</v>
      </c>
      <c r="D197" s="16">
        <v>22</v>
      </c>
      <c r="E197" s="17">
        <f t="shared" si="23"/>
        <v>2.8413339315088979E-3</v>
      </c>
      <c r="F197" s="17">
        <f t="shared" si="24"/>
        <v>2.9554003224073078E-3</v>
      </c>
      <c r="G197" s="17">
        <f t="shared" si="26"/>
        <v>0.15789473684210525</v>
      </c>
      <c r="H197" s="17">
        <f t="shared" si="25"/>
        <v>4.4863167339614175E-4</v>
      </c>
    </row>
    <row r="198" spans="1:8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1.4954389113204725E-4</v>
      </c>
      <c r="F198" s="17" t="str">
        <f t="shared" si="24"/>
        <v/>
      </c>
      <c r="G198" s="17">
        <f t="shared" si="26"/>
        <v>-1</v>
      </c>
      <c r="H198" s="17">
        <f t="shared" si="25"/>
        <v>-1.4954389113204725E-4</v>
      </c>
    </row>
    <row r="199" spans="1:8" x14ac:dyDescent="0.2">
      <c r="A199" s="14"/>
      <c r="B199" s="15" t="s">
        <v>181</v>
      </c>
      <c r="C199" s="16">
        <v>64</v>
      </c>
      <c r="D199" s="16">
        <v>48</v>
      </c>
      <c r="E199" s="17">
        <f t="shared" si="23"/>
        <v>9.5708090324510241E-3</v>
      </c>
      <c r="F199" s="17">
        <f t="shared" si="24"/>
        <v>6.4481461579795809E-3</v>
      </c>
      <c r="G199" s="17">
        <f t="shared" si="26"/>
        <v>-0.25</v>
      </c>
      <c r="H199" s="17">
        <f t="shared" si="25"/>
        <v>-2.392702258112756E-3</v>
      </c>
    </row>
    <row r="200" spans="1:8" ht="25.5" x14ac:dyDescent="0.2">
      <c r="A200" s="14"/>
      <c r="B200" s="15" t="s">
        <v>182</v>
      </c>
      <c r="C200" s="16">
        <v>49</v>
      </c>
      <c r="D200" s="16">
        <v>89</v>
      </c>
      <c r="E200" s="17">
        <f t="shared" si="23"/>
        <v>7.3276506654703158E-3</v>
      </c>
      <c r="F200" s="17">
        <f t="shared" si="24"/>
        <v>1.1955937667920472E-2</v>
      </c>
      <c r="G200" s="17">
        <f t="shared" si="26"/>
        <v>0.81632653061224492</v>
      </c>
      <c r="H200" s="17">
        <f t="shared" si="25"/>
        <v>5.9817556452818905E-3</v>
      </c>
    </row>
    <row r="201" spans="1:8" x14ac:dyDescent="0.2">
      <c r="A201" s="14"/>
      <c r="B201" s="15" t="s">
        <v>183</v>
      </c>
      <c r="C201" s="16">
        <v>253</v>
      </c>
      <c r="D201" s="16">
        <v>161</v>
      </c>
      <c r="E201" s="17">
        <f t="shared" si="23"/>
        <v>3.7834604456407954E-2</v>
      </c>
      <c r="F201" s="17">
        <f t="shared" si="24"/>
        <v>2.1628156904889843E-2</v>
      </c>
      <c r="G201" s="17">
        <f t="shared" si="26"/>
        <v>-0.36363636363636365</v>
      </c>
      <c r="H201" s="17">
        <f t="shared" si="25"/>
        <v>-1.3758037984148347E-2</v>
      </c>
    </row>
    <row r="202" spans="1:8" x14ac:dyDescent="0.2">
      <c r="A202" s="14"/>
      <c r="B202" s="15" t="s">
        <v>184</v>
      </c>
      <c r="C202" s="16">
        <v>238</v>
      </c>
      <c r="D202" s="16">
        <v>174</v>
      </c>
      <c r="E202" s="17">
        <f t="shared" si="23"/>
        <v>3.5591446089427249E-2</v>
      </c>
      <c r="F202" s="17">
        <f t="shared" si="24"/>
        <v>2.3374529822675981E-2</v>
      </c>
      <c r="G202" s="17">
        <f t="shared" si="26"/>
        <v>-0.26890756302521007</v>
      </c>
      <c r="H202" s="17">
        <f t="shared" si="25"/>
        <v>-9.5708090324510241E-3</v>
      </c>
    </row>
    <row r="203" spans="1:8" x14ac:dyDescent="0.2">
      <c r="A203" s="14"/>
      <c r="B203" s="15" t="s">
        <v>185</v>
      </c>
      <c r="C203" s="16">
        <v>349</v>
      </c>
      <c r="D203" s="16">
        <v>303</v>
      </c>
      <c r="E203" s="17">
        <f t="shared" si="23"/>
        <v>5.2190818005084495E-2</v>
      </c>
      <c r="F203" s="17">
        <f t="shared" si="24"/>
        <v>4.0703922622246105E-2</v>
      </c>
      <c r="G203" s="17">
        <f t="shared" si="26"/>
        <v>-0.1318051575931232</v>
      </c>
      <c r="H203" s="17">
        <f t="shared" si="25"/>
        <v>-6.8790189920741734E-3</v>
      </c>
    </row>
    <row r="204" spans="1:8" x14ac:dyDescent="0.2">
      <c r="A204" s="14"/>
      <c r="B204" s="15" t="s">
        <v>186</v>
      </c>
      <c r="C204" s="16">
        <v>285</v>
      </c>
      <c r="D204" s="16">
        <v>206</v>
      </c>
      <c r="E204" s="17">
        <f t="shared" si="23"/>
        <v>4.2620008972633468E-2</v>
      </c>
      <c r="F204" s="17">
        <f t="shared" si="24"/>
        <v>2.7673293927995703E-2</v>
      </c>
      <c r="G204" s="17">
        <f t="shared" si="26"/>
        <v>-0.27719298245614032</v>
      </c>
      <c r="H204" s="17">
        <f t="shared" si="25"/>
        <v>-1.1813967399431732E-2</v>
      </c>
    </row>
    <row r="205" spans="1:8" x14ac:dyDescent="0.2">
      <c r="A205" s="14"/>
      <c r="B205" s="15" t="s">
        <v>187</v>
      </c>
      <c r="C205" s="16">
        <v>103</v>
      </c>
      <c r="D205" s="16">
        <v>60</v>
      </c>
      <c r="E205" s="17">
        <f t="shared" ref="E205:E236" si="27">+IF(C205=0,"",C205/C$173)</f>
        <v>1.5403020786600868E-2</v>
      </c>
      <c r="F205" s="17">
        <f t="shared" ref="F205:F236" si="28">+IF(D205=0,"",D205/D$173)</f>
        <v>8.0601826974744765E-3</v>
      </c>
      <c r="G205" s="17">
        <f t="shared" si="26"/>
        <v>-0.41747572815533979</v>
      </c>
      <c r="H205" s="17">
        <f t="shared" ref="H205:H236" si="29">+IF(OR(AND(E205=""),(G205="")),"",E205*G205)</f>
        <v>-6.430387318678032E-3</v>
      </c>
    </row>
    <row r="206" spans="1:8" x14ac:dyDescent="0.2">
      <c r="A206" s="14"/>
      <c r="B206" s="15" t="s">
        <v>188</v>
      </c>
      <c r="C206" s="16">
        <v>40</v>
      </c>
      <c r="D206" s="16">
        <v>38</v>
      </c>
      <c r="E206" s="17">
        <f t="shared" si="27"/>
        <v>5.9817556452818905E-3</v>
      </c>
      <c r="F206" s="17">
        <f t="shared" si="28"/>
        <v>5.1047823750671678E-3</v>
      </c>
      <c r="G206" s="17">
        <f t="shared" ref="G206:G237" si="30">+IF(AND(C206=0,D206=0)," ",IF(C206=0,1,IF(D206=0,-1,(D206-C206)/C206)))</f>
        <v>-0.05</v>
      </c>
      <c r="H206" s="17">
        <f t="shared" si="29"/>
        <v>-2.9908778226409456E-4</v>
      </c>
    </row>
    <row r="207" spans="1:8" x14ac:dyDescent="0.2">
      <c r="A207" s="14"/>
      <c r="B207" s="15" t="s">
        <v>189</v>
      </c>
      <c r="C207" s="16">
        <v>3</v>
      </c>
      <c r="D207" s="16">
        <v>0</v>
      </c>
      <c r="E207" s="17">
        <f t="shared" si="27"/>
        <v>4.4863167339614175E-4</v>
      </c>
      <c r="F207" s="17" t="str">
        <f t="shared" si="28"/>
        <v/>
      </c>
      <c r="G207" s="17">
        <f t="shared" si="30"/>
        <v>-1</v>
      </c>
      <c r="H207" s="17">
        <f t="shared" si="29"/>
        <v>-4.4863167339614175E-4</v>
      </c>
    </row>
    <row r="208" spans="1:8" x14ac:dyDescent="0.2">
      <c r="A208" s="14"/>
      <c r="B208" s="15" t="s">
        <v>190</v>
      </c>
      <c r="C208" s="16">
        <v>71</v>
      </c>
      <c r="D208" s="16">
        <v>214</v>
      </c>
      <c r="E208" s="17">
        <f t="shared" si="27"/>
        <v>1.0617616270375356E-2</v>
      </c>
      <c r="F208" s="17">
        <f t="shared" si="28"/>
        <v>2.874798495432563E-2</v>
      </c>
      <c r="G208" s="17">
        <f t="shared" si="30"/>
        <v>2.0140845070422535</v>
      </c>
      <c r="H208" s="17">
        <f t="shared" si="29"/>
        <v>2.138477643188276E-2</v>
      </c>
    </row>
    <row r="209" spans="1:8" x14ac:dyDescent="0.2">
      <c r="A209" s="14"/>
      <c r="B209" s="15" t="s">
        <v>191</v>
      </c>
      <c r="C209" s="16">
        <v>99</v>
      </c>
      <c r="D209" s="16">
        <v>76</v>
      </c>
      <c r="E209" s="17">
        <f t="shared" si="27"/>
        <v>1.4804845222072678E-2</v>
      </c>
      <c r="F209" s="17">
        <f t="shared" si="28"/>
        <v>1.0209564750134336E-2</v>
      </c>
      <c r="G209" s="17">
        <f t="shared" si="30"/>
        <v>-0.23232323232323232</v>
      </c>
      <c r="H209" s="17">
        <f t="shared" si="29"/>
        <v>-3.4395094960370867E-3</v>
      </c>
    </row>
    <row r="210" spans="1:8" x14ac:dyDescent="0.2">
      <c r="A210" s="14"/>
      <c r="B210" s="15" t="s">
        <v>192</v>
      </c>
      <c r="C210" s="16">
        <v>62</v>
      </c>
      <c r="D210" s="16">
        <v>114</v>
      </c>
      <c r="E210" s="17">
        <f t="shared" si="27"/>
        <v>9.2717212501869303E-3</v>
      </c>
      <c r="F210" s="17">
        <f t="shared" si="28"/>
        <v>1.5314347125201504E-2</v>
      </c>
      <c r="G210" s="17">
        <f t="shared" si="30"/>
        <v>0.83870967741935487</v>
      </c>
      <c r="H210" s="17">
        <f t="shared" si="29"/>
        <v>7.7762823388664581E-3</v>
      </c>
    </row>
    <row r="211" spans="1:8" x14ac:dyDescent="0.2">
      <c r="A211" s="14"/>
      <c r="B211" s="15" t="s">
        <v>193</v>
      </c>
      <c r="C211" s="16">
        <v>5</v>
      </c>
      <c r="D211" s="16">
        <v>2</v>
      </c>
      <c r="E211" s="17">
        <f t="shared" si="27"/>
        <v>7.4771945566023631E-4</v>
      </c>
      <c r="F211" s="17">
        <f t="shared" si="28"/>
        <v>2.6867275658248256E-4</v>
      </c>
      <c r="G211" s="17">
        <f t="shared" si="30"/>
        <v>-0.6</v>
      </c>
      <c r="H211" s="17">
        <f t="shared" si="29"/>
        <v>-4.4863167339614175E-4</v>
      </c>
    </row>
    <row r="212" spans="1:8" x14ac:dyDescent="0.2">
      <c r="A212" s="14"/>
      <c r="B212" s="15" t="s">
        <v>194</v>
      </c>
      <c r="C212" s="16">
        <v>3</v>
      </c>
      <c r="D212" s="16">
        <v>6</v>
      </c>
      <c r="E212" s="17">
        <f t="shared" si="27"/>
        <v>4.4863167339614175E-4</v>
      </c>
      <c r="F212" s="17">
        <f t="shared" si="28"/>
        <v>8.0601826974744761E-4</v>
      </c>
      <c r="G212" s="17">
        <f t="shared" si="30"/>
        <v>1</v>
      </c>
      <c r="H212" s="17">
        <f t="shared" si="29"/>
        <v>4.4863167339614175E-4</v>
      </c>
    </row>
    <row r="213" spans="1:8" ht="25.5" x14ac:dyDescent="0.2">
      <c r="A213" s="14"/>
      <c r="B213" s="15" t="s">
        <v>195</v>
      </c>
      <c r="C213" s="16">
        <v>501</v>
      </c>
      <c r="D213" s="16">
        <v>380</v>
      </c>
      <c r="E213" s="17">
        <f t="shared" si="27"/>
        <v>7.4921489457155668E-2</v>
      </c>
      <c r="F213" s="17">
        <f t="shared" si="28"/>
        <v>5.1047823750671684E-2</v>
      </c>
      <c r="G213" s="17">
        <f t="shared" si="30"/>
        <v>-0.24151696606786427</v>
      </c>
      <c r="H213" s="17">
        <f t="shared" si="29"/>
        <v>-1.8094810826977715E-2</v>
      </c>
    </row>
    <row r="214" spans="1:8" x14ac:dyDescent="0.2">
      <c r="A214" s="14"/>
      <c r="B214" s="15" t="s">
        <v>196</v>
      </c>
      <c r="C214" s="16">
        <v>55</v>
      </c>
      <c r="D214" s="16">
        <v>31</v>
      </c>
      <c r="E214" s="17">
        <f t="shared" si="27"/>
        <v>8.2249140122625988E-3</v>
      </c>
      <c r="F214" s="17">
        <f t="shared" si="28"/>
        <v>4.1644277270284791E-3</v>
      </c>
      <c r="G214" s="17">
        <f t="shared" si="30"/>
        <v>-0.43636363636363634</v>
      </c>
      <c r="H214" s="17">
        <f t="shared" si="29"/>
        <v>-3.589053387169134E-3</v>
      </c>
    </row>
    <row r="215" spans="1:8" ht="25.5" x14ac:dyDescent="0.2">
      <c r="A215" s="14"/>
      <c r="B215" s="15" t="s">
        <v>197</v>
      </c>
      <c r="C215" s="16">
        <v>2</v>
      </c>
      <c r="D215" s="16">
        <v>5</v>
      </c>
      <c r="E215" s="17">
        <f t="shared" si="27"/>
        <v>2.990877822640945E-4</v>
      </c>
      <c r="F215" s="17">
        <f t="shared" si="28"/>
        <v>6.7168189145620631E-4</v>
      </c>
      <c r="G215" s="17">
        <f t="shared" si="30"/>
        <v>1.5</v>
      </c>
      <c r="H215" s="17">
        <f t="shared" si="29"/>
        <v>4.4863167339614175E-4</v>
      </c>
    </row>
    <row r="216" spans="1:8" ht="25.5" x14ac:dyDescent="0.2">
      <c r="A216" s="14"/>
      <c r="B216" s="15" t="s">
        <v>198</v>
      </c>
      <c r="C216" s="16">
        <v>16</v>
      </c>
      <c r="D216" s="16">
        <v>22</v>
      </c>
      <c r="E216" s="17">
        <f t="shared" si="27"/>
        <v>2.392702258112756E-3</v>
      </c>
      <c r="F216" s="17">
        <f t="shared" si="28"/>
        <v>2.9554003224073078E-3</v>
      </c>
      <c r="G216" s="17">
        <f t="shared" si="30"/>
        <v>0.375</v>
      </c>
      <c r="H216" s="17">
        <f t="shared" si="29"/>
        <v>8.9726334679228351E-4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98</v>
      </c>
      <c r="E218" s="17" t="str">
        <f t="shared" si="27"/>
        <v/>
      </c>
      <c r="F218" s="17">
        <f t="shared" si="28"/>
        <v>1.3164965072541644E-2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8</v>
      </c>
      <c r="E219" s="17" t="str">
        <f t="shared" si="27"/>
        <v/>
      </c>
      <c r="F219" s="17">
        <f t="shared" si="28"/>
        <v>1.0746910263299302E-3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1</v>
      </c>
      <c r="D223" s="16">
        <v>0</v>
      </c>
      <c r="E223" s="17">
        <f t="shared" si="27"/>
        <v>1.4954389113204725E-4</v>
      </c>
      <c r="F223" s="17" t="str">
        <f t="shared" si="28"/>
        <v/>
      </c>
      <c r="G223" s="17">
        <f t="shared" si="30"/>
        <v>-1</v>
      </c>
      <c r="H223" s="17">
        <f t="shared" si="29"/>
        <v>-1.4954389113204725E-4</v>
      </c>
    </row>
    <row r="224" spans="1:8" x14ac:dyDescent="0.2">
      <c r="A224" s="14"/>
      <c r="B224" s="15" t="s">
        <v>206</v>
      </c>
      <c r="C224" s="16">
        <v>1</v>
      </c>
      <c r="D224" s="16">
        <v>1</v>
      </c>
      <c r="E224" s="17">
        <f t="shared" si="27"/>
        <v>1.4954389113204725E-4</v>
      </c>
      <c r="F224" s="17">
        <f t="shared" si="28"/>
        <v>1.3433637829124128E-4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207</v>
      </c>
      <c r="C225" s="16">
        <v>346</v>
      </c>
      <c r="D225" s="16">
        <v>451</v>
      </c>
      <c r="E225" s="17">
        <f t="shared" si="27"/>
        <v>5.1742186331688353E-2</v>
      </c>
      <c r="F225" s="17">
        <f t="shared" si="28"/>
        <v>6.058570660934981E-2</v>
      </c>
      <c r="G225" s="17">
        <f t="shared" si="30"/>
        <v>0.30346820809248554</v>
      </c>
      <c r="H225" s="17">
        <f t="shared" si="29"/>
        <v>1.5702108568864961E-2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3</v>
      </c>
      <c r="D227" s="16">
        <v>8</v>
      </c>
      <c r="E227" s="17">
        <f t="shared" si="27"/>
        <v>4.4863167339614175E-4</v>
      </c>
      <c r="F227" s="17">
        <f t="shared" si="28"/>
        <v>1.0746910263299302E-3</v>
      </c>
      <c r="G227" s="17">
        <f t="shared" si="30"/>
        <v>1.6666666666666667</v>
      </c>
      <c r="H227" s="17">
        <f t="shared" si="29"/>
        <v>7.4771945566023631E-4</v>
      </c>
    </row>
    <row r="228" spans="1:8" x14ac:dyDescent="0.2">
      <c r="A228" s="14"/>
      <c r="B228" s="15" t="s">
        <v>210</v>
      </c>
      <c r="C228" s="16">
        <v>28</v>
      </c>
      <c r="D228" s="16">
        <v>47</v>
      </c>
      <c r="E228" s="17">
        <f t="shared" si="27"/>
        <v>4.1872289516973228E-3</v>
      </c>
      <c r="F228" s="17">
        <f t="shared" si="28"/>
        <v>6.31380977968834E-3</v>
      </c>
      <c r="G228" s="17">
        <f t="shared" si="30"/>
        <v>0.6785714285714286</v>
      </c>
      <c r="H228" s="17">
        <f t="shared" si="29"/>
        <v>2.8413339315088979E-3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1.4954389113204725E-4</v>
      </c>
      <c r="F229" s="17" t="str">
        <f t="shared" si="28"/>
        <v/>
      </c>
      <c r="G229" s="17">
        <f t="shared" si="30"/>
        <v>-1</v>
      </c>
      <c r="H229" s="17">
        <f t="shared" si="29"/>
        <v>-1.4954389113204725E-4</v>
      </c>
    </row>
    <row r="230" spans="1:8" x14ac:dyDescent="0.2">
      <c r="A230" s="14"/>
      <c r="B230" s="15" t="s">
        <v>212</v>
      </c>
      <c r="C230" s="16">
        <v>2</v>
      </c>
      <c r="D230" s="16">
        <v>1</v>
      </c>
      <c r="E230" s="17">
        <f t="shared" si="27"/>
        <v>2.990877822640945E-4</v>
      </c>
      <c r="F230" s="17">
        <f t="shared" si="28"/>
        <v>1.3433637829124128E-4</v>
      </c>
      <c r="G230" s="17">
        <f t="shared" si="30"/>
        <v>-0.5</v>
      </c>
      <c r="H230" s="17">
        <f t="shared" si="29"/>
        <v>-1.4954389113204725E-4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1</v>
      </c>
      <c r="D232" s="16">
        <v>77</v>
      </c>
      <c r="E232" s="17">
        <f t="shared" si="27"/>
        <v>1.4954389113204725E-4</v>
      </c>
      <c r="F232" s="17">
        <f t="shared" si="28"/>
        <v>1.0343901128425578E-2</v>
      </c>
      <c r="G232" s="17">
        <f t="shared" si="30"/>
        <v>76</v>
      </c>
      <c r="H232" s="17">
        <f t="shared" si="29"/>
        <v>1.1365335726035592E-2</v>
      </c>
    </row>
    <row r="233" spans="1:8" x14ac:dyDescent="0.2">
      <c r="A233" s="14"/>
      <c r="B233" s="15" t="s">
        <v>215</v>
      </c>
      <c r="C233" s="16">
        <v>0</v>
      </c>
      <c r="D233" s="16">
        <v>2</v>
      </c>
      <c r="E233" s="17" t="str">
        <f t="shared" si="27"/>
        <v/>
      </c>
      <c r="F233" s="17">
        <f t="shared" si="28"/>
        <v>2.6867275658248256E-4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1.4954389113204725E-4</v>
      </c>
      <c r="F234" s="17">
        <f t="shared" si="28"/>
        <v>1.3433637829124128E-4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2</v>
      </c>
      <c r="D235" s="16">
        <v>2</v>
      </c>
      <c r="E235" s="17">
        <f t="shared" si="27"/>
        <v>2.990877822640945E-4</v>
      </c>
      <c r="F235" s="17">
        <f t="shared" si="28"/>
        <v>2.6867275658248256E-4</v>
      </c>
      <c r="G235" s="17">
        <f t="shared" si="30"/>
        <v>0</v>
      </c>
      <c r="H235" s="17">
        <f t="shared" si="29"/>
        <v>0</v>
      </c>
    </row>
    <row r="236" spans="1:8" ht="25.5" x14ac:dyDescent="0.2">
      <c r="A236" s="14"/>
      <c r="B236" s="15" t="s">
        <v>218</v>
      </c>
      <c r="C236" s="16">
        <v>143</v>
      </c>
      <c r="D236" s="16">
        <v>25</v>
      </c>
      <c r="E236" s="17">
        <f t="shared" si="27"/>
        <v>2.1384776431882756E-2</v>
      </c>
      <c r="F236" s="17">
        <f t="shared" si="28"/>
        <v>3.3584094572810318E-3</v>
      </c>
      <c r="G236" s="17">
        <f t="shared" si="30"/>
        <v>-0.82517482517482521</v>
      </c>
      <c r="H236" s="17">
        <f t="shared" si="29"/>
        <v>-1.7646179153581576E-2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128</v>
      </c>
      <c r="D238" s="16">
        <v>73</v>
      </c>
      <c r="E238" s="17">
        <f t="shared" si="31"/>
        <v>1.9141618064902048E-2</v>
      </c>
      <c r="F238" s="17">
        <f t="shared" si="32"/>
        <v>9.8065556152606131E-3</v>
      </c>
      <c r="G238" s="17">
        <f t="shared" ref="G238:G269" si="34">+IF(AND(C238=0,D238=0)," ",IF(C238=0,1,IF(D238=0,-1,(D238-C238)/C238)))</f>
        <v>-0.4296875</v>
      </c>
      <c r="H238" s="17">
        <f t="shared" si="33"/>
        <v>-8.2249140122625988E-3</v>
      </c>
    </row>
    <row r="239" spans="1:8" x14ac:dyDescent="0.2">
      <c r="A239" s="14"/>
      <c r="B239" s="15" t="s">
        <v>221</v>
      </c>
      <c r="C239" s="16">
        <v>4</v>
      </c>
      <c r="D239" s="16">
        <v>12</v>
      </c>
      <c r="E239" s="17">
        <f t="shared" si="31"/>
        <v>5.98175564528189E-4</v>
      </c>
      <c r="F239" s="17">
        <f t="shared" si="32"/>
        <v>1.6120365394948952E-3</v>
      </c>
      <c r="G239" s="17">
        <f t="shared" si="34"/>
        <v>2</v>
      </c>
      <c r="H239" s="17">
        <f t="shared" si="33"/>
        <v>1.196351129056378E-3</v>
      </c>
    </row>
    <row r="240" spans="1:8" ht="25.5" x14ac:dyDescent="0.2">
      <c r="A240" s="14"/>
      <c r="B240" s="15" t="s">
        <v>222</v>
      </c>
      <c r="C240" s="16">
        <v>5</v>
      </c>
      <c r="D240" s="16">
        <v>1</v>
      </c>
      <c r="E240" s="17">
        <f t="shared" si="31"/>
        <v>7.4771945566023631E-4</v>
      </c>
      <c r="F240" s="17">
        <f t="shared" si="32"/>
        <v>1.3433637829124128E-4</v>
      </c>
      <c r="G240" s="17">
        <f t="shared" si="34"/>
        <v>-0.8</v>
      </c>
      <c r="H240" s="17">
        <f t="shared" si="33"/>
        <v>-5.9817556452818911E-4</v>
      </c>
    </row>
    <row r="241" spans="1:8" x14ac:dyDescent="0.2">
      <c r="A241" s="14"/>
      <c r="B241" s="15" t="s">
        <v>223</v>
      </c>
      <c r="C241" s="16">
        <v>64</v>
      </c>
      <c r="D241" s="16">
        <v>133</v>
      </c>
      <c r="E241" s="17">
        <f t="shared" si="31"/>
        <v>9.5708090324510241E-3</v>
      </c>
      <c r="F241" s="17">
        <f t="shared" si="32"/>
        <v>1.7866738312735088E-2</v>
      </c>
      <c r="G241" s="17">
        <f t="shared" si="34"/>
        <v>1.078125</v>
      </c>
      <c r="H241" s="17">
        <f t="shared" si="33"/>
        <v>1.031852848811126E-2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2.6867275658248256E-4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12</v>
      </c>
      <c r="D244" s="16">
        <v>16</v>
      </c>
      <c r="E244" s="17">
        <f t="shared" si="31"/>
        <v>1.794526693584567E-3</v>
      </c>
      <c r="F244" s="17">
        <f t="shared" si="32"/>
        <v>2.1493820526598604E-3</v>
      </c>
      <c r="G244" s="17">
        <f t="shared" si="34"/>
        <v>0.33333333333333331</v>
      </c>
      <c r="H244" s="17">
        <f t="shared" si="33"/>
        <v>5.98175564528189E-4</v>
      </c>
    </row>
    <row r="245" spans="1:8" ht="25.5" x14ac:dyDescent="0.2">
      <c r="A245" s="14"/>
      <c r="B245" s="15" t="s">
        <v>227</v>
      </c>
      <c r="C245" s="16">
        <v>0</v>
      </c>
      <c r="D245" s="16">
        <v>7</v>
      </c>
      <c r="E245" s="17" t="str">
        <f t="shared" si="31"/>
        <v/>
      </c>
      <c r="F245" s="17">
        <f t="shared" si="32"/>
        <v>9.4035464803868892E-4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2</v>
      </c>
      <c r="D246" s="16">
        <v>0</v>
      </c>
      <c r="E246" s="17">
        <f t="shared" si="31"/>
        <v>2.990877822640945E-4</v>
      </c>
      <c r="F246" s="17" t="str">
        <f t="shared" si="32"/>
        <v/>
      </c>
      <c r="G246" s="17">
        <f t="shared" si="34"/>
        <v>-1</v>
      </c>
      <c r="H246" s="17">
        <f t="shared" si="33"/>
        <v>-2.990877822640945E-4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2</v>
      </c>
      <c r="D248" s="16">
        <v>4</v>
      </c>
      <c r="E248" s="17">
        <f t="shared" si="31"/>
        <v>2.990877822640945E-4</v>
      </c>
      <c r="F248" s="17">
        <f t="shared" si="32"/>
        <v>5.3734551316496511E-4</v>
      </c>
      <c r="G248" s="17">
        <f t="shared" si="34"/>
        <v>1</v>
      </c>
      <c r="H248" s="17">
        <f t="shared" si="33"/>
        <v>2.990877822640945E-4</v>
      </c>
    </row>
    <row r="249" spans="1:8" x14ac:dyDescent="0.2">
      <c r="A249" s="14"/>
      <c r="B249" s="15" t="s">
        <v>231</v>
      </c>
      <c r="C249" s="16">
        <v>4</v>
      </c>
      <c r="D249" s="16">
        <v>3</v>
      </c>
      <c r="E249" s="17">
        <f t="shared" si="31"/>
        <v>5.98175564528189E-4</v>
      </c>
      <c r="F249" s="17">
        <f t="shared" si="32"/>
        <v>4.0300913487372381E-4</v>
      </c>
      <c r="G249" s="17">
        <f t="shared" si="34"/>
        <v>-0.25</v>
      </c>
      <c r="H249" s="17">
        <f t="shared" si="33"/>
        <v>-1.4954389113204725E-4</v>
      </c>
    </row>
    <row r="250" spans="1:8" x14ac:dyDescent="0.2">
      <c r="A250" s="14"/>
      <c r="B250" s="15" t="s">
        <v>232</v>
      </c>
      <c r="C250" s="16">
        <v>21</v>
      </c>
      <c r="D250" s="16">
        <v>19</v>
      </c>
      <c r="E250" s="17">
        <f t="shared" si="31"/>
        <v>3.1404217137729925E-3</v>
      </c>
      <c r="F250" s="17">
        <f t="shared" si="32"/>
        <v>2.5523911875335839E-3</v>
      </c>
      <c r="G250" s="17">
        <f t="shared" si="34"/>
        <v>-9.5238095238095233E-2</v>
      </c>
      <c r="H250" s="17">
        <f t="shared" si="33"/>
        <v>-2.990877822640945E-4</v>
      </c>
    </row>
    <row r="251" spans="1:8" x14ac:dyDescent="0.2">
      <c r="A251" s="14"/>
      <c r="B251" s="15" t="s">
        <v>233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1.3433637829124128E-4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1.4954389113204725E-4</v>
      </c>
      <c r="F255" s="17" t="str">
        <f t="shared" si="32"/>
        <v/>
      </c>
      <c r="G255" s="17">
        <f t="shared" si="34"/>
        <v>-1</v>
      </c>
      <c r="H255" s="17">
        <f t="shared" si="33"/>
        <v>-1.4954389113204725E-4</v>
      </c>
    </row>
    <row r="256" spans="1:8" x14ac:dyDescent="0.2">
      <c r="A256" s="14"/>
      <c r="B256" s="15" t="s">
        <v>238</v>
      </c>
      <c r="C256" s="16">
        <v>4</v>
      </c>
      <c r="D256" s="16">
        <v>1</v>
      </c>
      <c r="E256" s="17">
        <f t="shared" si="31"/>
        <v>5.98175564528189E-4</v>
      </c>
      <c r="F256" s="17">
        <f t="shared" si="32"/>
        <v>1.3433637829124128E-4</v>
      </c>
      <c r="G256" s="17">
        <f t="shared" si="34"/>
        <v>-0.75</v>
      </c>
      <c r="H256" s="17">
        <f t="shared" si="33"/>
        <v>-4.4863167339614175E-4</v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18</v>
      </c>
      <c r="D258" s="16">
        <v>8</v>
      </c>
      <c r="E258" s="17">
        <f t="shared" si="31"/>
        <v>2.6917900403768506E-3</v>
      </c>
      <c r="F258" s="17">
        <f t="shared" si="32"/>
        <v>1.0746910263299302E-3</v>
      </c>
      <c r="G258" s="17">
        <f t="shared" si="34"/>
        <v>-0.55555555555555558</v>
      </c>
      <c r="H258" s="17">
        <f t="shared" si="33"/>
        <v>-1.4954389113204726E-3</v>
      </c>
    </row>
    <row r="259" spans="1:8" ht="25.5" x14ac:dyDescent="0.2">
      <c r="A259" s="14"/>
      <c r="B259" s="15" t="s">
        <v>240</v>
      </c>
      <c r="C259" s="16">
        <v>108</v>
      </c>
      <c r="D259" s="16">
        <v>72</v>
      </c>
      <c r="E259" s="17">
        <f t="shared" si="31"/>
        <v>1.6150740242261104E-2</v>
      </c>
      <c r="F259" s="17">
        <f t="shared" si="32"/>
        <v>9.6722192369693705E-3</v>
      </c>
      <c r="G259" s="17">
        <f t="shared" si="34"/>
        <v>-0.33333333333333331</v>
      </c>
      <c r="H259" s="17">
        <f t="shared" si="33"/>
        <v>-5.3835800807537013E-3</v>
      </c>
    </row>
    <row r="260" spans="1:8" x14ac:dyDescent="0.2">
      <c r="A260" s="14"/>
      <c r="B260" s="15" t="s">
        <v>241</v>
      </c>
      <c r="C260" s="16">
        <v>73</v>
      </c>
      <c r="D260" s="16">
        <v>39</v>
      </c>
      <c r="E260" s="17">
        <f t="shared" si="31"/>
        <v>1.0916704052639449E-2</v>
      </c>
      <c r="F260" s="17">
        <f t="shared" si="32"/>
        <v>5.2391187533584096E-3</v>
      </c>
      <c r="G260" s="17">
        <f t="shared" si="34"/>
        <v>-0.46575342465753422</v>
      </c>
      <c r="H260" s="17">
        <f t="shared" si="33"/>
        <v>-5.0844922984896066E-3</v>
      </c>
    </row>
    <row r="261" spans="1:8" x14ac:dyDescent="0.2">
      <c r="A261" s="14"/>
      <c r="B261" s="15" t="s">
        <v>242</v>
      </c>
      <c r="C261" s="16">
        <v>1</v>
      </c>
      <c r="D261" s="16">
        <v>0</v>
      </c>
      <c r="E261" s="17">
        <f t="shared" si="31"/>
        <v>1.4954389113204725E-4</v>
      </c>
      <c r="F261" s="17" t="str">
        <f t="shared" si="32"/>
        <v/>
      </c>
      <c r="G261" s="17">
        <f t="shared" si="34"/>
        <v>-1</v>
      </c>
      <c r="H261" s="17">
        <f t="shared" si="33"/>
        <v>-1.4954389113204725E-4</v>
      </c>
    </row>
    <row r="262" spans="1:8" x14ac:dyDescent="0.2">
      <c r="A262" s="14"/>
      <c r="B262" s="15" t="s">
        <v>243</v>
      </c>
      <c r="C262" s="16">
        <v>8</v>
      </c>
      <c r="D262" s="16">
        <v>10</v>
      </c>
      <c r="E262" s="17">
        <f t="shared" si="31"/>
        <v>1.196351129056378E-3</v>
      </c>
      <c r="F262" s="17">
        <f t="shared" si="32"/>
        <v>1.3433637829124126E-3</v>
      </c>
      <c r="G262" s="17">
        <f t="shared" si="34"/>
        <v>0.25</v>
      </c>
      <c r="H262" s="17">
        <f t="shared" si="33"/>
        <v>2.990877822640945E-4</v>
      </c>
    </row>
    <row r="263" spans="1:8" x14ac:dyDescent="0.2">
      <c r="A263" s="14"/>
      <c r="B263" s="15" t="s">
        <v>244</v>
      </c>
      <c r="C263" s="16">
        <v>0</v>
      </c>
      <c r="D263" s="16">
        <v>8</v>
      </c>
      <c r="E263" s="17" t="str">
        <f t="shared" si="31"/>
        <v/>
      </c>
      <c r="F263" s="17">
        <f t="shared" si="32"/>
        <v>1.0746910263299302E-3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421</v>
      </c>
      <c r="D264" s="16">
        <v>174</v>
      </c>
      <c r="E264" s="17">
        <f t="shared" si="31"/>
        <v>6.2957978166591891E-2</v>
      </c>
      <c r="F264" s="17">
        <f t="shared" si="32"/>
        <v>2.3374529822675981E-2</v>
      </c>
      <c r="G264" s="17">
        <f t="shared" si="34"/>
        <v>-0.58669833729216148</v>
      </c>
      <c r="H264" s="17">
        <f t="shared" si="33"/>
        <v>-3.6937341109615669E-2</v>
      </c>
    </row>
    <row r="265" spans="1:8" x14ac:dyDescent="0.2">
      <c r="A265" s="14"/>
      <c r="B265" s="15" t="s">
        <v>246</v>
      </c>
      <c r="C265" s="16">
        <v>15</v>
      </c>
      <c r="D265" s="16">
        <v>0</v>
      </c>
      <c r="E265" s="17">
        <f t="shared" si="31"/>
        <v>2.2431583669807087E-3</v>
      </c>
      <c r="F265" s="17" t="str">
        <f t="shared" si="32"/>
        <v/>
      </c>
      <c r="G265" s="17">
        <f t="shared" si="34"/>
        <v>-1</v>
      </c>
      <c r="H265" s="17">
        <f t="shared" si="33"/>
        <v>-2.2431583669807087E-3</v>
      </c>
    </row>
    <row r="266" spans="1:8" x14ac:dyDescent="0.2">
      <c r="A266" s="14"/>
      <c r="B266" s="15" t="s">
        <v>247</v>
      </c>
      <c r="C266" s="16">
        <v>2</v>
      </c>
      <c r="D266" s="16">
        <v>2</v>
      </c>
      <c r="E266" s="17">
        <f t="shared" si="31"/>
        <v>2.990877822640945E-4</v>
      </c>
      <c r="F266" s="17">
        <f t="shared" si="32"/>
        <v>2.6867275658248256E-4</v>
      </c>
      <c r="G266" s="17">
        <f t="shared" si="34"/>
        <v>0</v>
      </c>
      <c r="H266" s="17">
        <f t="shared" si="33"/>
        <v>0</v>
      </c>
    </row>
    <row r="267" spans="1:8" x14ac:dyDescent="0.2">
      <c r="A267" s="14"/>
      <c r="B267" s="15" t="s">
        <v>248</v>
      </c>
      <c r="C267" s="16">
        <v>6</v>
      </c>
      <c r="D267" s="16">
        <v>9</v>
      </c>
      <c r="E267" s="17">
        <f t="shared" si="31"/>
        <v>8.9726334679228351E-4</v>
      </c>
      <c r="F267" s="17">
        <f t="shared" si="32"/>
        <v>1.2090274046211713E-3</v>
      </c>
      <c r="G267" s="17">
        <f t="shared" si="34"/>
        <v>0.5</v>
      </c>
      <c r="H267" s="17">
        <f t="shared" si="33"/>
        <v>4.4863167339614175E-4</v>
      </c>
    </row>
    <row r="268" spans="1:8" x14ac:dyDescent="0.2">
      <c r="A268" s="14"/>
      <c r="B268" s="15" t="s">
        <v>249</v>
      </c>
      <c r="C268" s="16">
        <v>0</v>
      </c>
      <c r="D268" s="16">
        <v>3</v>
      </c>
      <c r="E268" s="17" t="str">
        <f t="shared" si="31"/>
        <v/>
      </c>
      <c r="F268" s="17">
        <f t="shared" si="32"/>
        <v>4.0300913487372381E-4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1</v>
      </c>
      <c r="D270" s="16">
        <v>3</v>
      </c>
      <c r="E270" s="17">
        <f t="shared" si="35"/>
        <v>1.4954389113204725E-4</v>
      </c>
      <c r="F270" s="17">
        <f t="shared" si="36"/>
        <v>4.0300913487372381E-4</v>
      </c>
      <c r="G270" s="17">
        <f t="shared" ref="G270:G301" si="38">+IF(AND(C270=0,D270=0)," ",IF(C270=0,1,IF(D270=0,-1,(D270-C270)/C270)))</f>
        <v>2</v>
      </c>
      <c r="H270" s="17">
        <f t="shared" si="37"/>
        <v>2.990877822640945E-4</v>
      </c>
    </row>
    <row r="271" spans="1:8" x14ac:dyDescent="0.2">
      <c r="A271" s="14"/>
      <c r="B271" s="15" t="s">
        <v>252</v>
      </c>
      <c r="C271" s="16">
        <v>2</v>
      </c>
      <c r="D271" s="16">
        <v>1</v>
      </c>
      <c r="E271" s="17">
        <f t="shared" si="35"/>
        <v>2.990877822640945E-4</v>
      </c>
      <c r="F271" s="17">
        <f t="shared" si="36"/>
        <v>1.3433637829124128E-4</v>
      </c>
      <c r="G271" s="17">
        <f t="shared" si="38"/>
        <v>-0.5</v>
      </c>
      <c r="H271" s="17">
        <f t="shared" si="37"/>
        <v>-1.4954389113204725E-4</v>
      </c>
    </row>
    <row r="272" spans="1:8" x14ac:dyDescent="0.2">
      <c r="A272" s="14"/>
      <c r="B272" s="15" t="s">
        <v>253</v>
      </c>
      <c r="C272" s="16">
        <v>1</v>
      </c>
      <c r="D272" s="16">
        <v>0</v>
      </c>
      <c r="E272" s="17">
        <f t="shared" si="35"/>
        <v>1.4954389113204725E-4</v>
      </c>
      <c r="F272" s="17" t="str">
        <f t="shared" si="36"/>
        <v/>
      </c>
      <c r="G272" s="17">
        <f t="shared" si="38"/>
        <v>-1</v>
      </c>
      <c r="H272" s="17">
        <f t="shared" si="37"/>
        <v>-1.4954389113204725E-4</v>
      </c>
    </row>
    <row r="273" spans="1:8" x14ac:dyDescent="0.2">
      <c r="A273" s="14"/>
      <c r="B273" s="15" t="s">
        <v>254</v>
      </c>
      <c r="C273" s="16">
        <v>5</v>
      </c>
      <c r="D273" s="16">
        <v>0</v>
      </c>
      <c r="E273" s="17">
        <f t="shared" si="35"/>
        <v>7.4771945566023631E-4</v>
      </c>
      <c r="F273" s="17" t="str">
        <f t="shared" si="36"/>
        <v/>
      </c>
      <c r="G273" s="17">
        <f t="shared" si="38"/>
        <v>-1</v>
      </c>
      <c r="H273" s="17">
        <f t="shared" si="37"/>
        <v>-7.4771945566023631E-4</v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128</v>
      </c>
      <c r="D275" s="16">
        <v>74</v>
      </c>
      <c r="E275" s="17">
        <f t="shared" si="35"/>
        <v>1.9141618064902048E-2</v>
      </c>
      <c r="F275" s="17">
        <f t="shared" si="36"/>
        <v>9.9408919935518539E-3</v>
      </c>
      <c r="G275" s="17">
        <f t="shared" si="38"/>
        <v>-0.421875</v>
      </c>
      <c r="H275" s="17">
        <f t="shared" si="37"/>
        <v>-8.0753701211305519E-3</v>
      </c>
    </row>
    <row r="276" spans="1:8" ht="25.5" x14ac:dyDescent="0.2">
      <c r="A276" s="14"/>
      <c r="B276" s="15" t="s">
        <v>257</v>
      </c>
      <c r="C276" s="16">
        <v>134</v>
      </c>
      <c r="D276" s="16">
        <v>233</v>
      </c>
      <c r="E276" s="17">
        <f t="shared" si="35"/>
        <v>2.0038881411694333E-2</v>
      </c>
      <c r="F276" s="17">
        <f t="shared" si="36"/>
        <v>3.1300376141859217E-2</v>
      </c>
      <c r="G276" s="17">
        <f t="shared" si="38"/>
        <v>0.73880597014925375</v>
      </c>
      <c r="H276" s="17">
        <f t="shared" si="37"/>
        <v>1.4804845222072678E-2</v>
      </c>
    </row>
    <row r="277" spans="1:8" x14ac:dyDescent="0.2">
      <c r="A277" s="14"/>
      <c r="B277" s="15" t="s">
        <v>258</v>
      </c>
      <c r="C277" s="16">
        <v>29</v>
      </c>
      <c r="D277" s="16">
        <v>16</v>
      </c>
      <c r="E277" s="17">
        <f t="shared" si="35"/>
        <v>4.3367728428293706E-3</v>
      </c>
      <c r="F277" s="17">
        <f t="shared" si="36"/>
        <v>2.1493820526598604E-3</v>
      </c>
      <c r="G277" s="17">
        <f t="shared" si="38"/>
        <v>-0.44827586206896552</v>
      </c>
      <c r="H277" s="17">
        <f t="shared" si="37"/>
        <v>-1.9440705847166143E-3</v>
      </c>
    </row>
    <row r="278" spans="1:8" x14ac:dyDescent="0.2">
      <c r="A278" s="14"/>
      <c r="B278" s="15" t="s">
        <v>259</v>
      </c>
      <c r="C278" s="16">
        <v>41</v>
      </c>
      <c r="D278" s="16">
        <v>18</v>
      </c>
      <c r="E278" s="17">
        <f t="shared" si="35"/>
        <v>6.1312995364139374E-3</v>
      </c>
      <c r="F278" s="17">
        <f t="shared" si="36"/>
        <v>2.4180548092423426E-3</v>
      </c>
      <c r="G278" s="17">
        <f t="shared" si="38"/>
        <v>-0.56097560975609762</v>
      </c>
      <c r="H278" s="17">
        <f t="shared" si="37"/>
        <v>-3.4395094960370872E-3</v>
      </c>
    </row>
    <row r="279" spans="1:8" x14ac:dyDescent="0.2">
      <c r="A279" s="14"/>
      <c r="B279" s="15" t="s">
        <v>260</v>
      </c>
      <c r="C279" s="16">
        <v>0</v>
      </c>
      <c r="D279" s="16">
        <v>3</v>
      </c>
      <c r="E279" s="17" t="str">
        <f t="shared" si="35"/>
        <v/>
      </c>
      <c r="F279" s="17">
        <f t="shared" si="36"/>
        <v>4.0300913487372381E-4</v>
      </c>
      <c r="G279" s="17">
        <f t="shared" si="38"/>
        <v>1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15</v>
      </c>
      <c r="D280" s="16">
        <v>4</v>
      </c>
      <c r="E280" s="17">
        <f t="shared" si="35"/>
        <v>2.2431583669807087E-3</v>
      </c>
      <c r="F280" s="17">
        <f t="shared" si="36"/>
        <v>5.3734551316496511E-4</v>
      </c>
      <c r="G280" s="17">
        <f t="shared" si="38"/>
        <v>-0.73333333333333328</v>
      </c>
      <c r="H280" s="17">
        <f t="shared" si="37"/>
        <v>-1.6449828024525197E-3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2</v>
      </c>
      <c r="D282" s="16">
        <v>175</v>
      </c>
      <c r="E282" s="17">
        <f t="shared" si="35"/>
        <v>2.990877822640945E-4</v>
      </c>
      <c r="F282" s="17">
        <f t="shared" si="36"/>
        <v>2.3508866200967222E-2</v>
      </c>
      <c r="G282" s="17">
        <f t="shared" si="38"/>
        <v>86.5</v>
      </c>
      <c r="H282" s="17">
        <f t="shared" si="37"/>
        <v>2.5871093165844173E-2</v>
      </c>
    </row>
    <row r="283" spans="1:8" x14ac:dyDescent="0.2">
      <c r="A283" s="14"/>
      <c r="B283" s="15" t="s">
        <v>264</v>
      </c>
      <c r="C283" s="16">
        <v>14</v>
      </c>
      <c r="D283" s="16">
        <v>31</v>
      </c>
      <c r="E283" s="17">
        <f t="shared" si="35"/>
        <v>2.0936144758486614E-3</v>
      </c>
      <c r="F283" s="17">
        <f t="shared" si="36"/>
        <v>4.1644277270284791E-3</v>
      </c>
      <c r="G283" s="17">
        <f t="shared" si="38"/>
        <v>1.2142857142857142</v>
      </c>
      <c r="H283" s="17">
        <f t="shared" si="37"/>
        <v>2.5422461492448029E-3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54</v>
      </c>
      <c r="D286" s="16">
        <v>151</v>
      </c>
      <c r="E286" s="17">
        <f t="shared" si="35"/>
        <v>8.0753701211305519E-3</v>
      </c>
      <c r="F286" s="17">
        <f t="shared" si="36"/>
        <v>2.0284793121977431E-2</v>
      </c>
      <c r="G286" s="17">
        <f t="shared" si="38"/>
        <v>1.7962962962962963</v>
      </c>
      <c r="H286" s="17">
        <f t="shared" si="37"/>
        <v>1.4505757439808583E-2</v>
      </c>
    </row>
    <row r="287" spans="1:8" x14ac:dyDescent="0.2">
      <c r="A287" s="14"/>
      <c r="B287" s="15" t="s">
        <v>268</v>
      </c>
      <c r="C287" s="16">
        <v>35</v>
      </c>
      <c r="D287" s="16">
        <v>25</v>
      </c>
      <c r="E287" s="17">
        <f t="shared" si="35"/>
        <v>5.2340361896216544E-3</v>
      </c>
      <c r="F287" s="17">
        <f t="shared" si="36"/>
        <v>3.3584094572810318E-3</v>
      </c>
      <c r="G287" s="17">
        <f t="shared" si="38"/>
        <v>-0.2857142857142857</v>
      </c>
      <c r="H287" s="17">
        <f t="shared" si="37"/>
        <v>-1.4954389113204726E-3</v>
      </c>
    </row>
    <row r="288" spans="1:8" x14ac:dyDescent="0.2">
      <c r="A288" s="14"/>
      <c r="B288" s="15" t="s">
        <v>269</v>
      </c>
      <c r="C288" s="16">
        <v>137</v>
      </c>
      <c r="D288" s="16">
        <v>158</v>
      </c>
      <c r="E288" s="17">
        <f t="shared" si="35"/>
        <v>2.0487513085090475E-2</v>
      </c>
      <c r="F288" s="17">
        <f t="shared" si="36"/>
        <v>2.122514777001612E-2</v>
      </c>
      <c r="G288" s="17">
        <f t="shared" si="38"/>
        <v>0.15328467153284672</v>
      </c>
      <c r="H288" s="17">
        <f t="shared" si="37"/>
        <v>3.1404217137729925E-3</v>
      </c>
    </row>
    <row r="289" spans="1:8" x14ac:dyDescent="0.2">
      <c r="A289" s="14"/>
      <c r="B289" s="15" t="s">
        <v>270</v>
      </c>
      <c r="C289" s="16">
        <v>9</v>
      </c>
      <c r="D289" s="16">
        <v>30</v>
      </c>
      <c r="E289" s="17">
        <f t="shared" si="35"/>
        <v>1.3458950201884253E-3</v>
      </c>
      <c r="F289" s="17">
        <f t="shared" si="36"/>
        <v>4.0300913487372383E-3</v>
      </c>
      <c r="G289" s="17">
        <f t="shared" si="38"/>
        <v>2.3333333333333335</v>
      </c>
      <c r="H289" s="17">
        <f t="shared" si="37"/>
        <v>3.1404217137729925E-3</v>
      </c>
    </row>
    <row r="290" spans="1:8" x14ac:dyDescent="0.2">
      <c r="A290" s="14"/>
      <c r="B290" s="15" t="s">
        <v>271</v>
      </c>
      <c r="C290" s="16">
        <v>22</v>
      </c>
      <c r="D290" s="16">
        <v>187</v>
      </c>
      <c r="E290" s="17">
        <f t="shared" si="35"/>
        <v>3.2899656049050394E-3</v>
      </c>
      <c r="F290" s="17">
        <f t="shared" si="36"/>
        <v>2.5120902740462116E-2</v>
      </c>
      <c r="G290" s="17">
        <f t="shared" si="38"/>
        <v>7.5</v>
      </c>
      <c r="H290" s="17">
        <f t="shared" si="37"/>
        <v>2.4674742036787795E-2</v>
      </c>
    </row>
    <row r="291" spans="1:8" x14ac:dyDescent="0.2">
      <c r="A291" s="14"/>
      <c r="B291" s="15" t="s">
        <v>272</v>
      </c>
      <c r="C291" s="16">
        <v>47</v>
      </c>
      <c r="D291" s="16">
        <v>53</v>
      </c>
      <c r="E291" s="17">
        <f t="shared" si="35"/>
        <v>7.0285628832062212E-3</v>
      </c>
      <c r="F291" s="17">
        <f t="shared" si="36"/>
        <v>7.119828049435787E-3</v>
      </c>
      <c r="G291" s="17">
        <f t="shared" si="38"/>
        <v>0.1276595744680851</v>
      </c>
      <c r="H291" s="17">
        <f t="shared" si="37"/>
        <v>8.9726334679228351E-4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11</v>
      </c>
      <c r="E292" s="17" t="str">
        <f t="shared" si="35"/>
        <v/>
      </c>
      <c r="F292" s="17">
        <f t="shared" si="36"/>
        <v>1.4777001612036539E-3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39</v>
      </c>
      <c r="D293" s="16">
        <v>20</v>
      </c>
      <c r="E293" s="17">
        <f t="shared" si="35"/>
        <v>5.8322117541498427E-3</v>
      </c>
      <c r="F293" s="17">
        <f t="shared" si="36"/>
        <v>2.6867275658248252E-3</v>
      </c>
      <c r="G293" s="17">
        <f t="shared" si="38"/>
        <v>-0.48717948717948717</v>
      </c>
      <c r="H293" s="17">
        <f t="shared" si="37"/>
        <v>-2.8413339315088975E-3</v>
      </c>
    </row>
    <row r="294" spans="1:8" x14ac:dyDescent="0.2">
      <c r="A294" s="14"/>
      <c r="B294" s="15" t="s">
        <v>275</v>
      </c>
      <c r="C294" s="16">
        <v>88</v>
      </c>
      <c r="D294" s="16">
        <v>94</v>
      </c>
      <c r="E294" s="17">
        <f t="shared" si="35"/>
        <v>1.3159862419620158E-2</v>
      </c>
      <c r="F294" s="17">
        <f t="shared" si="36"/>
        <v>1.262761955937668E-2</v>
      </c>
      <c r="G294" s="17">
        <f t="shared" si="38"/>
        <v>6.8181818181818177E-2</v>
      </c>
      <c r="H294" s="17">
        <f t="shared" si="37"/>
        <v>8.972633467922834E-4</v>
      </c>
    </row>
    <row r="295" spans="1:8" x14ac:dyDescent="0.2">
      <c r="A295" s="14"/>
      <c r="B295" s="15" t="s">
        <v>276</v>
      </c>
      <c r="C295" s="16">
        <v>0</v>
      </c>
      <c r="D295" s="16">
        <v>30</v>
      </c>
      <c r="E295" s="17" t="str">
        <f t="shared" si="35"/>
        <v/>
      </c>
      <c r="F295" s="17">
        <f t="shared" si="36"/>
        <v>4.0300913487372383E-3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11</v>
      </c>
      <c r="D296" s="16">
        <v>9</v>
      </c>
      <c r="E296" s="17">
        <f t="shared" si="35"/>
        <v>1.6449828024525197E-3</v>
      </c>
      <c r="F296" s="17">
        <f t="shared" si="36"/>
        <v>1.2090274046211713E-3</v>
      </c>
      <c r="G296" s="17">
        <f t="shared" si="38"/>
        <v>-0.18181818181818182</v>
      </c>
      <c r="H296" s="17">
        <f t="shared" si="37"/>
        <v>-2.990877822640945E-4</v>
      </c>
    </row>
    <row r="297" spans="1:8" x14ac:dyDescent="0.2">
      <c r="A297" s="14"/>
      <c r="B297" s="15" t="s">
        <v>278</v>
      </c>
      <c r="C297" s="16">
        <v>1</v>
      </c>
      <c r="D297" s="16">
        <v>4</v>
      </c>
      <c r="E297" s="17">
        <f t="shared" si="35"/>
        <v>1.4954389113204725E-4</v>
      </c>
      <c r="F297" s="17">
        <f t="shared" si="36"/>
        <v>5.3734551316496511E-4</v>
      </c>
      <c r="G297" s="17">
        <f t="shared" si="38"/>
        <v>3</v>
      </c>
      <c r="H297" s="17">
        <f t="shared" si="37"/>
        <v>4.4863167339614175E-4</v>
      </c>
    </row>
    <row r="298" spans="1:8" ht="25.5" x14ac:dyDescent="0.2">
      <c r="A298" s="14"/>
      <c r="B298" s="15" t="s">
        <v>279</v>
      </c>
      <c r="C298" s="16">
        <v>5</v>
      </c>
      <c r="D298" s="16">
        <v>9</v>
      </c>
      <c r="E298" s="17">
        <f t="shared" si="35"/>
        <v>7.4771945566023631E-4</v>
      </c>
      <c r="F298" s="17">
        <f t="shared" si="36"/>
        <v>1.2090274046211713E-3</v>
      </c>
      <c r="G298" s="17">
        <f t="shared" si="38"/>
        <v>0.8</v>
      </c>
      <c r="H298" s="17">
        <f t="shared" si="37"/>
        <v>5.9817556452818911E-4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48</v>
      </c>
      <c r="D300" s="16">
        <v>5</v>
      </c>
      <c r="E300" s="17">
        <f t="shared" si="35"/>
        <v>7.1781067743382681E-3</v>
      </c>
      <c r="F300" s="17">
        <f t="shared" si="36"/>
        <v>6.7168189145620631E-4</v>
      </c>
      <c r="G300" s="17">
        <f t="shared" si="38"/>
        <v>-0.89583333333333337</v>
      </c>
      <c r="H300" s="17">
        <f t="shared" si="37"/>
        <v>-6.430387318678032E-3</v>
      </c>
    </row>
    <row r="301" spans="1:8" x14ac:dyDescent="0.2">
      <c r="A301" s="14"/>
      <c r="B301" s="15" t="s">
        <v>282</v>
      </c>
      <c r="C301" s="16">
        <v>18</v>
      </c>
      <c r="D301" s="16">
        <v>13</v>
      </c>
      <c r="E301" s="17">
        <f t="shared" ref="E301:E332" si="39">+IF(C301=0,"",C301/C$173)</f>
        <v>2.6917900403768506E-3</v>
      </c>
      <c r="F301" s="17">
        <f t="shared" ref="F301:F332" si="40">+IF(D301=0,"",D301/D$173)</f>
        <v>1.7463729177861365E-3</v>
      </c>
      <c r="G301" s="17">
        <f t="shared" si="38"/>
        <v>-0.27777777777777779</v>
      </c>
      <c r="H301" s="17">
        <f t="shared" ref="H301:H332" si="41">+IF(OR(AND(E301=""),(G301="")),"",E301*G301)</f>
        <v>-7.4771945566023631E-4</v>
      </c>
    </row>
    <row r="302" spans="1:8" ht="25.5" x14ac:dyDescent="0.2">
      <c r="A302" s="14"/>
      <c r="B302" s="15" t="s">
        <v>643</v>
      </c>
      <c r="C302" s="16">
        <v>32</v>
      </c>
      <c r="D302" s="16">
        <v>43</v>
      </c>
      <c r="E302" s="17">
        <f t="shared" si="39"/>
        <v>4.785404516225512E-3</v>
      </c>
      <c r="F302" s="17">
        <f t="shared" si="40"/>
        <v>5.7764642665233748E-3</v>
      </c>
      <c r="G302" s="17">
        <f t="shared" ref="G302:G333" si="42">+IF(AND(C302=0,D302=0)," ",IF(C302=0,1,IF(D302=0,-1,(D302-C302)/C302)))</f>
        <v>0.34375</v>
      </c>
      <c r="H302" s="17">
        <f t="shared" si="41"/>
        <v>1.6449828024525197E-3</v>
      </c>
    </row>
    <row r="303" spans="1:8" x14ac:dyDescent="0.2">
      <c r="A303" s="14"/>
      <c r="B303" s="15" t="s">
        <v>283</v>
      </c>
      <c r="C303" s="16">
        <v>4</v>
      </c>
      <c r="D303" s="16">
        <v>3</v>
      </c>
      <c r="E303" s="17">
        <f t="shared" si="39"/>
        <v>5.98175564528189E-4</v>
      </c>
      <c r="F303" s="17">
        <f t="shared" si="40"/>
        <v>4.0300913487372381E-4</v>
      </c>
      <c r="G303" s="17">
        <f t="shared" si="42"/>
        <v>-0.25</v>
      </c>
      <c r="H303" s="17">
        <f t="shared" si="41"/>
        <v>-1.4954389113204725E-4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2.6867275658248256E-4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43</v>
      </c>
      <c r="D305" s="16">
        <v>64</v>
      </c>
      <c r="E305" s="17">
        <f t="shared" si="39"/>
        <v>6.430387318678032E-3</v>
      </c>
      <c r="F305" s="17">
        <f t="shared" si="40"/>
        <v>8.5975282106394418E-3</v>
      </c>
      <c r="G305" s="17">
        <f t="shared" si="42"/>
        <v>0.48837209302325579</v>
      </c>
      <c r="H305" s="17">
        <f t="shared" si="41"/>
        <v>3.1404217137729921E-3</v>
      </c>
    </row>
    <row r="306" spans="1:8" x14ac:dyDescent="0.2">
      <c r="A306" s="14"/>
      <c r="B306" s="15" t="s">
        <v>286</v>
      </c>
      <c r="C306" s="16">
        <v>3</v>
      </c>
      <c r="D306" s="16">
        <v>3</v>
      </c>
      <c r="E306" s="17">
        <f t="shared" si="39"/>
        <v>4.4863167339614175E-4</v>
      </c>
      <c r="F306" s="17">
        <f t="shared" si="40"/>
        <v>4.0300913487372381E-4</v>
      </c>
      <c r="G306" s="17">
        <f t="shared" si="42"/>
        <v>0</v>
      </c>
      <c r="H306" s="17">
        <f t="shared" si="41"/>
        <v>0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169</v>
      </c>
      <c r="D308" s="16">
        <v>95</v>
      </c>
      <c r="E308" s="17">
        <f t="shared" si="39"/>
        <v>2.5272917601315985E-2</v>
      </c>
      <c r="F308" s="17">
        <f t="shared" si="40"/>
        <v>1.2761955937667921E-2</v>
      </c>
      <c r="G308" s="17">
        <f t="shared" si="42"/>
        <v>-0.43786982248520712</v>
      </c>
      <c r="H308" s="17">
        <f t="shared" si="41"/>
        <v>-1.1066247943771496E-2</v>
      </c>
    </row>
    <row r="309" spans="1:8" x14ac:dyDescent="0.2">
      <c r="A309" s="14"/>
      <c r="B309" s="15" t="s">
        <v>289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1.3433637829124128E-4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3</v>
      </c>
      <c r="D310" s="16">
        <v>1</v>
      </c>
      <c r="E310" s="17">
        <f t="shared" si="39"/>
        <v>4.4863167339614175E-4</v>
      </c>
      <c r="F310" s="17">
        <f t="shared" si="40"/>
        <v>1.3433637829124128E-4</v>
      </c>
      <c r="G310" s="17">
        <f t="shared" si="42"/>
        <v>-0.66666666666666663</v>
      </c>
      <c r="H310" s="17">
        <f t="shared" si="41"/>
        <v>-2.990877822640945E-4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4</v>
      </c>
      <c r="D312" s="16">
        <v>2</v>
      </c>
      <c r="E312" s="17">
        <f t="shared" si="39"/>
        <v>5.98175564528189E-4</v>
      </c>
      <c r="F312" s="17">
        <f t="shared" si="40"/>
        <v>2.6867275658248256E-4</v>
      </c>
      <c r="G312" s="17">
        <f t="shared" si="42"/>
        <v>-0.5</v>
      </c>
      <c r="H312" s="17">
        <f t="shared" si="41"/>
        <v>-2.990877822640945E-4</v>
      </c>
    </row>
    <row r="313" spans="1:8" ht="25.5" x14ac:dyDescent="0.2">
      <c r="A313" s="14"/>
      <c r="B313" s="15" t="s">
        <v>293</v>
      </c>
      <c r="C313" s="16">
        <v>22</v>
      </c>
      <c r="D313" s="16">
        <v>27</v>
      </c>
      <c r="E313" s="17">
        <f t="shared" si="39"/>
        <v>3.2899656049050394E-3</v>
      </c>
      <c r="F313" s="17">
        <f t="shared" si="40"/>
        <v>3.6270822138635144E-3</v>
      </c>
      <c r="G313" s="17">
        <f t="shared" si="42"/>
        <v>0.22727272727272727</v>
      </c>
      <c r="H313" s="17">
        <f t="shared" si="41"/>
        <v>7.477194556602362E-4</v>
      </c>
    </row>
    <row r="314" spans="1:8" ht="25.5" x14ac:dyDescent="0.2">
      <c r="A314" s="14"/>
      <c r="B314" s="15" t="s">
        <v>294</v>
      </c>
      <c r="C314" s="16">
        <v>1</v>
      </c>
      <c r="D314" s="16">
        <v>0</v>
      </c>
      <c r="E314" s="17">
        <f t="shared" si="39"/>
        <v>1.4954389113204725E-4</v>
      </c>
      <c r="F314" s="17" t="str">
        <f t="shared" si="40"/>
        <v/>
      </c>
      <c r="G314" s="17">
        <f t="shared" si="42"/>
        <v>-1</v>
      </c>
      <c r="H314" s="17">
        <f t="shared" si="41"/>
        <v>-1.4954389113204725E-4</v>
      </c>
    </row>
    <row r="315" spans="1:8" ht="25.5" x14ac:dyDescent="0.2">
      <c r="A315" s="14"/>
      <c r="B315" s="15" t="s">
        <v>295</v>
      </c>
      <c r="C315" s="16">
        <v>3</v>
      </c>
      <c r="D315" s="16">
        <v>1</v>
      </c>
      <c r="E315" s="17">
        <f t="shared" si="39"/>
        <v>4.4863167339614175E-4</v>
      </c>
      <c r="F315" s="17">
        <f t="shared" si="40"/>
        <v>1.3433637829124128E-4</v>
      </c>
      <c r="G315" s="17">
        <f t="shared" si="42"/>
        <v>-0.66666666666666663</v>
      </c>
      <c r="H315" s="17">
        <f t="shared" si="41"/>
        <v>-2.990877822640945E-4</v>
      </c>
    </row>
    <row r="316" spans="1:8" x14ac:dyDescent="0.2">
      <c r="A316" s="14"/>
      <c r="B316" s="15" t="s">
        <v>296</v>
      </c>
      <c r="C316" s="16">
        <v>1</v>
      </c>
      <c r="D316" s="16">
        <v>1</v>
      </c>
      <c r="E316" s="17">
        <f t="shared" si="39"/>
        <v>1.4954389113204725E-4</v>
      </c>
      <c r="F316" s="17">
        <f t="shared" si="40"/>
        <v>1.3433637829124128E-4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297</v>
      </c>
      <c r="C317" s="16">
        <v>32</v>
      </c>
      <c r="D317" s="16">
        <v>29</v>
      </c>
      <c r="E317" s="17">
        <f t="shared" si="39"/>
        <v>4.785404516225512E-3</v>
      </c>
      <c r="F317" s="17">
        <f t="shared" si="40"/>
        <v>3.895754970445997E-3</v>
      </c>
      <c r="G317" s="17">
        <f t="shared" si="42"/>
        <v>-9.375E-2</v>
      </c>
      <c r="H317" s="17">
        <f t="shared" si="41"/>
        <v>-4.4863167339614175E-4</v>
      </c>
    </row>
    <row r="318" spans="1:8" ht="25.5" x14ac:dyDescent="0.2">
      <c r="A318" s="14"/>
      <c r="B318" s="15" t="s">
        <v>298</v>
      </c>
      <c r="C318" s="16">
        <v>1</v>
      </c>
      <c r="D318" s="16">
        <v>1</v>
      </c>
      <c r="E318" s="17">
        <f t="shared" si="39"/>
        <v>1.4954389113204725E-4</v>
      </c>
      <c r="F318" s="17">
        <f t="shared" si="40"/>
        <v>1.3433637829124128E-4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299</v>
      </c>
      <c r="C319" s="16">
        <v>157</v>
      </c>
      <c r="D319" s="16">
        <v>119</v>
      </c>
      <c r="E319" s="17">
        <f t="shared" si="39"/>
        <v>2.347839090773142E-2</v>
      </c>
      <c r="F319" s="17">
        <f t="shared" si="40"/>
        <v>1.5986029016657712E-2</v>
      </c>
      <c r="G319" s="17">
        <f t="shared" si="42"/>
        <v>-0.24203821656050956</v>
      </c>
      <c r="H319" s="17">
        <f t="shared" si="41"/>
        <v>-5.6826678630177959E-3</v>
      </c>
    </row>
    <row r="320" spans="1:8" x14ac:dyDescent="0.2">
      <c r="A320" s="14"/>
      <c r="B320" s="15" t="s">
        <v>300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1.3433637829124128E-4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30</v>
      </c>
      <c r="D321" s="16">
        <v>35</v>
      </c>
      <c r="E321" s="17">
        <f t="shared" si="39"/>
        <v>4.4863167339614174E-3</v>
      </c>
      <c r="F321" s="17">
        <f t="shared" si="40"/>
        <v>4.7017732401934444E-3</v>
      </c>
      <c r="G321" s="17">
        <f t="shared" si="42"/>
        <v>0.16666666666666666</v>
      </c>
      <c r="H321" s="17">
        <f t="shared" si="41"/>
        <v>7.477194556602362E-4</v>
      </c>
    </row>
    <row r="322" spans="1:8" x14ac:dyDescent="0.2">
      <c r="A322" s="14"/>
      <c r="B322" s="15" t="s">
        <v>302</v>
      </c>
      <c r="C322" s="16">
        <v>4</v>
      </c>
      <c r="D322" s="16">
        <v>1</v>
      </c>
      <c r="E322" s="17">
        <f t="shared" si="39"/>
        <v>5.98175564528189E-4</v>
      </c>
      <c r="F322" s="17">
        <f t="shared" si="40"/>
        <v>1.3433637829124128E-4</v>
      </c>
      <c r="G322" s="17">
        <f t="shared" si="42"/>
        <v>-0.75</v>
      </c>
      <c r="H322" s="17">
        <f t="shared" si="41"/>
        <v>-4.4863167339614175E-4</v>
      </c>
    </row>
    <row r="323" spans="1:8" ht="38.25" x14ac:dyDescent="0.2">
      <c r="A323" s="14"/>
      <c r="B323" s="15" t="s">
        <v>303</v>
      </c>
      <c r="C323" s="16">
        <v>7</v>
      </c>
      <c r="D323" s="16">
        <v>2</v>
      </c>
      <c r="E323" s="17">
        <f t="shared" si="39"/>
        <v>1.0468072379243307E-3</v>
      </c>
      <c r="F323" s="17">
        <f t="shared" si="40"/>
        <v>2.6867275658248256E-4</v>
      </c>
      <c r="G323" s="17">
        <f t="shared" si="42"/>
        <v>-0.7142857142857143</v>
      </c>
      <c r="H323" s="17">
        <f t="shared" si="41"/>
        <v>-7.477194556602362E-4</v>
      </c>
    </row>
    <row r="324" spans="1:8" ht="25.5" x14ac:dyDescent="0.2">
      <c r="A324" s="14"/>
      <c r="B324" s="15" t="s">
        <v>304</v>
      </c>
      <c r="C324" s="16">
        <v>34</v>
      </c>
      <c r="D324" s="16">
        <v>48</v>
      </c>
      <c r="E324" s="17">
        <f t="shared" si="39"/>
        <v>5.0844922984896066E-3</v>
      </c>
      <c r="F324" s="17">
        <f t="shared" si="40"/>
        <v>6.4481461579795809E-3</v>
      </c>
      <c r="G324" s="17">
        <f t="shared" si="42"/>
        <v>0.41176470588235292</v>
      </c>
      <c r="H324" s="17">
        <f t="shared" si="41"/>
        <v>2.0936144758486614E-3</v>
      </c>
    </row>
    <row r="325" spans="1:8" ht="25.5" x14ac:dyDescent="0.2">
      <c r="A325" s="14"/>
      <c r="B325" s="15" t="s">
        <v>305</v>
      </c>
      <c r="C325" s="16">
        <v>11</v>
      </c>
      <c r="D325" s="16">
        <v>2</v>
      </c>
      <c r="E325" s="17">
        <f t="shared" si="39"/>
        <v>1.6449828024525197E-3</v>
      </c>
      <c r="F325" s="17">
        <f t="shared" si="40"/>
        <v>2.6867275658248256E-4</v>
      </c>
      <c r="G325" s="17">
        <f t="shared" si="42"/>
        <v>-0.81818181818181823</v>
      </c>
      <c r="H325" s="17">
        <f t="shared" si="41"/>
        <v>-1.3458950201884253E-3</v>
      </c>
    </row>
    <row r="326" spans="1:8" ht="25.5" x14ac:dyDescent="0.2">
      <c r="A326" s="14"/>
      <c r="B326" s="15" t="s">
        <v>306</v>
      </c>
      <c r="C326" s="16">
        <v>0</v>
      </c>
      <c r="D326" s="16">
        <v>2</v>
      </c>
      <c r="E326" s="17" t="str">
        <f t="shared" si="39"/>
        <v/>
      </c>
      <c r="F326" s="17">
        <f t="shared" si="40"/>
        <v>2.6867275658248256E-4</v>
      </c>
      <c r="G326" s="17">
        <f t="shared" si="42"/>
        <v>1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28</v>
      </c>
      <c r="D327" s="16">
        <v>17</v>
      </c>
      <c r="E327" s="17">
        <f t="shared" si="39"/>
        <v>4.1872289516973228E-3</v>
      </c>
      <c r="F327" s="17">
        <f t="shared" si="40"/>
        <v>2.2837184309511017E-3</v>
      </c>
      <c r="G327" s="17">
        <f t="shared" si="42"/>
        <v>-0.39285714285714285</v>
      </c>
      <c r="H327" s="17">
        <f t="shared" si="41"/>
        <v>-1.6449828024525197E-3</v>
      </c>
    </row>
    <row r="328" spans="1:8" ht="25.5" x14ac:dyDescent="0.2">
      <c r="A328" s="14"/>
      <c r="B328" s="15" t="s">
        <v>308</v>
      </c>
      <c r="C328" s="16">
        <v>44</v>
      </c>
      <c r="D328" s="16">
        <v>65</v>
      </c>
      <c r="E328" s="17">
        <f t="shared" si="39"/>
        <v>6.5799312098100788E-3</v>
      </c>
      <c r="F328" s="17">
        <f t="shared" si="40"/>
        <v>8.7318645889306826E-3</v>
      </c>
      <c r="G328" s="17">
        <f t="shared" si="42"/>
        <v>0.47727272727272729</v>
      </c>
      <c r="H328" s="17">
        <f t="shared" si="41"/>
        <v>3.1404217137729921E-3</v>
      </c>
    </row>
    <row r="329" spans="1:8" x14ac:dyDescent="0.2">
      <c r="A329" s="14"/>
      <c r="B329" s="15" t="s">
        <v>309</v>
      </c>
      <c r="C329" s="16">
        <v>34</v>
      </c>
      <c r="D329" s="16">
        <v>30</v>
      </c>
      <c r="E329" s="17">
        <f t="shared" si="39"/>
        <v>5.0844922984896066E-3</v>
      </c>
      <c r="F329" s="17">
        <f t="shared" si="40"/>
        <v>4.0300913487372383E-3</v>
      </c>
      <c r="G329" s="17">
        <f t="shared" si="42"/>
        <v>-0.11764705882352941</v>
      </c>
      <c r="H329" s="17">
        <f t="shared" si="41"/>
        <v>-5.98175564528189E-4</v>
      </c>
    </row>
    <row r="330" spans="1:8" ht="25.5" x14ac:dyDescent="0.2">
      <c r="A330" s="14"/>
      <c r="B330" s="15" t="s">
        <v>310</v>
      </c>
      <c r="C330" s="16">
        <v>1</v>
      </c>
      <c r="D330" s="16">
        <v>0</v>
      </c>
      <c r="E330" s="17">
        <f t="shared" si="39"/>
        <v>1.4954389113204725E-4</v>
      </c>
      <c r="F330" s="17" t="str">
        <f t="shared" si="40"/>
        <v/>
      </c>
      <c r="G330" s="17">
        <f t="shared" si="42"/>
        <v>-1</v>
      </c>
      <c r="H330" s="17">
        <f t="shared" si="41"/>
        <v>-1.4954389113204725E-4</v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8</v>
      </c>
      <c r="D332" s="16">
        <v>6</v>
      </c>
      <c r="E332" s="17">
        <f t="shared" si="39"/>
        <v>1.196351129056378E-3</v>
      </c>
      <c r="F332" s="17">
        <f t="shared" si="40"/>
        <v>8.0601826974744761E-4</v>
      </c>
      <c r="G332" s="17">
        <f t="shared" si="42"/>
        <v>-0.25</v>
      </c>
      <c r="H332" s="17">
        <f t="shared" si="41"/>
        <v>-2.990877822640945E-4</v>
      </c>
    </row>
    <row r="333" spans="1:8" ht="25.5" x14ac:dyDescent="0.2">
      <c r="A333" s="14"/>
      <c r="B333" s="15" t="s">
        <v>313</v>
      </c>
      <c r="C333" s="16">
        <v>53</v>
      </c>
      <c r="D333" s="16">
        <v>37</v>
      </c>
      <c r="E333" s="17">
        <f t="shared" ref="E333:E343" si="43">+IF(C333=0,"",C333/C$173)</f>
        <v>7.925826229998505E-3</v>
      </c>
      <c r="F333" s="17">
        <f t="shared" ref="F333:F343" si="44">+IF(D333=0,"",D333/D$173)</f>
        <v>4.970445996775927E-3</v>
      </c>
      <c r="G333" s="17">
        <f t="shared" si="42"/>
        <v>-0.30188679245283018</v>
      </c>
      <c r="H333" s="17">
        <f t="shared" ref="H333:H343" si="45">+IF(OR(AND(E333=""),(G333="")),"",E333*G333)</f>
        <v>-2.392702258112756E-3</v>
      </c>
    </row>
    <row r="334" spans="1:8" ht="25.5" x14ac:dyDescent="0.2">
      <c r="A334" s="14"/>
      <c r="B334" s="15" t="s">
        <v>314</v>
      </c>
      <c r="C334" s="16">
        <v>6</v>
      </c>
      <c r="D334" s="16">
        <v>3</v>
      </c>
      <c r="E334" s="17">
        <f t="shared" si="43"/>
        <v>8.9726334679228351E-4</v>
      </c>
      <c r="F334" s="17">
        <f t="shared" si="44"/>
        <v>4.0300913487372381E-4</v>
      </c>
      <c r="G334" s="17">
        <f t="shared" ref="G334:G343" si="46">+IF(AND(C334=0,D334=0)," ",IF(C334=0,1,IF(D334=0,-1,(D334-C334)/C334)))</f>
        <v>-0.5</v>
      </c>
      <c r="H334" s="17">
        <f t="shared" si="45"/>
        <v>-4.4863167339614175E-4</v>
      </c>
    </row>
    <row r="335" spans="1:8" ht="25.5" x14ac:dyDescent="0.2">
      <c r="A335" s="14"/>
      <c r="B335" s="15" t="s">
        <v>315</v>
      </c>
      <c r="C335" s="16">
        <v>11</v>
      </c>
      <c r="D335" s="16">
        <v>7</v>
      </c>
      <c r="E335" s="17">
        <f t="shared" si="43"/>
        <v>1.6449828024525197E-3</v>
      </c>
      <c r="F335" s="17">
        <f t="shared" si="44"/>
        <v>9.4035464803868892E-4</v>
      </c>
      <c r="G335" s="17">
        <f t="shared" si="46"/>
        <v>-0.36363636363636365</v>
      </c>
      <c r="H335" s="17">
        <f t="shared" si="45"/>
        <v>-5.98175564528189E-4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5</v>
      </c>
      <c r="D338" s="16">
        <v>0</v>
      </c>
      <c r="E338" s="17">
        <f t="shared" si="43"/>
        <v>7.4771945566023631E-4</v>
      </c>
      <c r="F338" s="17" t="str">
        <f t="shared" si="44"/>
        <v/>
      </c>
      <c r="G338" s="17">
        <f t="shared" si="46"/>
        <v>-1</v>
      </c>
      <c r="H338" s="17">
        <f t="shared" si="45"/>
        <v>-7.4771945566023631E-4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4</v>
      </c>
      <c r="E340" s="17" t="str">
        <f t="shared" si="43"/>
        <v/>
      </c>
      <c r="F340" s="17">
        <f t="shared" si="44"/>
        <v>5.3734551316496511E-4</v>
      </c>
      <c r="G340" s="17">
        <f t="shared" si="46"/>
        <v>1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53</v>
      </c>
      <c r="D341" s="16">
        <v>68</v>
      </c>
      <c r="E341" s="17">
        <f t="shared" si="43"/>
        <v>7.925826229998505E-3</v>
      </c>
      <c r="F341" s="17">
        <f t="shared" si="44"/>
        <v>9.134873723804407E-3</v>
      </c>
      <c r="G341" s="17">
        <f t="shared" si="46"/>
        <v>0.28301886792452829</v>
      </c>
      <c r="H341" s="17">
        <f t="shared" si="45"/>
        <v>2.2431583669807087E-3</v>
      </c>
    </row>
    <row r="342" spans="1:8" x14ac:dyDescent="0.2">
      <c r="A342" s="14"/>
      <c r="B342" s="15" t="s">
        <v>322</v>
      </c>
      <c r="C342" s="16">
        <v>1</v>
      </c>
      <c r="D342" s="16">
        <v>1</v>
      </c>
      <c r="E342" s="17">
        <f t="shared" si="43"/>
        <v>1.4954389113204725E-4</v>
      </c>
      <c r="F342" s="17">
        <f t="shared" si="44"/>
        <v>1.3433637829124128E-4</v>
      </c>
      <c r="G342" s="17">
        <f t="shared" si="46"/>
        <v>0</v>
      </c>
      <c r="H342" s="17">
        <f t="shared" si="45"/>
        <v>0</v>
      </c>
    </row>
    <row r="343" spans="1:8" ht="25.5" x14ac:dyDescent="0.2">
      <c r="A343" s="14"/>
      <c r="B343" s="15" t="s">
        <v>323</v>
      </c>
      <c r="C343" s="16">
        <v>15</v>
      </c>
      <c r="D343" s="16">
        <v>33</v>
      </c>
      <c r="E343" s="17">
        <f t="shared" si="43"/>
        <v>2.2431583669807087E-3</v>
      </c>
      <c r="F343" s="17">
        <f t="shared" si="44"/>
        <v>4.4331004836109618E-3</v>
      </c>
      <c r="G343" s="17">
        <f t="shared" si="46"/>
        <v>1.2</v>
      </c>
      <c r="H343" s="17">
        <f t="shared" si="45"/>
        <v>2.6917900403768502E-3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39994</v>
      </c>
      <c r="D349" s="19">
        <f>SUM(D350:D576)</f>
        <v>49274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0.23203480522078312</v>
      </c>
      <c r="H349" s="20">
        <f t="shared" ref="H349:H412" si="49">+IF(OR(AND(E349=""),(G349="")),"",E349*G349)</f>
        <v>0.23203480522078312</v>
      </c>
    </row>
    <row r="350" spans="1:8" x14ac:dyDescent="0.2">
      <c r="A350" s="14"/>
      <c r="B350" s="15" t="s">
        <v>324</v>
      </c>
      <c r="C350" s="16">
        <v>332</v>
      </c>
      <c r="D350" s="16">
        <v>186</v>
      </c>
      <c r="E350" s="17">
        <f t="shared" si="47"/>
        <v>8.3012451867780172E-3</v>
      </c>
      <c r="F350" s="17">
        <f t="shared" si="48"/>
        <v>3.7748102447538257E-3</v>
      </c>
      <c r="G350" s="17">
        <f t="shared" ref="G350:G413" si="50">+IF(AND(C350=0,D350=0)," ",IF(C350=0,1,IF(D350=0,-1,(D350-C350)/C350)))</f>
        <v>-0.43975903614457829</v>
      </c>
      <c r="H350" s="17">
        <f t="shared" si="49"/>
        <v>-3.6505475821373206E-3</v>
      </c>
    </row>
    <row r="351" spans="1:8" x14ac:dyDescent="0.2">
      <c r="A351" s="14"/>
      <c r="B351" s="15" t="s">
        <v>325</v>
      </c>
      <c r="C351" s="16">
        <v>78</v>
      </c>
      <c r="D351" s="16">
        <v>122</v>
      </c>
      <c r="E351" s="17">
        <f t="shared" si="47"/>
        <v>1.9502925438815823E-3</v>
      </c>
      <c r="F351" s="17">
        <f t="shared" si="48"/>
        <v>2.4759508056987458E-3</v>
      </c>
      <c r="G351" s="17">
        <f t="shared" si="50"/>
        <v>0.5641025641025641</v>
      </c>
      <c r="H351" s="17">
        <f t="shared" si="49"/>
        <v>1.1001650247537131E-3</v>
      </c>
    </row>
    <row r="352" spans="1:8" x14ac:dyDescent="0.2">
      <c r="A352" s="14"/>
      <c r="B352" s="15" t="s">
        <v>326</v>
      </c>
      <c r="C352" s="16">
        <v>125</v>
      </c>
      <c r="D352" s="16">
        <v>61</v>
      </c>
      <c r="E352" s="17">
        <f t="shared" si="47"/>
        <v>3.1254688203230484E-3</v>
      </c>
      <c r="F352" s="17">
        <f t="shared" si="48"/>
        <v>1.2379754028493729E-3</v>
      </c>
      <c r="G352" s="17">
        <f t="shared" si="50"/>
        <v>-0.51200000000000001</v>
      </c>
      <c r="H352" s="17">
        <f t="shared" si="49"/>
        <v>-1.6002400360054009E-3</v>
      </c>
    </row>
    <row r="353" spans="1:8" x14ac:dyDescent="0.2">
      <c r="A353" s="14"/>
      <c r="B353" s="15" t="s">
        <v>327</v>
      </c>
      <c r="C353" s="16">
        <v>1</v>
      </c>
      <c r="D353" s="16">
        <v>0</v>
      </c>
      <c r="E353" s="17">
        <f t="shared" si="47"/>
        <v>2.5003750562584389E-5</v>
      </c>
      <c r="F353" s="17" t="str">
        <f t="shared" si="48"/>
        <v/>
      </c>
      <c r="G353" s="17">
        <f t="shared" si="50"/>
        <v>-1</v>
      </c>
      <c r="H353" s="17">
        <f t="shared" si="49"/>
        <v>-2.5003750562584389E-5</v>
      </c>
    </row>
    <row r="354" spans="1:8" x14ac:dyDescent="0.2">
      <c r="A354" s="14"/>
      <c r="B354" s="15" t="s">
        <v>328</v>
      </c>
      <c r="C354" s="16">
        <v>5</v>
      </c>
      <c r="D354" s="16">
        <v>2</v>
      </c>
      <c r="E354" s="17">
        <f t="shared" si="47"/>
        <v>1.2501875281292193E-4</v>
      </c>
      <c r="F354" s="17">
        <f t="shared" si="48"/>
        <v>4.0589357470471241E-5</v>
      </c>
      <c r="G354" s="17">
        <f t="shared" si="50"/>
        <v>-0.6</v>
      </c>
      <c r="H354" s="17">
        <f t="shared" si="49"/>
        <v>-7.5011251687753162E-5</v>
      </c>
    </row>
    <row r="355" spans="1:8" x14ac:dyDescent="0.2">
      <c r="A355" s="14"/>
      <c r="B355" s="15" t="s">
        <v>329</v>
      </c>
      <c r="C355" s="16">
        <v>873</v>
      </c>
      <c r="D355" s="16">
        <v>826</v>
      </c>
      <c r="E355" s="17">
        <f t="shared" si="47"/>
        <v>2.1828274241136172E-2</v>
      </c>
      <c r="F355" s="17">
        <f t="shared" si="48"/>
        <v>1.6763404635304624E-2</v>
      </c>
      <c r="G355" s="17">
        <f t="shared" si="50"/>
        <v>-5.3837342497136315E-2</v>
      </c>
      <c r="H355" s="17">
        <f t="shared" si="49"/>
        <v>-1.1751762764414663E-3</v>
      </c>
    </row>
    <row r="356" spans="1:8" x14ac:dyDescent="0.2">
      <c r="A356" s="14"/>
      <c r="B356" s="15" t="s">
        <v>330</v>
      </c>
      <c r="C356" s="16">
        <v>72</v>
      </c>
      <c r="D356" s="16">
        <v>139</v>
      </c>
      <c r="E356" s="17">
        <f t="shared" si="47"/>
        <v>1.800270040506076E-3</v>
      </c>
      <c r="F356" s="17">
        <f t="shared" si="48"/>
        <v>2.8209603441977514E-3</v>
      </c>
      <c r="G356" s="17">
        <f t="shared" si="50"/>
        <v>0.93055555555555558</v>
      </c>
      <c r="H356" s="17">
        <f t="shared" si="49"/>
        <v>1.675251287693154E-3</v>
      </c>
    </row>
    <row r="357" spans="1:8" x14ac:dyDescent="0.2">
      <c r="A357" s="14"/>
      <c r="B357" s="15" t="s">
        <v>331</v>
      </c>
      <c r="C357" s="16">
        <v>36</v>
      </c>
      <c r="D357" s="16">
        <v>43</v>
      </c>
      <c r="E357" s="17">
        <f t="shared" si="47"/>
        <v>9.00135020253038E-4</v>
      </c>
      <c r="F357" s="17">
        <f t="shared" si="48"/>
        <v>8.7267118561513177E-4</v>
      </c>
      <c r="G357" s="17">
        <f t="shared" si="50"/>
        <v>0.19444444444444445</v>
      </c>
      <c r="H357" s="17">
        <f t="shared" si="49"/>
        <v>1.7502625393809072E-4</v>
      </c>
    </row>
    <row r="358" spans="1:8" x14ac:dyDescent="0.2">
      <c r="A358" s="14"/>
      <c r="B358" s="15" t="s">
        <v>332</v>
      </c>
      <c r="C358" s="16">
        <v>138</v>
      </c>
      <c r="D358" s="16">
        <v>371</v>
      </c>
      <c r="E358" s="17">
        <f t="shared" si="47"/>
        <v>3.4505175776366453E-3</v>
      </c>
      <c r="F358" s="17">
        <f t="shared" si="48"/>
        <v>7.5293258107724153E-3</v>
      </c>
      <c r="G358" s="17">
        <f t="shared" si="50"/>
        <v>1.6884057971014492</v>
      </c>
      <c r="H358" s="17">
        <f t="shared" si="49"/>
        <v>5.8258738810821617E-3</v>
      </c>
    </row>
    <row r="359" spans="1:8" x14ac:dyDescent="0.2">
      <c r="A359" s="14"/>
      <c r="B359" s="15" t="s">
        <v>333</v>
      </c>
      <c r="C359" s="16">
        <v>45</v>
      </c>
      <c r="D359" s="16">
        <v>50</v>
      </c>
      <c r="E359" s="17">
        <f t="shared" si="47"/>
        <v>1.1251687753162974E-3</v>
      </c>
      <c r="F359" s="17">
        <f t="shared" si="48"/>
        <v>1.0147339367617811E-3</v>
      </c>
      <c r="G359" s="17">
        <f t="shared" si="50"/>
        <v>0.1111111111111111</v>
      </c>
      <c r="H359" s="17">
        <f t="shared" si="49"/>
        <v>1.2501875281292193E-4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1043</v>
      </c>
      <c r="D361" s="16">
        <v>1423</v>
      </c>
      <c r="E361" s="17">
        <f t="shared" si="47"/>
        <v>2.6078911836775517E-2</v>
      </c>
      <c r="F361" s="17">
        <f t="shared" si="48"/>
        <v>2.887932784024029E-2</v>
      </c>
      <c r="G361" s="17">
        <f t="shared" si="50"/>
        <v>0.36433365292425696</v>
      </c>
      <c r="H361" s="17">
        <f t="shared" si="49"/>
        <v>9.5014252137820675E-3</v>
      </c>
    </row>
    <row r="362" spans="1:8" x14ac:dyDescent="0.2">
      <c r="A362" s="14"/>
      <c r="B362" s="15" t="s">
        <v>336</v>
      </c>
      <c r="C362" s="16">
        <v>264</v>
      </c>
      <c r="D362" s="16">
        <v>292</v>
      </c>
      <c r="E362" s="17">
        <f t="shared" si="47"/>
        <v>6.600990148522278E-3</v>
      </c>
      <c r="F362" s="17">
        <f t="shared" si="48"/>
        <v>5.9260461906888015E-3</v>
      </c>
      <c r="G362" s="17">
        <f t="shared" si="50"/>
        <v>0.10606060606060606</v>
      </c>
      <c r="H362" s="17">
        <f t="shared" si="49"/>
        <v>7.0010501575236287E-4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100</v>
      </c>
      <c r="D364" s="16">
        <v>98</v>
      </c>
      <c r="E364" s="17">
        <f t="shared" si="47"/>
        <v>2.5003750562584389E-3</v>
      </c>
      <c r="F364" s="17">
        <f t="shared" si="48"/>
        <v>1.9888785160530908E-3</v>
      </c>
      <c r="G364" s="17">
        <f t="shared" si="50"/>
        <v>-0.02</v>
      </c>
      <c r="H364" s="17">
        <f t="shared" si="49"/>
        <v>-5.0007501125168777E-5</v>
      </c>
    </row>
    <row r="365" spans="1:8" x14ac:dyDescent="0.2">
      <c r="A365" s="14"/>
      <c r="B365" s="15" t="s">
        <v>339</v>
      </c>
      <c r="C365" s="16">
        <v>484</v>
      </c>
      <c r="D365" s="16">
        <v>314</v>
      </c>
      <c r="E365" s="17">
        <f t="shared" si="47"/>
        <v>1.2101815272290843E-2</v>
      </c>
      <c r="F365" s="17">
        <f t="shared" si="48"/>
        <v>6.3725291228639847E-3</v>
      </c>
      <c r="G365" s="17">
        <f t="shared" si="50"/>
        <v>-0.3512396694214876</v>
      </c>
      <c r="H365" s="17">
        <f t="shared" si="49"/>
        <v>-4.2506375956393458E-3</v>
      </c>
    </row>
    <row r="366" spans="1:8" x14ac:dyDescent="0.2">
      <c r="A366" s="14"/>
      <c r="B366" s="15" t="s">
        <v>340</v>
      </c>
      <c r="C366" s="16">
        <v>31</v>
      </c>
      <c r="D366" s="16">
        <v>93</v>
      </c>
      <c r="E366" s="17">
        <f t="shared" si="47"/>
        <v>7.7511626744011602E-4</v>
      </c>
      <c r="F366" s="17">
        <f t="shared" si="48"/>
        <v>1.8874051223769128E-3</v>
      </c>
      <c r="G366" s="17">
        <f t="shared" si="50"/>
        <v>2</v>
      </c>
      <c r="H366" s="17">
        <f t="shared" si="49"/>
        <v>1.550232534880232E-3</v>
      </c>
    </row>
    <row r="367" spans="1:8" x14ac:dyDescent="0.2">
      <c r="A367" s="14"/>
      <c r="B367" s="15" t="s">
        <v>341</v>
      </c>
      <c r="C367" s="16">
        <v>8</v>
      </c>
      <c r="D367" s="16">
        <v>8</v>
      </c>
      <c r="E367" s="17">
        <f t="shared" si="47"/>
        <v>2.0003000450067511E-4</v>
      </c>
      <c r="F367" s="17">
        <f t="shared" si="48"/>
        <v>1.6235742988188496E-4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1</v>
      </c>
      <c r="D368" s="16">
        <v>1</v>
      </c>
      <c r="E368" s="17">
        <f t="shared" si="47"/>
        <v>2.5003750562584389E-5</v>
      </c>
      <c r="F368" s="17">
        <f t="shared" si="48"/>
        <v>2.029467873523562E-5</v>
      </c>
      <c r="G368" s="17">
        <f t="shared" si="50"/>
        <v>0</v>
      </c>
      <c r="H368" s="17">
        <f t="shared" si="49"/>
        <v>0</v>
      </c>
    </row>
    <row r="369" spans="1:8" x14ac:dyDescent="0.2">
      <c r="A369" s="14"/>
      <c r="B369" s="15" t="s">
        <v>343</v>
      </c>
      <c r="C369" s="16">
        <v>3854</v>
      </c>
      <c r="D369" s="16">
        <v>6894</v>
      </c>
      <c r="E369" s="17">
        <f t="shared" si="47"/>
        <v>9.6364454668200233E-2</v>
      </c>
      <c r="F369" s="17">
        <f t="shared" si="48"/>
        <v>0.13991151520071438</v>
      </c>
      <c r="G369" s="17">
        <f t="shared" si="50"/>
        <v>0.78879086663207054</v>
      </c>
      <c r="H369" s="17">
        <f t="shared" si="49"/>
        <v>7.601140171025654E-2</v>
      </c>
    </row>
    <row r="370" spans="1:8" x14ac:dyDescent="0.2">
      <c r="A370" s="14"/>
      <c r="B370" s="15" t="s">
        <v>344</v>
      </c>
      <c r="C370" s="16">
        <v>486</v>
      </c>
      <c r="D370" s="16">
        <v>967</v>
      </c>
      <c r="E370" s="17">
        <f t="shared" si="47"/>
        <v>1.2151822773416013E-2</v>
      </c>
      <c r="F370" s="17">
        <f t="shared" si="48"/>
        <v>1.9624954336972845E-2</v>
      </c>
      <c r="G370" s="17">
        <f t="shared" si="50"/>
        <v>0.98971193415637859</v>
      </c>
      <c r="H370" s="17">
        <f t="shared" si="49"/>
        <v>1.2026804020603091E-2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689</v>
      </c>
      <c r="D372" s="16">
        <v>326</v>
      </c>
      <c r="E372" s="17">
        <f t="shared" si="47"/>
        <v>1.7227584137620645E-2</v>
      </c>
      <c r="F372" s="17">
        <f t="shared" si="48"/>
        <v>6.6160652676868128E-3</v>
      </c>
      <c r="G372" s="17">
        <f t="shared" si="50"/>
        <v>-0.52685050798258348</v>
      </c>
      <c r="H372" s="17">
        <f t="shared" si="49"/>
        <v>-9.0763614542181334E-3</v>
      </c>
    </row>
    <row r="373" spans="1:8" x14ac:dyDescent="0.2">
      <c r="A373" s="14"/>
      <c r="B373" s="15" t="s">
        <v>347</v>
      </c>
      <c r="C373" s="16">
        <v>3567</v>
      </c>
      <c r="D373" s="16">
        <v>3445</v>
      </c>
      <c r="E373" s="17">
        <f t="shared" si="47"/>
        <v>8.9188378256738504E-2</v>
      </c>
      <c r="F373" s="17">
        <f t="shared" si="48"/>
        <v>6.9915168242886711E-2</v>
      </c>
      <c r="G373" s="17">
        <f t="shared" si="50"/>
        <v>-3.420241098962714E-2</v>
      </c>
      <c r="H373" s="17">
        <f t="shared" si="49"/>
        <v>-3.0504575686352954E-3</v>
      </c>
    </row>
    <row r="374" spans="1:8" x14ac:dyDescent="0.2">
      <c r="A374" s="14"/>
      <c r="B374" s="15" t="s">
        <v>348</v>
      </c>
      <c r="C374" s="16">
        <v>274</v>
      </c>
      <c r="D374" s="16">
        <v>113</v>
      </c>
      <c r="E374" s="17">
        <f t="shared" si="47"/>
        <v>6.8510276541481219E-3</v>
      </c>
      <c r="F374" s="17">
        <f t="shared" si="48"/>
        <v>2.2932986970816251E-3</v>
      </c>
      <c r="G374" s="17">
        <f t="shared" si="50"/>
        <v>-0.58759124087591241</v>
      </c>
      <c r="H374" s="17">
        <f t="shared" si="49"/>
        <v>-4.0256038405760862E-3</v>
      </c>
    </row>
    <row r="375" spans="1:8" x14ac:dyDescent="0.2">
      <c r="A375" s="14"/>
      <c r="B375" s="15" t="s">
        <v>349</v>
      </c>
      <c r="C375" s="16">
        <v>3</v>
      </c>
      <c r="D375" s="16">
        <v>8</v>
      </c>
      <c r="E375" s="17">
        <f t="shared" si="47"/>
        <v>7.5011251687753162E-5</v>
      </c>
      <c r="F375" s="17">
        <f t="shared" si="48"/>
        <v>1.6235742988188496E-4</v>
      </c>
      <c r="G375" s="17">
        <f t="shared" si="50"/>
        <v>1.6666666666666667</v>
      </c>
      <c r="H375" s="17">
        <f t="shared" si="49"/>
        <v>1.2501875281292193E-4</v>
      </c>
    </row>
    <row r="376" spans="1:8" x14ac:dyDescent="0.2">
      <c r="A376" s="14"/>
      <c r="B376" s="15" t="s">
        <v>350</v>
      </c>
      <c r="C376" s="16">
        <v>47</v>
      </c>
      <c r="D376" s="16">
        <v>51</v>
      </c>
      <c r="E376" s="17">
        <f t="shared" si="47"/>
        <v>1.1751762764414663E-3</v>
      </c>
      <c r="F376" s="17">
        <f t="shared" si="48"/>
        <v>1.0350286154970168E-3</v>
      </c>
      <c r="G376" s="17">
        <f t="shared" si="50"/>
        <v>8.5106382978723402E-2</v>
      </c>
      <c r="H376" s="17">
        <f t="shared" si="49"/>
        <v>1.0001500225033755E-4</v>
      </c>
    </row>
    <row r="377" spans="1:8" x14ac:dyDescent="0.2">
      <c r="A377" s="14"/>
      <c r="B377" s="15" t="s">
        <v>351</v>
      </c>
      <c r="C377" s="16">
        <v>0</v>
      </c>
      <c r="D377" s="16">
        <v>4</v>
      </c>
      <c r="E377" s="17" t="str">
        <f t="shared" si="47"/>
        <v/>
      </c>
      <c r="F377" s="17">
        <f t="shared" si="48"/>
        <v>8.1178714940942481E-5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5</v>
      </c>
      <c r="E378" s="17">
        <f t="shared" si="47"/>
        <v>5.0007501125168777E-5</v>
      </c>
      <c r="F378" s="17">
        <f t="shared" si="48"/>
        <v>1.014733936761781E-4</v>
      </c>
      <c r="G378" s="17">
        <f t="shared" si="50"/>
        <v>1.5</v>
      </c>
      <c r="H378" s="17">
        <f t="shared" si="49"/>
        <v>7.5011251687753162E-5</v>
      </c>
    </row>
    <row r="379" spans="1:8" x14ac:dyDescent="0.2">
      <c r="A379" s="14"/>
      <c r="B379" s="15" t="s">
        <v>353</v>
      </c>
      <c r="C379" s="16">
        <v>69</v>
      </c>
      <c r="D379" s="16">
        <v>69</v>
      </c>
      <c r="E379" s="17">
        <f t="shared" si="47"/>
        <v>1.7252587888183226E-3</v>
      </c>
      <c r="F379" s="17">
        <f t="shared" si="48"/>
        <v>1.4003328327312579E-3</v>
      </c>
      <c r="G379" s="17">
        <f t="shared" si="50"/>
        <v>0</v>
      </c>
      <c r="H379" s="17">
        <f t="shared" si="49"/>
        <v>0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169</v>
      </c>
      <c r="E380" s="17" t="str">
        <f t="shared" si="47"/>
        <v/>
      </c>
      <c r="F380" s="17">
        <f t="shared" si="48"/>
        <v>3.42980070625482E-3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2.029467873523562E-5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23</v>
      </c>
      <c r="D382" s="16">
        <v>12</v>
      </c>
      <c r="E382" s="17">
        <f t="shared" si="47"/>
        <v>5.7508626293944088E-4</v>
      </c>
      <c r="F382" s="17">
        <f t="shared" si="48"/>
        <v>2.4353614482282746E-4</v>
      </c>
      <c r="G382" s="17">
        <f t="shared" si="50"/>
        <v>-0.47826086956521741</v>
      </c>
      <c r="H382" s="17">
        <f t="shared" si="49"/>
        <v>-2.7504125618842823E-4</v>
      </c>
    </row>
    <row r="383" spans="1:8" ht="25.5" x14ac:dyDescent="0.2">
      <c r="A383" s="14"/>
      <c r="B383" s="15" t="s">
        <v>357</v>
      </c>
      <c r="C383" s="16">
        <v>136</v>
      </c>
      <c r="D383" s="16">
        <v>557</v>
      </c>
      <c r="E383" s="17">
        <f t="shared" si="47"/>
        <v>3.4005100765114767E-3</v>
      </c>
      <c r="F383" s="17">
        <f t="shared" si="48"/>
        <v>1.1304136055526241E-2</v>
      </c>
      <c r="G383" s="17">
        <f t="shared" si="50"/>
        <v>3.0955882352941178</v>
      </c>
      <c r="H383" s="17">
        <f t="shared" si="49"/>
        <v>1.0526578986848027E-2</v>
      </c>
    </row>
    <row r="384" spans="1:8" x14ac:dyDescent="0.2">
      <c r="A384" s="14"/>
      <c r="B384" s="15" t="s">
        <v>358</v>
      </c>
      <c r="C384" s="16">
        <v>2487</v>
      </c>
      <c r="D384" s="16">
        <v>1443</v>
      </c>
      <c r="E384" s="17">
        <f t="shared" si="47"/>
        <v>6.2184327649147372E-2</v>
      </c>
      <c r="F384" s="17">
        <f t="shared" si="48"/>
        <v>2.9285221414945002E-2</v>
      </c>
      <c r="G384" s="17">
        <f t="shared" si="50"/>
        <v>-0.41978287092882993</v>
      </c>
      <c r="H384" s="17">
        <f t="shared" si="49"/>
        <v>-2.61039155873381E-2</v>
      </c>
    </row>
    <row r="385" spans="1:8" x14ac:dyDescent="0.2">
      <c r="A385" s="14"/>
      <c r="B385" s="15" t="s">
        <v>359</v>
      </c>
      <c r="C385" s="16">
        <v>95</v>
      </c>
      <c r="D385" s="16">
        <v>50</v>
      </c>
      <c r="E385" s="17">
        <f t="shared" si="47"/>
        <v>2.3753563034455169E-3</v>
      </c>
      <c r="F385" s="17">
        <f t="shared" si="48"/>
        <v>1.0147339367617811E-3</v>
      </c>
      <c r="G385" s="17">
        <f t="shared" si="50"/>
        <v>-0.47368421052631576</v>
      </c>
      <c r="H385" s="17">
        <f t="shared" si="49"/>
        <v>-1.1251687753162974E-3</v>
      </c>
    </row>
    <row r="386" spans="1:8" x14ac:dyDescent="0.2">
      <c r="A386" s="14"/>
      <c r="B386" s="15" t="s">
        <v>360</v>
      </c>
      <c r="C386" s="16">
        <v>31</v>
      </c>
      <c r="D386" s="16">
        <v>108</v>
      </c>
      <c r="E386" s="17">
        <f t="shared" si="47"/>
        <v>7.7511626744011602E-4</v>
      </c>
      <c r="F386" s="17">
        <f t="shared" si="48"/>
        <v>2.1918253034054471E-3</v>
      </c>
      <c r="G386" s="17">
        <f t="shared" si="50"/>
        <v>2.4838709677419355</v>
      </c>
      <c r="H386" s="17">
        <f t="shared" si="49"/>
        <v>1.9252887933189978E-3</v>
      </c>
    </row>
    <row r="387" spans="1:8" x14ac:dyDescent="0.2">
      <c r="A387" s="14"/>
      <c r="B387" s="15" t="s">
        <v>361</v>
      </c>
      <c r="C387" s="16">
        <v>125</v>
      </c>
      <c r="D387" s="16">
        <v>60</v>
      </c>
      <c r="E387" s="17">
        <f t="shared" si="47"/>
        <v>3.1254688203230484E-3</v>
      </c>
      <c r="F387" s="17">
        <f t="shared" si="48"/>
        <v>1.2176807241141372E-3</v>
      </c>
      <c r="G387" s="17">
        <f t="shared" si="50"/>
        <v>-0.52</v>
      </c>
      <c r="H387" s="17">
        <f t="shared" si="49"/>
        <v>-1.6252437865679852E-3</v>
      </c>
    </row>
    <row r="388" spans="1:8" x14ac:dyDescent="0.2">
      <c r="A388" s="14"/>
      <c r="B388" s="15" t="s">
        <v>362</v>
      </c>
      <c r="C388" s="16">
        <v>755</v>
      </c>
      <c r="D388" s="16">
        <v>511</v>
      </c>
      <c r="E388" s="17">
        <f t="shared" si="47"/>
        <v>1.8877831674751214E-2</v>
      </c>
      <c r="F388" s="17">
        <f t="shared" si="48"/>
        <v>1.0370580833705402E-2</v>
      </c>
      <c r="G388" s="17">
        <f t="shared" si="50"/>
        <v>-0.32317880794701986</v>
      </c>
      <c r="H388" s="17">
        <f t="shared" si="49"/>
        <v>-6.1009151372705909E-3</v>
      </c>
    </row>
    <row r="389" spans="1:8" x14ac:dyDescent="0.2">
      <c r="A389" s="14"/>
      <c r="B389" s="15" t="s">
        <v>363</v>
      </c>
      <c r="C389" s="16">
        <v>1</v>
      </c>
      <c r="D389" s="16">
        <v>14</v>
      </c>
      <c r="E389" s="17">
        <f t="shared" si="47"/>
        <v>2.5003750562584389E-5</v>
      </c>
      <c r="F389" s="17">
        <f t="shared" si="48"/>
        <v>2.8412550229329868E-4</v>
      </c>
      <c r="G389" s="17">
        <f t="shared" si="50"/>
        <v>13</v>
      </c>
      <c r="H389" s="17">
        <f t="shared" si="49"/>
        <v>3.2504875731359707E-4</v>
      </c>
    </row>
    <row r="390" spans="1:8" x14ac:dyDescent="0.2">
      <c r="A390" s="14" t="s">
        <v>92</v>
      </c>
      <c r="B390" s="15" t="s">
        <v>364</v>
      </c>
      <c r="C390" s="16">
        <v>136</v>
      </c>
      <c r="D390" s="16">
        <v>68</v>
      </c>
      <c r="E390" s="17">
        <f t="shared" si="47"/>
        <v>3.4005100765114767E-3</v>
      </c>
      <c r="F390" s="17">
        <f t="shared" si="48"/>
        <v>1.3800381539960222E-3</v>
      </c>
      <c r="G390" s="17">
        <f t="shared" si="50"/>
        <v>-0.5</v>
      </c>
      <c r="H390" s="17">
        <f t="shared" si="49"/>
        <v>-1.7002550382557383E-3</v>
      </c>
    </row>
    <row r="391" spans="1:8" x14ac:dyDescent="0.2">
      <c r="A391" s="14"/>
      <c r="B391" s="15" t="s">
        <v>365</v>
      </c>
      <c r="C391" s="16">
        <v>530</v>
      </c>
      <c r="D391" s="16">
        <v>66</v>
      </c>
      <c r="E391" s="17">
        <f t="shared" si="47"/>
        <v>1.3251987798169726E-2</v>
      </c>
      <c r="F391" s="17">
        <f t="shared" si="48"/>
        <v>1.3394487965255511E-3</v>
      </c>
      <c r="G391" s="17">
        <f t="shared" si="50"/>
        <v>-0.87547169811320757</v>
      </c>
      <c r="H391" s="17">
        <f t="shared" si="49"/>
        <v>-1.1601740261039157E-2</v>
      </c>
    </row>
    <row r="392" spans="1:8" x14ac:dyDescent="0.2">
      <c r="A392" s="14" t="s">
        <v>92</v>
      </c>
      <c r="B392" s="15" t="s">
        <v>366</v>
      </c>
      <c r="C392" s="16">
        <v>1</v>
      </c>
      <c r="D392" s="16">
        <v>6</v>
      </c>
      <c r="E392" s="17">
        <f t="shared" si="47"/>
        <v>2.5003750562584389E-5</v>
      </c>
      <c r="F392" s="17">
        <f t="shared" si="48"/>
        <v>1.2176807241141373E-4</v>
      </c>
      <c r="G392" s="17">
        <f t="shared" si="50"/>
        <v>5</v>
      </c>
      <c r="H392" s="17">
        <f t="shared" si="49"/>
        <v>1.2501875281292193E-4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4939</v>
      </c>
      <c r="D395" s="16">
        <v>7033</v>
      </c>
      <c r="E395" s="17">
        <f t="shared" si="47"/>
        <v>0.12349352402860429</v>
      </c>
      <c r="F395" s="17">
        <f t="shared" si="48"/>
        <v>0.14273247554491211</v>
      </c>
      <c r="G395" s="17">
        <f t="shared" si="50"/>
        <v>0.42397246406155092</v>
      </c>
      <c r="H395" s="17">
        <f t="shared" si="49"/>
        <v>5.2357853678051708E-2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584</v>
      </c>
      <c r="D397" s="16">
        <v>784</v>
      </c>
      <c r="E397" s="17">
        <f t="shared" si="47"/>
        <v>1.4602190328549283E-2</v>
      </c>
      <c r="F397" s="17">
        <f t="shared" si="48"/>
        <v>1.5911028128424726E-2</v>
      </c>
      <c r="G397" s="17">
        <f t="shared" si="50"/>
        <v>0.34246575342465752</v>
      </c>
      <c r="H397" s="17">
        <f t="shared" si="49"/>
        <v>5.0007501125168769E-3</v>
      </c>
    </row>
    <row r="398" spans="1:8" x14ac:dyDescent="0.2">
      <c r="A398" s="14"/>
      <c r="B398" s="15" t="s">
        <v>372</v>
      </c>
      <c r="C398" s="16">
        <v>4842</v>
      </c>
      <c r="D398" s="16">
        <v>5332</v>
      </c>
      <c r="E398" s="17">
        <f t="shared" si="47"/>
        <v>0.12106816022403361</v>
      </c>
      <c r="F398" s="17">
        <f t="shared" si="48"/>
        <v>0.10821122701627633</v>
      </c>
      <c r="G398" s="17">
        <f t="shared" si="50"/>
        <v>0.10119785212722016</v>
      </c>
      <c r="H398" s="17">
        <f t="shared" si="49"/>
        <v>1.225183777566635E-2</v>
      </c>
    </row>
    <row r="399" spans="1:8" x14ac:dyDescent="0.2">
      <c r="A399" s="14"/>
      <c r="B399" s="15" t="s">
        <v>373</v>
      </c>
      <c r="C399" s="16">
        <v>435</v>
      </c>
      <c r="D399" s="16">
        <v>480</v>
      </c>
      <c r="E399" s="17">
        <f t="shared" si="47"/>
        <v>1.0876631494724209E-2</v>
      </c>
      <c r="F399" s="17">
        <f t="shared" si="48"/>
        <v>9.7414457929130976E-3</v>
      </c>
      <c r="G399" s="17">
        <f t="shared" si="50"/>
        <v>0.10344827586206896</v>
      </c>
      <c r="H399" s="17">
        <f t="shared" si="49"/>
        <v>1.1251687753162974E-3</v>
      </c>
    </row>
    <row r="400" spans="1:8" x14ac:dyDescent="0.2">
      <c r="A400" s="14"/>
      <c r="B400" s="15" t="s">
        <v>374</v>
      </c>
      <c r="C400" s="16">
        <v>1</v>
      </c>
      <c r="D400" s="16">
        <v>0</v>
      </c>
      <c r="E400" s="17">
        <f t="shared" si="47"/>
        <v>2.5003750562584389E-5</v>
      </c>
      <c r="F400" s="17" t="str">
        <f t="shared" si="48"/>
        <v/>
      </c>
      <c r="G400" s="17">
        <f t="shared" si="50"/>
        <v>-1</v>
      </c>
      <c r="H400" s="17">
        <f t="shared" si="49"/>
        <v>-2.5003750562584389E-5</v>
      </c>
    </row>
    <row r="401" spans="1:8" x14ac:dyDescent="0.2">
      <c r="A401" s="14"/>
      <c r="B401" s="15" t="s">
        <v>375</v>
      </c>
      <c r="C401" s="16">
        <v>12</v>
      </c>
      <c r="D401" s="16">
        <v>14</v>
      </c>
      <c r="E401" s="17">
        <f t="shared" si="47"/>
        <v>3.0004500675101265E-4</v>
      </c>
      <c r="F401" s="17">
        <f t="shared" si="48"/>
        <v>2.8412550229329868E-4</v>
      </c>
      <c r="G401" s="17">
        <f t="shared" si="50"/>
        <v>0.16666666666666666</v>
      </c>
      <c r="H401" s="17">
        <f t="shared" si="49"/>
        <v>5.000750112516877E-5</v>
      </c>
    </row>
    <row r="402" spans="1:8" ht="25.5" x14ac:dyDescent="0.2">
      <c r="A402" s="14"/>
      <c r="B402" s="15" t="s">
        <v>376</v>
      </c>
      <c r="C402" s="16">
        <v>0</v>
      </c>
      <c r="D402" s="16">
        <v>4</v>
      </c>
      <c r="E402" s="17" t="str">
        <f t="shared" si="47"/>
        <v/>
      </c>
      <c r="F402" s="17">
        <f t="shared" si="48"/>
        <v>8.1178714940942481E-5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65</v>
      </c>
      <c r="D403" s="16">
        <v>32</v>
      </c>
      <c r="E403" s="17">
        <f t="shared" si="47"/>
        <v>1.6252437865679852E-3</v>
      </c>
      <c r="F403" s="17">
        <f t="shared" si="48"/>
        <v>6.4942971952753985E-4</v>
      </c>
      <c r="G403" s="17">
        <f t="shared" si="50"/>
        <v>-0.50769230769230766</v>
      </c>
      <c r="H403" s="17">
        <f t="shared" si="49"/>
        <v>-8.2512376856528475E-4</v>
      </c>
    </row>
    <row r="404" spans="1:8" x14ac:dyDescent="0.2">
      <c r="A404" s="14"/>
      <c r="B404" s="15" t="s">
        <v>378</v>
      </c>
      <c r="C404" s="16">
        <v>2</v>
      </c>
      <c r="D404" s="16">
        <v>0</v>
      </c>
      <c r="E404" s="17">
        <f t="shared" si="47"/>
        <v>5.0007501125168777E-5</v>
      </c>
      <c r="F404" s="17" t="str">
        <f t="shared" si="48"/>
        <v/>
      </c>
      <c r="G404" s="17">
        <f t="shared" si="50"/>
        <v>-1</v>
      </c>
      <c r="H404" s="17">
        <f t="shared" si="49"/>
        <v>-5.0007501125168777E-5</v>
      </c>
    </row>
    <row r="405" spans="1:8" x14ac:dyDescent="0.2">
      <c r="A405" s="14"/>
      <c r="B405" s="15" t="s">
        <v>379</v>
      </c>
      <c r="C405" s="16">
        <v>164</v>
      </c>
      <c r="D405" s="16">
        <v>14</v>
      </c>
      <c r="E405" s="17">
        <f t="shared" si="47"/>
        <v>4.10061509226384E-3</v>
      </c>
      <c r="F405" s="17">
        <f t="shared" si="48"/>
        <v>2.8412550229329868E-4</v>
      </c>
      <c r="G405" s="17">
        <f t="shared" si="50"/>
        <v>-0.91463414634146345</v>
      </c>
      <c r="H405" s="17">
        <f t="shared" si="49"/>
        <v>-3.7505625843876587E-3</v>
      </c>
    </row>
    <row r="406" spans="1:8" x14ac:dyDescent="0.2">
      <c r="A406" s="14"/>
      <c r="B406" s="15" t="s">
        <v>380</v>
      </c>
      <c r="C406" s="16">
        <v>0</v>
      </c>
      <c r="D406" s="16">
        <v>89</v>
      </c>
      <c r="E406" s="17" t="str">
        <f t="shared" si="47"/>
        <v/>
      </c>
      <c r="F406" s="17">
        <f t="shared" si="48"/>
        <v>1.8062264074359703E-3</v>
      </c>
      <c r="G406" s="17">
        <f t="shared" si="50"/>
        <v>1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4.0589357470471241E-5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64</v>
      </c>
      <c r="D408" s="16">
        <v>35</v>
      </c>
      <c r="E408" s="17">
        <f t="shared" si="47"/>
        <v>1.6002400360054009E-3</v>
      </c>
      <c r="F408" s="17">
        <f t="shared" si="48"/>
        <v>7.1031375573324678E-4</v>
      </c>
      <c r="G408" s="17">
        <f t="shared" si="50"/>
        <v>-0.453125</v>
      </c>
      <c r="H408" s="17">
        <f t="shared" si="49"/>
        <v>-7.2510876631494729E-4</v>
      </c>
    </row>
    <row r="409" spans="1:8" x14ac:dyDescent="0.2">
      <c r="A409" s="14"/>
      <c r="B409" s="15" t="s">
        <v>383</v>
      </c>
      <c r="C409" s="16">
        <v>128</v>
      </c>
      <c r="D409" s="16">
        <v>112</v>
      </c>
      <c r="E409" s="17">
        <f t="shared" si="47"/>
        <v>3.2004800720108017E-3</v>
      </c>
      <c r="F409" s="17">
        <f t="shared" si="48"/>
        <v>2.2730040183463894E-3</v>
      </c>
      <c r="G409" s="17">
        <f t="shared" si="50"/>
        <v>-0.125</v>
      </c>
      <c r="H409" s="17">
        <f t="shared" si="49"/>
        <v>-4.0006000900135022E-4</v>
      </c>
    </row>
    <row r="410" spans="1:8" x14ac:dyDescent="0.2">
      <c r="A410" s="14"/>
      <c r="B410" s="15" t="s">
        <v>384</v>
      </c>
      <c r="C410" s="16">
        <v>481</v>
      </c>
      <c r="D410" s="16">
        <v>200</v>
      </c>
      <c r="E410" s="17">
        <f t="shared" si="47"/>
        <v>1.2026804020603091E-2</v>
      </c>
      <c r="F410" s="17">
        <f t="shared" si="48"/>
        <v>4.0589357470471243E-3</v>
      </c>
      <c r="G410" s="17">
        <f t="shared" si="50"/>
        <v>-0.58419958419958418</v>
      </c>
      <c r="H410" s="17">
        <f t="shared" si="49"/>
        <v>-7.026053908086213E-3</v>
      </c>
    </row>
    <row r="411" spans="1:8" x14ac:dyDescent="0.2">
      <c r="A411" s="14"/>
      <c r="B411" s="15" t="s">
        <v>385</v>
      </c>
      <c r="C411" s="16">
        <v>14</v>
      </c>
      <c r="D411" s="16">
        <v>23</v>
      </c>
      <c r="E411" s="17">
        <f t="shared" si="47"/>
        <v>3.5005250787618143E-4</v>
      </c>
      <c r="F411" s="17">
        <f t="shared" si="48"/>
        <v>4.6677761091041929E-4</v>
      </c>
      <c r="G411" s="17">
        <f t="shared" si="50"/>
        <v>0.6428571428571429</v>
      </c>
      <c r="H411" s="17">
        <f t="shared" si="49"/>
        <v>2.250337550632595E-4</v>
      </c>
    </row>
    <row r="412" spans="1:8" x14ac:dyDescent="0.2">
      <c r="A412" s="14"/>
      <c r="B412" s="15" t="s">
        <v>386</v>
      </c>
      <c r="C412" s="16">
        <v>255</v>
      </c>
      <c r="D412" s="16">
        <v>139</v>
      </c>
      <c r="E412" s="17">
        <f t="shared" si="47"/>
        <v>6.3759563934590192E-3</v>
      </c>
      <c r="F412" s="17">
        <f t="shared" si="48"/>
        <v>2.8209603441977514E-3</v>
      </c>
      <c r="G412" s="17">
        <f t="shared" si="50"/>
        <v>-0.45490196078431372</v>
      </c>
      <c r="H412" s="17">
        <f t="shared" si="49"/>
        <v>-2.9004350652597891E-3</v>
      </c>
    </row>
    <row r="413" spans="1:8" x14ac:dyDescent="0.2">
      <c r="A413" s="14"/>
      <c r="B413" s="15" t="s">
        <v>387</v>
      </c>
      <c r="C413" s="16">
        <v>39</v>
      </c>
      <c r="D413" s="16">
        <v>7</v>
      </c>
      <c r="E413" s="17">
        <f t="shared" ref="E413:E476" si="51">+IF(C413=0,"",C413/C$349)</f>
        <v>9.7514627194079115E-4</v>
      </c>
      <c r="F413" s="17">
        <f t="shared" ref="F413:F476" si="52">+IF(D413=0,"",D413/D$349)</f>
        <v>1.4206275114664934E-4</v>
      </c>
      <c r="G413" s="17">
        <f t="shared" si="50"/>
        <v>-0.82051282051282048</v>
      </c>
      <c r="H413" s="17">
        <f t="shared" ref="H413:H476" si="53">+IF(OR(AND(E413=""),(G413="")),"",E413*G413)</f>
        <v>-8.0012001800270044E-4</v>
      </c>
    </row>
    <row r="414" spans="1:8" x14ac:dyDescent="0.2">
      <c r="A414" s="14"/>
      <c r="B414" s="15" t="s">
        <v>388</v>
      </c>
      <c r="C414" s="16">
        <v>0</v>
      </c>
      <c r="D414" s="16">
        <v>3</v>
      </c>
      <c r="E414" s="17" t="str">
        <f t="shared" si="51"/>
        <v/>
      </c>
      <c r="F414" s="17">
        <f t="shared" si="52"/>
        <v>6.0884036205706864E-5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5</v>
      </c>
      <c r="D415" s="16">
        <v>6</v>
      </c>
      <c r="E415" s="17">
        <f t="shared" si="51"/>
        <v>1.2501875281292193E-4</v>
      </c>
      <c r="F415" s="17">
        <f t="shared" si="52"/>
        <v>1.2176807241141373E-4</v>
      </c>
      <c r="G415" s="17">
        <f t="shared" si="54"/>
        <v>0.2</v>
      </c>
      <c r="H415" s="17">
        <f t="shared" si="53"/>
        <v>2.5003750562584389E-5</v>
      </c>
    </row>
    <row r="416" spans="1:8" x14ac:dyDescent="0.2">
      <c r="A416" s="14"/>
      <c r="B416" s="15" t="s">
        <v>390</v>
      </c>
      <c r="C416" s="16">
        <v>1</v>
      </c>
      <c r="D416" s="16">
        <v>1</v>
      </c>
      <c r="E416" s="17">
        <f t="shared" si="51"/>
        <v>2.5003750562584389E-5</v>
      </c>
      <c r="F416" s="17">
        <f t="shared" si="52"/>
        <v>2.029467873523562E-5</v>
      </c>
      <c r="G416" s="17">
        <f t="shared" si="54"/>
        <v>0</v>
      </c>
      <c r="H416" s="17">
        <f t="shared" si="53"/>
        <v>0</v>
      </c>
    </row>
    <row r="417" spans="1:8" x14ac:dyDescent="0.2">
      <c r="A417" s="14"/>
      <c r="B417" s="15" t="s">
        <v>391</v>
      </c>
      <c r="C417" s="16">
        <v>57</v>
      </c>
      <c r="D417" s="16">
        <v>79</v>
      </c>
      <c r="E417" s="17">
        <f t="shared" si="51"/>
        <v>1.42521378206731E-3</v>
      </c>
      <c r="F417" s="17">
        <f t="shared" si="52"/>
        <v>1.603279620083614E-3</v>
      </c>
      <c r="G417" s="17">
        <f t="shared" si="54"/>
        <v>0.38596491228070173</v>
      </c>
      <c r="H417" s="17">
        <f t="shared" si="53"/>
        <v>5.5008251237685646E-4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3</v>
      </c>
      <c r="D419" s="16">
        <v>4</v>
      </c>
      <c r="E419" s="17">
        <f t="shared" si="51"/>
        <v>7.5011251687753162E-5</v>
      </c>
      <c r="F419" s="17">
        <f t="shared" si="52"/>
        <v>8.1178714940942481E-5</v>
      </c>
      <c r="G419" s="17">
        <f t="shared" si="54"/>
        <v>0.33333333333333331</v>
      </c>
      <c r="H419" s="17">
        <f t="shared" si="53"/>
        <v>2.5003750562584385E-5</v>
      </c>
    </row>
    <row r="420" spans="1:8" x14ac:dyDescent="0.2">
      <c r="A420" s="14"/>
      <c r="B420" s="15" t="s">
        <v>394</v>
      </c>
      <c r="C420" s="16">
        <v>379</v>
      </c>
      <c r="D420" s="16">
        <v>567</v>
      </c>
      <c r="E420" s="17">
        <f t="shared" si="51"/>
        <v>9.4764214632194824E-3</v>
      </c>
      <c r="F420" s="17">
        <f t="shared" si="52"/>
        <v>1.1507082842878597E-2</v>
      </c>
      <c r="G420" s="17">
        <f t="shared" si="54"/>
        <v>0.49604221635883905</v>
      </c>
      <c r="H420" s="17">
        <f t="shared" si="53"/>
        <v>4.7007051057658643E-3</v>
      </c>
    </row>
    <row r="421" spans="1:8" x14ac:dyDescent="0.2">
      <c r="A421" s="14"/>
      <c r="B421" s="15" t="s">
        <v>395</v>
      </c>
      <c r="C421" s="16">
        <v>0</v>
      </c>
      <c r="D421" s="16">
        <v>2</v>
      </c>
      <c r="E421" s="17" t="str">
        <f t="shared" si="51"/>
        <v/>
      </c>
      <c r="F421" s="17">
        <f t="shared" si="52"/>
        <v>4.0589357470471241E-5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42</v>
      </c>
      <c r="D422" s="16">
        <v>44</v>
      </c>
      <c r="E422" s="17">
        <f t="shared" si="51"/>
        <v>1.0501575236285443E-3</v>
      </c>
      <c r="F422" s="17">
        <f t="shared" si="52"/>
        <v>8.9296586435036733E-4</v>
      </c>
      <c r="G422" s="17">
        <f t="shared" si="54"/>
        <v>4.7619047619047616E-2</v>
      </c>
      <c r="H422" s="17">
        <f t="shared" si="53"/>
        <v>5.000750112516877E-5</v>
      </c>
    </row>
    <row r="423" spans="1:8" x14ac:dyDescent="0.2">
      <c r="A423" s="14"/>
      <c r="B423" s="15" t="s">
        <v>397</v>
      </c>
      <c r="C423" s="16">
        <v>235</v>
      </c>
      <c r="D423" s="16">
        <v>90</v>
      </c>
      <c r="E423" s="17">
        <f t="shared" si="51"/>
        <v>5.8758813822073312E-3</v>
      </c>
      <c r="F423" s="17">
        <f t="shared" si="52"/>
        <v>1.8265210861712058E-3</v>
      </c>
      <c r="G423" s="17">
        <f t="shared" si="54"/>
        <v>-0.61702127659574468</v>
      </c>
      <c r="H423" s="17">
        <f t="shared" si="53"/>
        <v>-3.6255438315747363E-3</v>
      </c>
    </row>
    <row r="424" spans="1:8" x14ac:dyDescent="0.2">
      <c r="A424" s="14"/>
      <c r="B424" s="15" t="s">
        <v>398</v>
      </c>
      <c r="C424" s="16">
        <v>39</v>
      </c>
      <c r="D424" s="16">
        <v>22</v>
      </c>
      <c r="E424" s="17">
        <f t="shared" si="51"/>
        <v>9.7514627194079115E-4</v>
      </c>
      <c r="F424" s="17">
        <f t="shared" si="52"/>
        <v>4.4648293217518367E-4</v>
      </c>
      <c r="G424" s="17">
        <f t="shared" si="54"/>
        <v>-0.4358974358974359</v>
      </c>
      <c r="H424" s="17">
        <f t="shared" si="53"/>
        <v>-4.2506375956393464E-4</v>
      </c>
    </row>
    <row r="425" spans="1:8" x14ac:dyDescent="0.2">
      <c r="A425" s="14"/>
      <c r="B425" s="15" t="s">
        <v>399</v>
      </c>
      <c r="C425" s="16">
        <v>10</v>
      </c>
      <c r="D425" s="16">
        <v>6</v>
      </c>
      <c r="E425" s="17">
        <f t="shared" si="51"/>
        <v>2.5003750562584387E-4</v>
      </c>
      <c r="F425" s="17">
        <f t="shared" si="52"/>
        <v>1.2176807241141373E-4</v>
      </c>
      <c r="G425" s="17">
        <f t="shared" si="54"/>
        <v>-0.4</v>
      </c>
      <c r="H425" s="17">
        <f t="shared" si="53"/>
        <v>-1.0001500225033755E-4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39</v>
      </c>
      <c r="D428" s="16">
        <v>77</v>
      </c>
      <c r="E428" s="17">
        <f t="shared" si="51"/>
        <v>9.7514627194079115E-4</v>
      </c>
      <c r="F428" s="17">
        <f t="shared" si="52"/>
        <v>1.5626902626131429E-3</v>
      </c>
      <c r="G428" s="17">
        <f t="shared" si="54"/>
        <v>0.97435897435897434</v>
      </c>
      <c r="H428" s="17">
        <f t="shared" si="53"/>
        <v>9.5014252137820673E-4</v>
      </c>
    </row>
    <row r="429" spans="1:8" x14ac:dyDescent="0.2">
      <c r="A429" s="14"/>
      <c r="B429" s="15" t="s">
        <v>403</v>
      </c>
      <c r="C429" s="16">
        <v>38</v>
      </c>
      <c r="D429" s="16">
        <v>27</v>
      </c>
      <c r="E429" s="17">
        <f t="shared" si="51"/>
        <v>9.5014252137820673E-4</v>
      </c>
      <c r="F429" s="17">
        <f t="shared" si="52"/>
        <v>5.4795632585136179E-4</v>
      </c>
      <c r="G429" s="17">
        <f t="shared" si="54"/>
        <v>-0.28947368421052633</v>
      </c>
      <c r="H429" s="17">
        <f t="shared" si="53"/>
        <v>-2.7504125618842828E-4</v>
      </c>
    </row>
    <row r="430" spans="1:8" x14ac:dyDescent="0.2">
      <c r="A430" s="14"/>
      <c r="B430" s="15" t="s">
        <v>404</v>
      </c>
      <c r="C430" s="16">
        <v>2</v>
      </c>
      <c r="D430" s="16">
        <v>0</v>
      </c>
      <c r="E430" s="17">
        <f t="shared" si="51"/>
        <v>5.0007501125168777E-5</v>
      </c>
      <c r="F430" s="17" t="str">
        <f t="shared" si="52"/>
        <v/>
      </c>
      <c r="G430" s="17">
        <f t="shared" si="54"/>
        <v>-1</v>
      </c>
      <c r="H430" s="17">
        <f t="shared" si="53"/>
        <v>-5.0007501125168777E-5</v>
      </c>
    </row>
    <row r="431" spans="1:8" ht="25.5" x14ac:dyDescent="0.2">
      <c r="A431" s="14"/>
      <c r="B431" s="15" t="s">
        <v>405</v>
      </c>
      <c r="C431" s="16">
        <v>0</v>
      </c>
      <c r="D431" s="16">
        <v>5</v>
      </c>
      <c r="E431" s="17" t="str">
        <f t="shared" si="51"/>
        <v/>
      </c>
      <c r="F431" s="17">
        <f t="shared" si="52"/>
        <v>1.014733936761781E-4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41</v>
      </c>
      <c r="D432" s="16">
        <v>189</v>
      </c>
      <c r="E432" s="17">
        <f t="shared" si="51"/>
        <v>1.02515377306596E-3</v>
      </c>
      <c r="F432" s="17">
        <f t="shared" si="52"/>
        <v>3.8356942809595323E-3</v>
      </c>
      <c r="G432" s="17">
        <f t="shared" si="54"/>
        <v>3.6097560975609757</v>
      </c>
      <c r="H432" s="17">
        <f t="shared" si="53"/>
        <v>3.7005550832624897E-3</v>
      </c>
    </row>
    <row r="433" spans="1:8" x14ac:dyDescent="0.2">
      <c r="A433" s="14"/>
      <c r="B433" s="15" t="s">
        <v>407</v>
      </c>
      <c r="C433" s="16">
        <v>4</v>
      </c>
      <c r="D433" s="16">
        <v>18</v>
      </c>
      <c r="E433" s="17">
        <f t="shared" si="51"/>
        <v>1.0001500225033755E-4</v>
      </c>
      <c r="F433" s="17">
        <f t="shared" si="52"/>
        <v>3.6530421723424117E-4</v>
      </c>
      <c r="G433" s="17">
        <f t="shared" si="54"/>
        <v>3.5</v>
      </c>
      <c r="H433" s="17">
        <f t="shared" si="53"/>
        <v>3.5005250787618143E-4</v>
      </c>
    </row>
    <row r="434" spans="1:8" ht="25.5" x14ac:dyDescent="0.2">
      <c r="A434" s="14"/>
      <c r="B434" s="15" t="s">
        <v>408</v>
      </c>
      <c r="C434" s="16">
        <v>35</v>
      </c>
      <c r="D434" s="16">
        <v>9</v>
      </c>
      <c r="E434" s="17">
        <f t="shared" si="51"/>
        <v>8.7513126969045358E-4</v>
      </c>
      <c r="F434" s="17">
        <f t="shared" si="52"/>
        <v>1.8265210861712059E-4</v>
      </c>
      <c r="G434" s="17">
        <f t="shared" si="54"/>
        <v>-0.74285714285714288</v>
      </c>
      <c r="H434" s="17">
        <f t="shared" si="53"/>
        <v>-6.5009751462719414E-4</v>
      </c>
    </row>
    <row r="435" spans="1:8" ht="25.5" x14ac:dyDescent="0.2">
      <c r="A435" s="14"/>
      <c r="B435" s="15" t="s">
        <v>409</v>
      </c>
      <c r="C435" s="16">
        <v>1</v>
      </c>
      <c r="D435" s="16">
        <v>3</v>
      </c>
      <c r="E435" s="17">
        <f t="shared" si="51"/>
        <v>2.5003750562584389E-5</v>
      </c>
      <c r="F435" s="17">
        <f t="shared" si="52"/>
        <v>6.0884036205706864E-5</v>
      </c>
      <c r="G435" s="17">
        <f t="shared" si="54"/>
        <v>2</v>
      </c>
      <c r="H435" s="17">
        <f t="shared" si="53"/>
        <v>5.0007501125168777E-5</v>
      </c>
    </row>
    <row r="436" spans="1:8" x14ac:dyDescent="0.2">
      <c r="A436" s="14"/>
      <c r="B436" s="15" t="s">
        <v>410</v>
      </c>
      <c r="C436" s="16">
        <v>24</v>
      </c>
      <c r="D436" s="16">
        <v>0</v>
      </c>
      <c r="E436" s="17">
        <f t="shared" si="51"/>
        <v>6.000900135020253E-4</v>
      </c>
      <c r="F436" s="17" t="str">
        <f t="shared" si="52"/>
        <v/>
      </c>
      <c r="G436" s="17">
        <f t="shared" si="54"/>
        <v>-1</v>
      </c>
      <c r="H436" s="17">
        <f t="shared" si="53"/>
        <v>-6.000900135020253E-4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2.029467873523562E-5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36</v>
      </c>
      <c r="E438" s="17" t="str">
        <f t="shared" si="51"/>
        <v/>
      </c>
      <c r="F438" s="17">
        <f t="shared" si="52"/>
        <v>7.3060843446848235E-4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32</v>
      </c>
      <c r="E439" s="17" t="str">
        <f t="shared" si="51"/>
        <v/>
      </c>
      <c r="F439" s="17">
        <f t="shared" si="52"/>
        <v>6.4942971952753985E-4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13</v>
      </c>
      <c r="D440" s="16">
        <v>6</v>
      </c>
      <c r="E440" s="17">
        <f t="shared" si="51"/>
        <v>3.2504875731359701E-4</v>
      </c>
      <c r="F440" s="17">
        <f t="shared" si="52"/>
        <v>1.2176807241141373E-4</v>
      </c>
      <c r="G440" s="17">
        <f t="shared" si="54"/>
        <v>-0.53846153846153844</v>
      </c>
      <c r="H440" s="17">
        <f t="shared" si="53"/>
        <v>-1.7502625393809069E-4</v>
      </c>
    </row>
    <row r="441" spans="1:8" x14ac:dyDescent="0.2">
      <c r="A441" s="14"/>
      <c r="B441" s="15" t="s">
        <v>415</v>
      </c>
      <c r="C441" s="16">
        <v>63</v>
      </c>
      <c r="D441" s="16">
        <v>52</v>
      </c>
      <c r="E441" s="17">
        <f t="shared" si="51"/>
        <v>1.5752362854428163E-3</v>
      </c>
      <c r="F441" s="17">
        <f t="shared" si="52"/>
        <v>1.0553232942322522E-3</v>
      </c>
      <c r="G441" s="17">
        <f t="shared" si="54"/>
        <v>-0.17460317460317459</v>
      </c>
      <c r="H441" s="17">
        <f t="shared" si="53"/>
        <v>-2.7504125618842823E-4</v>
      </c>
    </row>
    <row r="442" spans="1:8" x14ac:dyDescent="0.2">
      <c r="A442" s="14"/>
      <c r="B442" s="15" t="s">
        <v>416</v>
      </c>
      <c r="C442" s="16">
        <v>503</v>
      </c>
      <c r="D442" s="16">
        <v>2126</v>
      </c>
      <c r="E442" s="17">
        <f t="shared" si="51"/>
        <v>1.2576886532979947E-2</v>
      </c>
      <c r="F442" s="17">
        <f t="shared" si="52"/>
        <v>4.3146486991110934E-2</v>
      </c>
      <c r="G442" s="17">
        <f t="shared" si="54"/>
        <v>3.2266401590457257</v>
      </c>
      <c r="H442" s="17">
        <f t="shared" si="53"/>
        <v>4.0581087163074465E-2</v>
      </c>
    </row>
    <row r="443" spans="1:8" x14ac:dyDescent="0.2">
      <c r="A443" s="14"/>
      <c r="B443" s="15" t="s">
        <v>417</v>
      </c>
      <c r="C443" s="16">
        <v>29</v>
      </c>
      <c r="D443" s="16">
        <v>49</v>
      </c>
      <c r="E443" s="17">
        <f t="shared" si="51"/>
        <v>7.2510876631494729E-4</v>
      </c>
      <c r="F443" s="17">
        <f t="shared" si="52"/>
        <v>9.944392580265454E-4</v>
      </c>
      <c r="G443" s="17">
        <f t="shared" si="54"/>
        <v>0.68965517241379315</v>
      </c>
      <c r="H443" s="17">
        <f t="shared" si="53"/>
        <v>5.0007501125168784E-4</v>
      </c>
    </row>
    <row r="444" spans="1:8" x14ac:dyDescent="0.2">
      <c r="A444" s="14"/>
      <c r="B444" s="15" t="s">
        <v>418</v>
      </c>
      <c r="C444" s="16">
        <v>57</v>
      </c>
      <c r="D444" s="16">
        <v>29</v>
      </c>
      <c r="E444" s="17">
        <f t="shared" si="51"/>
        <v>1.42521378206731E-3</v>
      </c>
      <c r="F444" s="17">
        <f t="shared" si="52"/>
        <v>5.8854568332183303E-4</v>
      </c>
      <c r="G444" s="17">
        <f t="shared" si="54"/>
        <v>-0.49122807017543857</v>
      </c>
      <c r="H444" s="17">
        <f t="shared" si="53"/>
        <v>-7.0010501575236276E-4</v>
      </c>
    </row>
    <row r="445" spans="1:8" x14ac:dyDescent="0.2">
      <c r="A445" s="14"/>
      <c r="B445" s="15" t="s">
        <v>419</v>
      </c>
      <c r="C445" s="16">
        <v>114</v>
      </c>
      <c r="D445" s="16">
        <v>178</v>
      </c>
      <c r="E445" s="17">
        <f t="shared" si="51"/>
        <v>2.8504275641346201E-3</v>
      </c>
      <c r="F445" s="17">
        <f t="shared" si="52"/>
        <v>3.6124528148719407E-3</v>
      </c>
      <c r="G445" s="17">
        <f t="shared" si="54"/>
        <v>0.56140350877192979</v>
      </c>
      <c r="H445" s="17">
        <f t="shared" si="53"/>
        <v>1.6002400360054007E-3</v>
      </c>
    </row>
    <row r="446" spans="1:8" x14ac:dyDescent="0.2">
      <c r="A446" s="14"/>
      <c r="B446" s="15" t="s">
        <v>420</v>
      </c>
      <c r="C446" s="16">
        <v>1</v>
      </c>
      <c r="D446" s="16">
        <v>0</v>
      </c>
      <c r="E446" s="17">
        <f t="shared" si="51"/>
        <v>2.5003750562584389E-5</v>
      </c>
      <c r="F446" s="17" t="str">
        <f t="shared" si="52"/>
        <v/>
      </c>
      <c r="G446" s="17">
        <f t="shared" si="54"/>
        <v>-1</v>
      </c>
      <c r="H446" s="17">
        <f t="shared" si="53"/>
        <v>-2.5003750562584389E-5</v>
      </c>
    </row>
    <row r="447" spans="1:8" x14ac:dyDescent="0.2">
      <c r="A447" s="14"/>
      <c r="B447" s="15" t="s">
        <v>421</v>
      </c>
      <c r="C447" s="16">
        <v>1</v>
      </c>
      <c r="D447" s="16">
        <v>0</v>
      </c>
      <c r="E447" s="17">
        <f t="shared" si="51"/>
        <v>2.5003750562584389E-5</v>
      </c>
      <c r="F447" s="17" t="str">
        <f t="shared" si="52"/>
        <v/>
      </c>
      <c r="G447" s="17">
        <f t="shared" si="54"/>
        <v>-1</v>
      </c>
      <c r="H447" s="17">
        <f t="shared" si="53"/>
        <v>-2.5003750562584389E-5</v>
      </c>
    </row>
    <row r="448" spans="1:8" x14ac:dyDescent="0.2">
      <c r="A448" s="14"/>
      <c r="B448" s="15" t="s">
        <v>422</v>
      </c>
      <c r="C448" s="16">
        <v>1</v>
      </c>
      <c r="D448" s="16">
        <v>0</v>
      </c>
      <c r="E448" s="17">
        <f t="shared" si="51"/>
        <v>2.5003750562584389E-5</v>
      </c>
      <c r="F448" s="17" t="str">
        <f t="shared" si="52"/>
        <v/>
      </c>
      <c r="G448" s="17">
        <f t="shared" si="54"/>
        <v>-1</v>
      </c>
      <c r="H448" s="17">
        <f t="shared" si="53"/>
        <v>-2.5003750562584389E-5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9</v>
      </c>
      <c r="D450" s="16">
        <v>192</v>
      </c>
      <c r="E450" s="17">
        <f t="shared" si="51"/>
        <v>2.250337550632595E-4</v>
      </c>
      <c r="F450" s="17">
        <f t="shared" si="52"/>
        <v>3.8965783171652393E-3</v>
      </c>
      <c r="G450" s="17">
        <f t="shared" si="54"/>
        <v>20.333333333333332</v>
      </c>
      <c r="H450" s="17">
        <f t="shared" si="53"/>
        <v>4.5756863529529427E-3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2.029467873523562E-5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27</v>
      </c>
      <c r="D453" s="16">
        <v>21</v>
      </c>
      <c r="E453" s="17">
        <f t="shared" si="51"/>
        <v>6.7510126518977845E-4</v>
      </c>
      <c r="F453" s="17">
        <f t="shared" si="52"/>
        <v>4.2618825343994804E-4</v>
      </c>
      <c r="G453" s="17">
        <f t="shared" si="54"/>
        <v>-0.22222222222222221</v>
      </c>
      <c r="H453" s="17">
        <f t="shared" si="53"/>
        <v>-1.5002250337550632E-4</v>
      </c>
    </row>
    <row r="454" spans="1:8" x14ac:dyDescent="0.2">
      <c r="A454" s="14"/>
      <c r="B454" s="15" t="s">
        <v>428</v>
      </c>
      <c r="C454" s="16">
        <v>12</v>
      </c>
      <c r="D454" s="16">
        <v>3</v>
      </c>
      <c r="E454" s="17">
        <f t="shared" si="51"/>
        <v>3.0004500675101265E-4</v>
      </c>
      <c r="F454" s="17">
        <f t="shared" si="52"/>
        <v>6.0884036205706864E-5</v>
      </c>
      <c r="G454" s="17">
        <f t="shared" si="54"/>
        <v>-0.75</v>
      </c>
      <c r="H454" s="17">
        <f t="shared" si="53"/>
        <v>-2.250337550632595E-4</v>
      </c>
    </row>
    <row r="455" spans="1:8" x14ac:dyDescent="0.2">
      <c r="A455" s="14"/>
      <c r="B455" s="15" t="s">
        <v>429</v>
      </c>
      <c r="C455" s="16">
        <v>125</v>
      </c>
      <c r="D455" s="16">
        <v>116</v>
      </c>
      <c r="E455" s="17">
        <f t="shared" si="51"/>
        <v>3.1254688203230484E-3</v>
      </c>
      <c r="F455" s="17">
        <f t="shared" si="52"/>
        <v>2.3541827332873321E-3</v>
      </c>
      <c r="G455" s="17">
        <f t="shared" si="54"/>
        <v>-7.1999999999999995E-2</v>
      </c>
      <c r="H455" s="17">
        <f t="shared" si="53"/>
        <v>-2.2503375506325947E-4</v>
      </c>
    </row>
    <row r="456" spans="1:8" x14ac:dyDescent="0.2">
      <c r="A456" s="14"/>
      <c r="B456" s="15" t="s">
        <v>430</v>
      </c>
      <c r="C456" s="16">
        <v>446</v>
      </c>
      <c r="D456" s="16">
        <v>258</v>
      </c>
      <c r="E456" s="17">
        <f t="shared" si="51"/>
        <v>1.1151672750912637E-2</v>
      </c>
      <c r="F456" s="17">
        <f t="shared" si="52"/>
        <v>5.2360271136907902E-3</v>
      </c>
      <c r="G456" s="17">
        <f t="shared" si="54"/>
        <v>-0.42152466367713004</v>
      </c>
      <c r="H456" s="17">
        <f t="shared" si="53"/>
        <v>-4.7007051057658652E-3</v>
      </c>
    </row>
    <row r="457" spans="1:8" x14ac:dyDescent="0.2">
      <c r="A457" s="14"/>
      <c r="B457" s="15" t="s">
        <v>431</v>
      </c>
      <c r="C457" s="16">
        <v>47</v>
      </c>
      <c r="D457" s="16">
        <v>28</v>
      </c>
      <c r="E457" s="17">
        <f t="shared" si="51"/>
        <v>1.1751762764414663E-3</v>
      </c>
      <c r="F457" s="17">
        <f t="shared" si="52"/>
        <v>5.6825100458659736E-4</v>
      </c>
      <c r="G457" s="17">
        <f t="shared" si="54"/>
        <v>-0.40425531914893614</v>
      </c>
      <c r="H457" s="17">
        <f t="shared" si="53"/>
        <v>-4.7507126068910337E-4</v>
      </c>
    </row>
    <row r="458" spans="1:8" ht="25.5" x14ac:dyDescent="0.2">
      <c r="A458" s="14"/>
      <c r="B458" s="15" t="s">
        <v>432</v>
      </c>
      <c r="C458" s="16">
        <v>86</v>
      </c>
      <c r="D458" s="16">
        <v>44</v>
      </c>
      <c r="E458" s="17">
        <f t="shared" si="51"/>
        <v>2.1503225483822572E-3</v>
      </c>
      <c r="F458" s="17">
        <f t="shared" si="52"/>
        <v>8.9296586435036733E-4</v>
      </c>
      <c r="G458" s="17">
        <f t="shared" si="54"/>
        <v>-0.48837209302325579</v>
      </c>
      <c r="H458" s="17">
        <f t="shared" si="53"/>
        <v>-1.0501575236285441E-3</v>
      </c>
    </row>
    <row r="459" spans="1:8" ht="25.5" x14ac:dyDescent="0.2">
      <c r="A459" s="14"/>
      <c r="B459" s="15" t="s">
        <v>433</v>
      </c>
      <c r="C459" s="16">
        <v>144</v>
      </c>
      <c r="D459" s="16">
        <v>173</v>
      </c>
      <c r="E459" s="17">
        <f t="shared" si="51"/>
        <v>3.600540081012152E-3</v>
      </c>
      <c r="F459" s="17">
        <f t="shared" si="52"/>
        <v>3.5109794211957623E-3</v>
      </c>
      <c r="G459" s="17">
        <f t="shared" si="54"/>
        <v>0.2013888888888889</v>
      </c>
      <c r="H459" s="17">
        <f t="shared" si="53"/>
        <v>7.2510876631494729E-4</v>
      </c>
    </row>
    <row r="460" spans="1:8" ht="25.5" x14ac:dyDescent="0.2">
      <c r="A460" s="14"/>
      <c r="B460" s="15" t="s">
        <v>434</v>
      </c>
      <c r="C460" s="16">
        <v>3</v>
      </c>
      <c r="D460" s="16">
        <v>0</v>
      </c>
      <c r="E460" s="17">
        <f t="shared" si="51"/>
        <v>7.5011251687753162E-5</v>
      </c>
      <c r="F460" s="17" t="str">
        <f t="shared" si="52"/>
        <v/>
      </c>
      <c r="G460" s="17">
        <f t="shared" si="54"/>
        <v>-1</v>
      </c>
      <c r="H460" s="17">
        <f t="shared" si="53"/>
        <v>-7.5011251687753162E-5</v>
      </c>
    </row>
    <row r="461" spans="1:8" x14ac:dyDescent="0.2">
      <c r="A461" s="14"/>
      <c r="B461" s="15" t="s">
        <v>435</v>
      </c>
      <c r="C461" s="16">
        <v>64</v>
      </c>
      <c r="D461" s="16">
        <v>46</v>
      </c>
      <c r="E461" s="17">
        <f t="shared" si="51"/>
        <v>1.6002400360054009E-3</v>
      </c>
      <c r="F461" s="17">
        <f t="shared" si="52"/>
        <v>9.3355522182083858E-4</v>
      </c>
      <c r="G461" s="17">
        <f t="shared" si="54"/>
        <v>-0.28125</v>
      </c>
      <c r="H461" s="17">
        <f t="shared" si="53"/>
        <v>-4.50067510126519E-4</v>
      </c>
    </row>
    <row r="462" spans="1:8" ht="25.5" x14ac:dyDescent="0.2">
      <c r="A462" s="14"/>
      <c r="B462" s="15" t="s">
        <v>436</v>
      </c>
      <c r="C462" s="16">
        <v>27</v>
      </c>
      <c r="D462" s="16">
        <v>6</v>
      </c>
      <c r="E462" s="17">
        <f t="shared" si="51"/>
        <v>6.7510126518977845E-4</v>
      </c>
      <c r="F462" s="17">
        <f t="shared" si="52"/>
        <v>1.2176807241141373E-4</v>
      </c>
      <c r="G462" s="17">
        <f t="shared" si="54"/>
        <v>-0.77777777777777779</v>
      </c>
      <c r="H462" s="17">
        <f t="shared" si="53"/>
        <v>-5.2507876181427215E-4</v>
      </c>
    </row>
    <row r="463" spans="1:8" x14ac:dyDescent="0.2">
      <c r="A463" s="14"/>
      <c r="B463" s="15" t="s">
        <v>437</v>
      </c>
      <c r="C463" s="16">
        <v>71</v>
      </c>
      <c r="D463" s="16">
        <v>32</v>
      </c>
      <c r="E463" s="17">
        <f t="shared" si="51"/>
        <v>1.7752662899434915E-3</v>
      </c>
      <c r="F463" s="17">
        <f t="shared" si="52"/>
        <v>6.4942971952753985E-4</v>
      </c>
      <c r="G463" s="17">
        <f t="shared" si="54"/>
        <v>-0.54929577464788737</v>
      </c>
      <c r="H463" s="17">
        <f t="shared" si="53"/>
        <v>-9.7514627194079115E-4</v>
      </c>
    </row>
    <row r="464" spans="1:8" x14ac:dyDescent="0.2">
      <c r="A464" s="14"/>
      <c r="B464" s="15" t="s">
        <v>438</v>
      </c>
      <c r="C464" s="16">
        <v>3</v>
      </c>
      <c r="D464" s="16">
        <v>11</v>
      </c>
      <c r="E464" s="17">
        <f t="shared" si="51"/>
        <v>7.5011251687753162E-5</v>
      </c>
      <c r="F464" s="17">
        <f t="shared" si="52"/>
        <v>2.2324146608759183E-4</v>
      </c>
      <c r="G464" s="17">
        <f t="shared" si="54"/>
        <v>2.6666666666666665</v>
      </c>
      <c r="H464" s="17">
        <f t="shared" si="53"/>
        <v>2.0003000450067508E-4</v>
      </c>
    </row>
    <row r="465" spans="1:8" x14ac:dyDescent="0.2">
      <c r="A465" s="14"/>
      <c r="B465" s="15" t="s">
        <v>439</v>
      </c>
      <c r="C465" s="16">
        <v>616</v>
      </c>
      <c r="D465" s="16">
        <v>623</v>
      </c>
      <c r="E465" s="17">
        <f t="shared" si="51"/>
        <v>1.5402310346551982E-2</v>
      </c>
      <c r="F465" s="17">
        <f t="shared" si="52"/>
        <v>1.2643584852051791E-2</v>
      </c>
      <c r="G465" s="17">
        <f t="shared" si="54"/>
        <v>1.1363636363636364E-2</v>
      </c>
      <c r="H465" s="17">
        <f t="shared" si="53"/>
        <v>1.7502625393809072E-4</v>
      </c>
    </row>
    <row r="466" spans="1:8" x14ac:dyDescent="0.2">
      <c r="A466" s="14"/>
      <c r="B466" s="15" t="s">
        <v>440</v>
      </c>
      <c r="C466" s="16">
        <v>130</v>
      </c>
      <c r="D466" s="16">
        <v>99</v>
      </c>
      <c r="E466" s="17">
        <f t="shared" si="51"/>
        <v>3.2504875731359704E-3</v>
      </c>
      <c r="F466" s="17">
        <f t="shared" si="52"/>
        <v>2.0091731947883265E-3</v>
      </c>
      <c r="G466" s="17">
        <f t="shared" si="54"/>
        <v>-0.23846153846153847</v>
      </c>
      <c r="H466" s="17">
        <f t="shared" si="53"/>
        <v>-7.7511626744011602E-4</v>
      </c>
    </row>
    <row r="467" spans="1:8" x14ac:dyDescent="0.2">
      <c r="A467" s="14"/>
      <c r="B467" s="15" t="s">
        <v>441</v>
      </c>
      <c r="C467" s="16">
        <v>24</v>
      </c>
      <c r="D467" s="16">
        <v>23</v>
      </c>
      <c r="E467" s="17">
        <f t="shared" si="51"/>
        <v>6.000900135020253E-4</v>
      </c>
      <c r="F467" s="17">
        <f t="shared" si="52"/>
        <v>4.6677761091041929E-4</v>
      </c>
      <c r="G467" s="17">
        <f t="shared" si="54"/>
        <v>-4.1666666666666664E-2</v>
      </c>
      <c r="H467" s="17">
        <f t="shared" si="53"/>
        <v>-2.5003750562584385E-5</v>
      </c>
    </row>
    <row r="468" spans="1:8" x14ac:dyDescent="0.2">
      <c r="A468" s="14"/>
      <c r="B468" s="15" t="s">
        <v>442</v>
      </c>
      <c r="C468" s="16">
        <v>24</v>
      </c>
      <c r="D468" s="16">
        <v>37</v>
      </c>
      <c r="E468" s="17">
        <f t="shared" si="51"/>
        <v>6.000900135020253E-4</v>
      </c>
      <c r="F468" s="17">
        <f t="shared" si="52"/>
        <v>7.5090311320371802E-4</v>
      </c>
      <c r="G468" s="17">
        <f t="shared" si="54"/>
        <v>0.54166666666666663</v>
      </c>
      <c r="H468" s="17">
        <f t="shared" si="53"/>
        <v>3.2504875731359701E-4</v>
      </c>
    </row>
    <row r="469" spans="1:8" x14ac:dyDescent="0.2">
      <c r="A469" s="14"/>
      <c r="B469" s="15" t="s">
        <v>443</v>
      </c>
      <c r="C469" s="16">
        <v>123</v>
      </c>
      <c r="D469" s="16">
        <v>168</v>
      </c>
      <c r="E469" s="17">
        <f t="shared" si="51"/>
        <v>3.0754613191978798E-3</v>
      </c>
      <c r="F469" s="17">
        <f t="shared" si="52"/>
        <v>3.4095060275195843E-3</v>
      </c>
      <c r="G469" s="17">
        <f t="shared" si="54"/>
        <v>0.36585365853658536</v>
      </c>
      <c r="H469" s="17">
        <f t="shared" si="53"/>
        <v>1.1251687753162974E-3</v>
      </c>
    </row>
    <row r="470" spans="1:8" x14ac:dyDescent="0.2">
      <c r="A470" s="14"/>
      <c r="B470" s="15" t="s">
        <v>444</v>
      </c>
      <c r="C470" s="16">
        <v>88</v>
      </c>
      <c r="D470" s="16">
        <v>73</v>
      </c>
      <c r="E470" s="17">
        <f t="shared" si="51"/>
        <v>2.2003300495074263E-3</v>
      </c>
      <c r="F470" s="17">
        <f t="shared" si="52"/>
        <v>1.4815115476722004E-3</v>
      </c>
      <c r="G470" s="17">
        <f t="shared" si="54"/>
        <v>-0.17045454545454544</v>
      </c>
      <c r="H470" s="17">
        <f t="shared" si="53"/>
        <v>-3.750562584387658E-4</v>
      </c>
    </row>
    <row r="471" spans="1:8" x14ac:dyDescent="0.2">
      <c r="A471" s="14"/>
      <c r="B471" s="15" t="s">
        <v>445</v>
      </c>
      <c r="C471" s="16">
        <v>532</v>
      </c>
      <c r="D471" s="16">
        <v>774</v>
      </c>
      <c r="E471" s="17">
        <f t="shared" si="51"/>
        <v>1.3301995299294895E-2</v>
      </c>
      <c r="F471" s="17">
        <f t="shared" si="52"/>
        <v>1.570808134107237E-2</v>
      </c>
      <c r="G471" s="17">
        <f t="shared" si="54"/>
        <v>0.45488721804511278</v>
      </c>
      <c r="H471" s="17">
        <f t="shared" si="53"/>
        <v>6.0509076361454223E-3</v>
      </c>
    </row>
    <row r="472" spans="1:8" x14ac:dyDescent="0.2">
      <c r="A472" s="14"/>
      <c r="B472" s="15" t="s">
        <v>446</v>
      </c>
      <c r="C472" s="16">
        <v>11</v>
      </c>
      <c r="D472" s="16">
        <v>3</v>
      </c>
      <c r="E472" s="17">
        <f t="shared" si="51"/>
        <v>2.7504125618842828E-4</v>
      </c>
      <c r="F472" s="17">
        <f t="shared" si="52"/>
        <v>6.0884036205706864E-5</v>
      </c>
      <c r="G472" s="17">
        <f t="shared" si="54"/>
        <v>-0.72727272727272729</v>
      </c>
      <c r="H472" s="17">
        <f t="shared" si="53"/>
        <v>-2.0003000450067511E-4</v>
      </c>
    </row>
    <row r="473" spans="1:8" x14ac:dyDescent="0.2">
      <c r="A473" s="14"/>
      <c r="B473" s="15" t="s">
        <v>447</v>
      </c>
      <c r="C473" s="16">
        <v>9</v>
      </c>
      <c r="D473" s="16">
        <v>2</v>
      </c>
      <c r="E473" s="17">
        <f t="shared" si="51"/>
        <v>2.250337550632595E-4</v>
      </c>
      <c r="F473" s="17">
        <f t="shared" si="52"/>
        <v>4.0589357470471241E-5</v>
      </c>
      <c r="G473" s="17">
        <f t="shared" si="54"/>
        <v>-0.77777777777777779</v>
      </c>
      <c r="H473" s="17">
        <f t="shared" si="53"/>
        <v>-1.7502625393809072E-4</v>
      </c>
    </row>
    <row r="474" spans="1:8" x14ac:dyDescent="0.2">
      <c r="A474" s="14"/>
      <c r="B474" s="15" t="s">
        <v>448</v>
      </c>
      <c r="C474" s="16">
        <v>11</v>
      </c>
      <c r="D474" s="16">
        <v>2</v>
      </c>
      <c r="E474" s="17">
        <f t="shared" si="51"/>
        <v>2.7504125618842828E-4</v>
      </c>
      <c r="F474" s="17">
        <f t="shared" si="52"/>
        <v>4.0589357470471241E-5</v>
      </c>
      <c r="G474" s="17">
        <f t="shared" si="54"/>
        <v>-0.81818181818181823</v>
      </c>
      <c r="H474" s="17">
        <f t="shared" si="53"/>
        <v>-2.2503375506325953E-4</v>
      </c>
    </row>
    <row r="475" spans="1:8" x14ac:dyDescent="0.2">
      <c r="A475" s="14"/>
      <c r="B475" s="15" t="s">
        <v>449</v>
      </c>
      <c r="C475" s="16">
        <v>0</v>
      </c>
      <c r="D475" s="16">
        <v>7</v>
      </c>
      <c r="E475" s="17" t="str">
        <f t="shared" si="51"/>
        <v/>
      </c>
      <c r="F475" s="17">
        <f t="shared" si="52"/>
        <v>1.4206275114664934E-4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100</v>
      </c>
      <c r="D476" s="16">
        <v>58</v>
      </c>
      <c r="E476" s="17">
        <f t="shared" si="51"/>
        <v>2.5003750562584389E-3</v>
      </c>
      <c r="F476" s="17">
        <f t="shared" si="52"/>
        <v>1.1770913666436661E-3</v>
      </c>
      <c r="G476" s="17">
        <f t="shared" si="54"/>
        <v>-0.42</v>
      </c>
      <c r="H476" s="17">
        <f t="shared" si="53"/>
        <v>-1.0501575236285443E-3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5</v>
      </c>
      <c r="D478" s="16">
        <v>2</v>
      </c>
      <c r="E478" s="17">
        <f t="shared" si="55"/>
        <v>1.2501875281292193E-4</v>
      </c>
      <c r="F478" s="17">
        <f t="shared" si="56"/>
        <v>4.0589357470471241E-5</v>
      </c>
      <c r="G478" s="17">
        <f t="shared" ref="G478:G541" si="58">+IF(AND(C478=0,D478=0)," ",IF(C478=0,1,IF(D478=0,-1,(D478-C478)/C478)))</f>
        <v>-0.6</v>
      </c>
      <c r="H478" s="17">
        <f t="shared" si="57"/>
        <v>-7.5011251687753162E-5</v>
      </c>
    </row>
    <row r="479" spans="1:8" x14ac:dyDescent="0.2">
      <c r="A479" s="14"/>
      <c r="B479" s="15" t="s">
        <v>453</v>
      </c>
      <c r="C479" s="16">
        <v>319</v>
      </c>
      <c r="D479" s="16">
        <v>474</v>
      </c>
      <c r="E479" s="17">
        <f t="shared" si="55"/>
        <v>7.9761964294644203E-3</v>
      </c>
      <c r="F479" s="17">
        <f t="shared" si="56"/>
        <v>9.6196777205016844E-3</v>
      </c>
      <c r="G479" s="17">
        <f t="shared" si="58"/>
        <v>0.48589341692789967</v>
      </c>
      <c r="H479" s="17">
        <f t="shared" si="57"/>
        <v>3.8755813372005803E-3</v>
      </c>
    </row>
    <row r="480" spans="1:8" ht="25.5" x14ac:dyDescent="0.2">
      <c r="A480" s="14"/>
      <c r="B480" s="15" t="s">
        <v>454</v>
      </c>
      <c r="C480" s="16">
        <v>21</v>
      </c>
      <c r="D480" s="16">
        <v>42</v>
      </c>
      <c r="E480" s="17">
        <f t="shared" si="55"/>
        <v>5.2507876181427215E-4</v>
      </c>
      <c r="F480" s="17">
        <f t="shared" si="56"/>
        <v>8.5237650687989609E-4</v>
      </c>
      <c r="G480" s="17">
        <f t="shared" si="58"/>
        <v>1</v>
      </c>
      <c r="H480" s="17">
        <f t="shared" si="57"/>
        <v>5.2507876181427215E-4</v>
      </c>
    </row>
    <row r="481" spans="1:8" x14ac:dyDescent="0.2">
      <c r="A481" s="14"/>
      <c r="B481" s="15" t="s">
        <v>455</v>
      </c>
      <c r="C481" s="16">
        <v>57</v>
      </c>
      <c r="D481" s="16">
        <v>30</v>
      </c>
      <c r="E481" s="17">
        <f t="shared" si="55"/>
        <v>1.42521378206731E-3</v>
      </c>
      <c r="F481" s="17">
        <f t="shared" si="56"/>
        <v>6.088403620570686E-4</v>
      </c>
      <c r="G481" s="17">
        <f t="shared" si="58"/>
        <v>-0.47368421052631576</v>
      </c>
      <c r="H481" s="17">
        <f t="shared" si="57"/>
        <v>-6.7510126518977845E-4</v>
      </c>
    </row>
    <row r="482" spans="1:8" x14ac:dyDescent="0.2">
      <c r="A482" s="14"/>
      <c r="B482" s="15" t="s">
        <v>456</v>
      </c>
      <c r="C482" s="16">
        <v>20</v>
      </c>
      <c r="D482" s="16">
        <v>3</v>
      </c>
      <c r="E482" s="17">
        <f t="shared" si="55"/>
        <v>5.0007501125168773E-4</v>
      </c>
      <c r="F482" s="17">
        <f t="shared" si="56"/>
        <v>6.0884036205706864E-5</v>
      </c>
      <c r="G482" s="17">
        <f t="shared" si="58"/>
        <v>-0.85</v>
      </c>
      <c r="H482" s="17">
        <f t="shared" si="57"/>
        <v>-4.2506375956393458E-4</v>
      </c>
    </row>
    <row r="483" spans="1:8" x14ac:dyDescent="0.2">
      <c r="A483" s="14"/>
      <c r="B483" s="15" t="s">
        <v>457</v>
      </c>
      <c r="C483" s="16">
        <v>162</v>
      </c>
      <c r="D483" s="16">
        <v>72</v>
      </c>
      <c r="E483" s="17">
        <f t="shared" si="55"/>
        <v>4.0506075911386705E-3</v>
      </c>
      <c r="F483" s="17">
        <f t="shared" si="56"/>
        <v>1.4612168689369647E-3</v>
      </c>
      <c r="G483" s="17">
        <f t="shared" si="58"/>
        <v>-0.55555555555555558</v>
      </c>
      <c r="H483" s="17">
        <f t="shared" si="57"/>
        <v>-2.2503375506325949E-3</v>
      </c>
    </row>
    <row r="484" spans="1:8" x14ac:dyDescent="0.2">
      <c r="A484" s="14"/>
      <c r="B484" s="15" t="s">
        <v>458</v>
      </c>
      <c r="C484" s="16">
        <v>175</v>
      </c>
      <c r="D484" s="16">
        <v>203</v>
      </c>
      <c r="E484" s="17">
        <f t="shared" si="55"/>
        <v>4.3756563484522682E-3</v>
      </c>
      <c r="F484" s="17">
        <f t="shared" si="56"/>
        <v>4.1198197832528309E-3</v>
      </c>
      <c r="G484" s="17">
        <f t="shared" si="58"/>
        <v>0.16</v>
      </c>
      <c r="H484" s="17">
        <f t="shared" si="57"/>
        <v>7.0010501575236298E-4</v>
      </c>
    </row>
    <row r="485" spans="1:8" x14ac:dyDescent="0.2">
      <c r="A485" s="14"/>
      <c r="B485" s="15" t="s">
        <v>459</v>
      </c>
      <c r="C485" s="16">
        <v>13</v>
      </c>
      <c r="D485" s="16">
        <v>45</v>
      </c>
      <c r="E485" s="17">
        <f t="shared" si="55"/>
        <v>3.2504875731359701E-4</v>
      </c>
      <c r="F485" s="17">
        <f t="shared" si="56"/>
        <v>9.132605430856029E-4</v>
      </c>
      <c r="G485" s="17">
        <f t="shared" si="58"/>
        <v>2.4615384615384617</v>
      </c>
      <c r="H485" s="17">
        <f t="shared" si="57"/>
        <v>8.0012001800270044E-4</v>
      </c>
    </row>
    <row r="486" spans="1:8" x14ac:dyDescent="0.2">
      <c r="A486" s="14"/>
      <c r="B486" s="15" t="s">
        <v>460</v>
      </c>
      <c r="C486" s="16">
        <v>38</v>
      </c>
      <c r="D486" s="16">
        <v>43</v>
      </c>
      <c r="E486" s="17">
        <f t="shared" si="55"/>
        <v>9.5014252137820673E-4</v>
      </c>
      <c r="F486" s="17">
        <f t="shared" si="56"/>
        <v>8.7267118561513177E-4</v>
      </c>
      <c r="G486" s="17">
        <f t="shared" si="58"/>
        <v>0.13157894736842105</v>
      </c>
      <c r="H486" s="17">
        <f t="shared" si="57"/>
        <v>1.2501875281292193E-4</v>
      </c>
    </row>
    <row r="487" spans="1:8" x14ac:dyDescent="0.2">
      <c r="A487" s="14"/>
      <c r="B487" s="15" t="s">
        <v>461</v>
      </c>
      <c r="C487" s="16">
        <v>7</v>
      </c>
      <c r="D487" s="16">
        <v>31</v>
      </c>
      <c r="E487" s="17">
        <f t="shared" si="55"/>
        <v>1.7502625393809072E-4</v>
      </c>
      <c r="F487" s="17">
        <f t="shared" si="56"/>
        <v>6.2913504079230428E-4</v>
      </c>
      <c r="G487" s="17">
        <f t="shared" si="58"/>
        <v>3.4285714285714284</v>
      </c>
      <c r="H487" s="17">
        <f t="shared" si="57"/>
        <v>6.000900135020253E-4</v>
      </c>
    </row>
    <row r="488" spans="1:8" x14ac:dyDescent="0.2">
      <c r="A488" s="14"/>
      <c r="B488" s="15" t="s">
        <v>462</v>
      </c>
      <c r="C488" s="16">
        <v>32</v>
      </c>
      <c r="D488" s="16">
        <v>134</v>
      </c>
      <c r="E488" s="17">
        <f t="shared" si="55"/>
        <v>8.0012001800270044E-4</v>
      </c>
      <c r="F488" s="17">
        <f t="shared" si="56"/>
        <v>2.719486950521573E-3</v>
      </c>
      <c r="G488" s="17">
        <f t="shared" si="58"/>
        <v>3.1875</v>
      </c>
      <c r="H488" s="17">
        <f t="shared" si="57"/>
        <v>2.5503825573836075E-3</v>
      </c>
    </row>
    <row r="489" spans="1:8" x14ac:dyDescent="0.2">
      <c r="A489" s="14"/>
      <c r="B489" s="15" t="s">
        <v>463</v>
      </c>
      <c r="C489" s="16">
        <v>158</v>
      </c>
      <c r="D489" s="16">
        <v>156</v>
      </c>
      <c r="E489" s="17">
        <f t="shared" si="55"/>
        <v>3.9505925888883332E-3</v>
      </c>
      <c r="F489" s="17">
        <f t="shared" si="56"/>
        <v>3.1659698826967571E-3</v>
      </c>
      <c r="G489" s="17">
        <f t="shared" si="58"/>
        <v>-1.2658227848101266E-2</v>
      </c>
      <c r="H489" s="17">
        <f t="shared" si="57"/>
        <v>-5.0007501125168777E-5</v>
      </c>
    </row>
    <row r="490" spans="1:8" x14ac:dyDescent="0.2">
      <c r="A490" s="14"/>
      <c r="B490" s="15" t="s">
        <v>464</v>
      </c>
      <c r="C490" s="16">
        <v>121</v>
      </c>
      <c r="D490" s="16">
        <v>161</v>
      </c>
      <c r="E490" s="17">
        <f t="shared" si="55"/>
        <v>3.0254538180727107E-3</v>
      </c>
      <c r="F490" s="17">
        <f t="shared" si="56"/>
        <v>3.267443276372935E-3</v>
      </c>
      <c r="G490" s="17">
        <f t="shared" si="58"/>
        <v>0.33057851239669422</v>
      </c>
      <c r="H490" s="17">
        <f t="shared" si="57"/>
        <v>1.0001500225033755E-3</v>
      </c>
    </row>
    <row r="491" spans="1:8" x14ac:dyDescent="0.2">
      <c r="A491" s="14"/>
      <c r="B491" s="15" t="s">
        <v>465</v>
      </c>
      <c r="C491" s="16">
        <v>1</v>
      </c>
      <c r="D491" s="16">
        <v>2</v>
      </c>
      <c r="E491" s="17">
        <f t="shared" si="55"/>
        <v>2.5003750562584389E-5</v>
      </c>
      <c r="F491" s="17">
        <f t="shared" si="56"/>
        <v>4.0589357470471241E-5</v>
      </c>
      <c r="G491" s="17">
        <f t="shared" si="58"/>
        <v>1</v>
      </c>
      <c r="H491" s="17">
        <f t="shared" si="57"/>
        <v>2.5003750562584389E-5</v>
      </c>
    </row>
    <row r="492" spans="1:8" ht="25.5" x14ac:dyDescent="0.2">
      <c r="A492" s="14"/>
      <c r="B492" s="15" t="s">
        <v>466</v>
      </c>
      <c r="C492" s="16">
        <v>3</v>
      </c>
      <c r="D492" s="16">
        <v>8</v>
      </c>
      <c r="E492" s="17">
        <f t="shared" si="55"/>
        <v>7.5011251687753162E-5</v>
      </c>
      <c r="F492" s="17">
        <f t="shared" si="56"/>
        <v>1.6235742988188496E-4</v>
      </c>
      <c r="G492" s="17">
        <f t="shared" si="58"/>
        <v>1.6666666666666667</v>
      </c>
      <c r="H492" s="17">
        <f t="shared" si="57"/>
        <v>1.2501875281292193E-4</v>
      </c>
    </row>
    <row r="493" spans="1:8" x14ac:dyDescent="0.2">
      <c r="A493" s="14"/>
      <c r="B493" s="15" t="s">
        <v>467</v>
      </c>
      <c r="C493" s="16">
        <v>6</v>
      </c>
      <c r="D493" s="16">
        <v>4</v>
      </c>
      <c r="E493" s="17">
        <f t="shared" si="55"/>
        <v>1.5002250337550632E-4</v>
      </c>
      <c r="F493" s="17">
        <f t="shared" si="56"/>
        <v>8.1178714940942481E-5</v>
      </c>
      <c r="G493" s="17">
        <f t="shared" si="58"/>
        <v>-0.33333333333333331</v>
      </c>
      <c r="H493" s="17">
        <f t="shared" si="57"/>
        <v>-5.000750112516877E-5</v>
      </c>
    </row>
    <row r="494" spans="1:8" ht="25.5" x14ac:dyDescent="0.2">
      <c r="A494" s="14"/>
      <c r="B494" s="15" t="s">
        <v>468</v>
      </c>
      <c r="C494" s="16">
        <v>4</v>
      </c>
      <c r="D494" s="16">
        <v>1</v>
      </c>
      <c r="E494" s="17">
        <f t="shared" si="55"/>
        <v>1.0001500225033755E-4</v>
      </c>
      <c r="F494" s="17">
        <f t="shared" si="56"/>
        <v>2.029467873523562E-5</v>
      </c>
      <c r="G494" s="17">
        <f t="shared" si="58"/>
        <v>-0.75</v>
      </c>
      <c r="H494" s="17">
        <f t="shared" si="57"/>
        <v>-7.5011251687753162E-5</v>
      </c>
    </row>
    <row r="495" spans="1:8" x14ac:dyDescent="0.2">
      <c r="A495" s="14"/>
      <c r="B495" s="15" t="s">
        <v>469</v>
      </c>
      <c r="C495" s="16">
        <v>40</v>
      </c>
      <c r="D495" s="16">
        <v>125</v>
      </c>
      <c r="E495" s="17">
        <f t="shared" si="55"/>
        <v>1.0001500225033755E-3</v>
      </c>
      <c r="F495" s="17">
        <f t="shared" si="56"/>
        <v>2.5368348419044528E-3</v>
      </c>
      <c r="G495" s="17">
        <f t="shared" si="58"/>
        <v>2.125</v>
      </c>
      <c r="H495" s="17">
        <f t="shared" si="57"/>
        <v>2.1253187978196729E-3</v>
      </c>
    </row>
    <row r="496" spans="1:8" ht="25.5" x14ac:dyDescent="0.2">
      <c r="A496" s="14"/>
      <c r="B496" s="15" t="s">
        <v>470</v>
      </c>
      <c r="C496" s="16">
        <v>2</v>
      </c>
      <c r="D496" s="16">
        <v>0</v>
      </c>
      <c r="E496" s="17">
        <f t="shared" si="55"/>
        <v>5.0007501125168777E-5</v>
      </c>
      <c r="F496" s="17" t="str">
        <f t="shared" si="56"/>
        <v/>
      </c>
      <c r="G496" s="17">
        <f t="shared" si="58"/>
        <v>-1</v>
      </c>
      <c r="H496" s="17">
        <f t="shared" si="57"/>
        <v>-5.0007501125168777E-5</v>
      </c>
    </row>
    <row r="497" spans="1:8" x14ac:dyDescent="0.2">
      <c r="A497" s="14"/>
      <c r="B497" s="15" t="s">
        <v>471</v>
      </c>
      <c r="C497" s="16">
        <v>4</v>
      </c>
      <c r="D497" s="16">
        <v>10</v>
      </c>
      <c r="E497" s="17">
        <f t="shared" si="55"/>
        <v>1.0001500225033755E-4</v>
      </c>
      <c r="F497" s="17">
        <f t="shared" si="56"/>
        <v>2.0294678735235621E-4</v>
      </c>
      <c r="G497" s="17">
        <f t="shared" si="58"/>
        <v>1.5</v>
      </c>
      <c r="H497" s="17">
        <f t="shared" si="57"/>
        <v>1.5002250337550632E-4</v>
      </c>
    </row>
    <row r="498" spans="1:8" ht="25.5" x14ac:dyDescent="0.2">
      <c r="A498" s="14"/>
      <c r="B498" s="15" t="s">
        <v>472</v>
      </c>
      <c r="C498" s="16">
        <v>151</v>
      </c>
      <c r="D498" s="16">
        <v>182</v>
      </c>
      <c r="E498" s="17">
        <f t="shared" si="55"/>
        <v>3.7755663349502426E-3</v>
      </c>
      <c r="F498" s="17">
        <f t="shared" si="56"/>
        <v>3.693631529812883E-3</v>
      </c>
      <c r="G498" s="17">
        <f t="shared" si="58"/>
        <v>0.20529801324503311</v>
      </c>
      <c r="H498" s="17">
        <f t="shared" si="57"/>
        <v>7.7511626744011602E-4</v>
      </c>
    </row>
    <row r="499" spans="1:8" ht="25.5" x14ac:dyDescent="0.2">
      <c r="A499" s="14"/>
      <c r="B499" s="15" t="s">
        <v>473</v>
      </c>
      <c r="C499" s="16">
        <v>3</v>
      </c>
      <c r="D499" s="16">
        <v>14</v>
      </c>
      <c r="E499" s="17">
        <f t="shared" si="55"/>
        <v>7.5011251687753162E-5</v>
      </c>
      <c r="F499" s="17">
        <f t="shared" si="56"/>
        <v>2.8412550229329868E-4</v>
      </c>
      <c r="G499" s="17">
        <f t="shared" si="58"/>
        <v>3.6666666666666665</v>
      </c>
      <c r="H499" s="17">
        <f t="shared" si="57"/>
        <v>2.7504125618842823E-4</v>
      </c>
    </row>
    <row r="500" spans="1:8" ht="25.5" x14ac:dyDescent="0.2">
      <c r="A500" s="14"/>
      <c r="B500" s="15" t="s">
        <v>474</v>
      </c>
      <c r="C500" s="16">
        <v>37</v>
      </c>
      <c r="D500" s="16">
        <v>60</v>
      </c>
      <c r="E500" s="17">
        <f t="shared" si="55"/>
        <v>9.2513877081562231E-4</v>
      </c>
      <c r="F500" s="17">
        <f t="shared" si="56"/>
        <v>1.2176807241141372E-3</v>
      </c>
      <c r="G500" s="17">
        <f t="shared" si="58"/>
        <v>0.6216216216216216</v>
      </c>
      <c r="H500" s="17">
        <f t="shared" si="57"/>
        <v>5.7508626293944088E-4</v>
      </c>
    </row>
    <row r="501" spans="1:8" ht="25.5" x14ac:dyDescent="0.2">
      <c r="A501" s="14"/>
      <c r="B501" s="15" t="s">
        <v>475</v>
      </c>
      <c r="C501" s="16">
        <v>21</v>
      </c>
      <c r="D501" s="16">
        <v>26</v>
      </c>
      <c r="E501" s="17">
        <f t="shared" si="55"/>
        <v>5.2507876181427215E-4</v>
      </c>
      <c r="F501" s="17">
        <f t="shared" si="56"/>
        <v>5.2766164711612611E-4</v>
      </c>
      <c r="G501" s="17">
        <f t="shared" si="58"/>
        <v>0.23809523809523808</v>
      </c>
      <c r="H501" s="17">
        <f t="shared" si="57"/>
        <v>1.2501875281292193E-4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9</v>
      </c>
      <c r="D503" s="16">
        <v>1</v>
      </c>
      <c r="E503" s="17">
        <f t="shared" si="55"/>
        <v>2.250337550632595E-4</v>
      </c>
      <c r="F503" s="17">
        <f t="shared" si="56"/>
        <v>2.029467873523562E-5</v>
      </c>
      <c r="G503" s="17">
        <f t="shared" si="58"/>
        <v>-0.88888888888888884</v>
      </c>
      <c r="H503" s="17">
        <f t="shared" si="57"/>
        <v>-2.0003000450067511E-4</v>
      </c>
    </row>
    <row r="504" spans="1:8" ht="25.5" x14ac:dyDescent="0.2">
      <c r="A504" s="14"/>
      <c r="B504" s="15" t="s">
        <v>478</v>
      </c>
      <c r="C504" s="16">
        <v>3</v>
      </c>
      <c r="D504" s="16">
        <v>28</v>
      </c>
      <c r="E504" s="17">
        <f t="shared" si="55"/>
        <v>7.5011251687753162E-5</v>
      </c>
      <c r="F504" s="17">
        <f t="shared" si="56"/>
        <v>5.6825100458659736E-4</v>
      </c>
      <c r="G504" s="17">
        <f t="shared" si="58"/>
        <v>8.3333333333333339</v>
      </c>
      <c r="H504" s="17">
        <f t="shared" si="57"/>
        <v>6.2509376406460972E-4</v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41</v>
      </c>
      <c r="D506" s="16">
        <v>20</v>
      </c>
      <c r="E506" s="17">
        <f t="shared" si="55"/>
        <v>1.02515377306596E-3</v>
      </c>
      <c r="F506" s="17">
        <f t="shared" si="56"/>
        <v>4.0589357470471242E-4</v>
      </c>
      <c r="G506" s="17">
        <f t="shared" si="58"/>
        <v>-0.51219512195121952</v>
      </c>
      <c r="H506" s="17">
        <f t="shared" si="57"/>
        <v>-5.2507876181427215E-4</v>
      </c>
    </row>
    <row r="507" spans="1:8" x14ac:dyDescent="0.2">
      <c r="A507" s="14"/>
      <c r="B507" s="15" t="s">
        <v>481</v>
      </c>
      <c r="C507" s="16">
        <v>29</v>
      </c>
      <c r="D507" s="16">
        <v>37</v>
      </c>
      <c r="E507" s="17">
        <f t="shared" si="55"/>
        <v>7.2510876631494729E-4</v>
      </c>
      <c r="F507" s="17">
        <f t="shared" si="56"/>
        <v>7.5090311320371802E-4</v>
      </c>
      <c r="G507" s="17">
        <f t="shared" si="58"/>
        <v>0.27586206896551724</v>
      </c>
      <c r="H507" s="17">
        <f t="shared" si="57"/>
        <v>2.0003000450067511E-4</v>
      </c>
    </row>
    <row r="508" spans="1:8" ht="25.5" x14ac:dyDescent="0.2">
      <c r="A508" s="14"/>
      <c r="B508" s="15" t="s">
        <v>482</v>
      </c>
      <c r="C508" s="16">
        <v>89</v>
      </c>
      <c r="D508" s="16">
        <v>70</v>
      </c>
      <c r="E508" s="17">
        <f t="shared" si="55"/>
        <v>2.2253338000700106E-3</v>
      </c>
      <c r="F508" s="17">
        <f t="shared" si="56"/>
        <v>1.4206275114664936E-3</v>
      </c>
      <c r="G508" s="17">
        <f t="shared" si="58"/>
        <v>-0.21348314606741572</v>
      </c>
      <c r="H508" s="17">
        <f t="shared" si="57"/>
        <v>-4.7507126068910337E-4</v>
      </c>
    </row>
    <row r="509" spans="1:8" x14ac:dyDescent="0.2">
      <c r="A509" s="14"/>
      <c r="B509" s="15" t="s">
        <v>483</v>
      </c>
      <c r="C509" s="16">
        <v>103</v>
      </c>
      <c r="D509" s="16">
        <v>114</v>
      </c>
      <c r="E509" s="17">
        <f t="shared" si="55"/>
        <v>2.5753863079461918E-3</v>
      </c>
      <c r="F509" s="17">
        <f t="shared" si="56"/>
        <v>2.3135933758168608E-3</v>
      </c>
      <c r="G509" s="17">
        <f t="shared" si="58"/>
        <v>0.10679611650485436</v>
      </c>
      <c r="H509" s="17">
        <f t="shared" si="57"/>
        <v>2.7504125618842823E-4</v>
      </c>
    </row>
    <row r="510" spans="1:8" x14ac:dyDescent="0.2">
      <c r="A510" s="14"/>
      <c r="B510" s="15" t="s">
        <v>484</v>
      </c>
      <c r="C510" s="16">
        <v>894</v>
      </c>
      <c r="D510" s="16">
        <v>2479</v>
      </c>
      <c r="E510" s="17">
        <f t="shared" si="55"/>
        <v>2.2353353002950441E-2</v>
      </c>
      <c r="F510" s="17">
        <f t="shared" si="56"/>
        <v>5.0310508584649104E-2</v>
      </c>
      <c r="G510" s="17">
        <f t="shared" si="58"/>
        <v>1.7729306487695748</v>
      </c>
      <c r="H510" s="17">
        <f t="shared" si="57"/>
        <v>3.9630944641696253E-2</v>
      </c>
    </row>
    <row r="511" spans="1:8" x14ac:dyDescent="0.2">
      <c r="A511" s="14"/>
      <c r="B511" s="15" t="s">
        <v>485</v>
      </c>
      <c r="C511" s="16">
        <v>178</v>
      </c>
      <c r="D511" s="16">
        <v>137</v>
      </c>
      <c r="E511" s="17">
        <f t="shared" si="55"/>
        <v>4.4506676001400212E-3</v>
      </c>
      <c r="F511" s="17">
        <f t="shared" si="56"/>
        <v>2.7803709867272801E-3</v>
      </c>
      <c r="G511" s="17">
        <f t="shared" si="58"/>
        <v>-0.2303370786516854</v>
      </c>
      <c r="H511" s="17">
        <f t="shared" si="57"/>
        <v>-1.02515377306596E-3</v>
      </c>
    </row>
    <row r="512" spans="1:8" ht="38.25" x14ac:dyDescent="0.2">
      <c r="A512" s="14"/>
      <c r="B512" s="15" t="s">
        <v>486</v>
      </c>
      <c r="C512" s="16">
        <v>42</v>
      </c>
      <c r="D512" s="16">
        <v>76</v>
      </c>
      <c r="E512" s="17">
        <f t="shared" si="55"/>
        <v>1.0501575236285443E-3</v>
      </c>
      <c r="F512" s="17">
        <f t="shared" si="56"/>
        <v>1.5423955838779072E-3</v>
      </c>
      <c r="G512" s="17">
        <f t="shared" si="58"/>
        <v>0.80952380952380953</v>
      </c>
      <c r="H512" s="17">
        <f t="shared" si="57"/>
        <v>8.5012751912786916E-4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70</v>
      </c>
      <c r="D514" s="16">
        <v>72</v>
      </c>
      <c r="E514" s="17">
        <f t="shared" si="55"/>
        <v>1.7502625393809072E-3</v>
      </c>
      <c r="F514" s="17">
        <f t="shared" si="56"/>
        <v>1.4612168689369647E-3</v>
      </c>
      <c r="G514" s="17">
        <f t="shared" si="58"/>
        <v>2.8571428571428571E-2</v>
      </c>
      <c r="H514" s="17">
        <f t="shared" si="57"/>
        <v>5.0007501125168777E-5</v>
      </c>
    </row>
    <row r="515" spans="1:8" ht="25.5" x14ac:dyDescent="0.2">
      <c r="A515" s="14"/>
      <c r="B515" s="15" t="s">
        <v>489</v>
      </c>
      <c r="C515" s="16">
        <v>62</v>
      </c>
      <c r="D515" s="16">
        <v>216</v>
      </c>
      <c r="E515" s="17">
        <f t="shared" si="55"/>
        <v>1.550232534880232E-3</v>
      </c>
      <c r="F515" s="17">
        <f t="shared" si="56"/>
        <v>4.3836506068108943E-3</v>
      </c>
      <c r="G515" s="17">
        <f t="shared" si="58"/>
        <v>2.4838709677419355</v>
      </c>
      <c r="H515" s="17">
        <f t="shared" si="57"/>
        <v>3.8505775866379956E-3</v>
      </c>
    </row>
    <row r="516" spans="1:8" x14ac:dyDescent="0.2">
      <c r="A516" s="14"/>
      <c r="B516" s="15" t="s">
        <v>490</v>
      </c>
      <c r="C516" s="16">
        <v>74</v>
      </c>
      <c r="D516" s="16">
        <v>31</v>
      </c>
      <c r="E516" s="17">
        <f t="shared" si="55"/>
        <v>1.8502775416312446E-3</v>
      </c>
      <c r="F516" s="17">
        <f t="shared" si="56"/>
        <v>6.2913504079230428E-4</v>
      </c>
      <c r="G516" s="17">
        <f t="shared" si="58"/>
        <v>-0.58108108108108103</v>
      </c>
      <c r="H516" s="17">
        <f t="shared" si="57"/>
        <v>-1.0751612741911286E-3</v>
      </c>
    </row>
    <row r="517" spans="1:8" ht="25.5" x14ac:dyDescent="0.2">
      <c r="A517" s="14"/>
      <c r="B517" s="15" t="s">
        <v>491</v>
      </c>
      <c r="C517" s="16">
        <v>63</v>
      </c>
      <c r="D517" s="16">
        <v>118</v>
      </c>
      <c r="E517" s="17">
        <f t="shared" si="55"/>
        <v>1.5752362854428163E-3</v>
      </c>
      <c r="F517" s="17">
        <f t="shared" si="56"/>
        <v>2.3947720907578035E-3</v>
      </c>
      <c r="G517" s="17">
        <f t="shared" si="58"/>
        <v>0.87301587301587302</v>
      </c>
      <c r="H517" s="17">
        <f t="shared" si="57"/>
        <v>1.3752062809421412E-3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2</v>
      </c>
      <c r="D520" s="16">
        <v>10</v>
      </c>
      <c r="E520" s="17">
        <f t="shared" si="55"/>
        <v>5.0007501125168777E-5</v>
      </c>
      <c r="F520" s="17">
        <f t="shared" si="56"/>
        <v>2.0294678735235621E-4</v>
      </c>
      <c r="G520" s="17">
        <f t="shared" si="58"/>
        <v>4</v>
      </c>
      <c r="H520" s="17">
        <f t="shared" si="57"/>
        <v>2.0003000450067511E-4</v>
      </c>
    </row>
    <row r="521" spans="1:8" x14ac:dyDescent="0.2">
      <c r="A521" s="14"/>
      <c r="B521" s="15" t="s">
        <v>495</v>
      </c>
      <c r="C521" s="16">
        <v>4</v>
      </c>
      <c r="D521" s="16">
        <v>15</v>
      </c>
      <c r="E521" s="17">
        <f t="shared" si="55"/>
        <v>1.0001500225033755E-4</v>
      </c>
      <c r="F521" s="17">
        <f t="shared" si="56"/>
        <v>3.044201810285343E-4</v>
      </c>
      <c r="G521" s="17">
        <f t="shared" si="58"/>
        <v>2.75</v>
      </c>
      <c r="H521" s="17">
        <f t="shared" si="57"/>
        <v>2.7504125618842828E-4</v>
      </c>
    </row>
    <row r="522" spans="1:8" ht="25.5" x14ac:dyDescent="0.2">
      <c r="A522" s="14"/>
      <c r="B522" s="15" t="s">
        <v>496</v>
      </c>
      <c r="C522" s="16">
        <v>19</v>
      </c>
      <c r="D522" s="16">
        <v>1</v>
      </c>
      <c r="E522" s="17">
        <f t="shared" si="55"/>
        <v>4.7507126068910337E-4</v>
      </c>
      <c r="F522" s="17">
        <f t="shared" si="56"/>
        <v>2.029467873523562E-5</v>
      </c>
      <c r="G522" s="17">
        <f t="shared" si="58"/>
        <v>-0.94736842105263153</v>
      </c>
      <c r="H522" s="17">
        <f t="shared" si="57"/>
        <v>-4.5006751012651895E-4</v>
      </c>
    </row>
    <row r="523" spans="1:8" ht="25.5" x14ac:dyDescent="0.2">
      <c r="A523" s="14"/>
      <c r="B523" s="15" t="s">
        <v>497</v>
      </c>
      <c r="C523" s="16">
        <v>3</v>
      </c>
      <c r="D523" s="16">
        <v>1</v>
      </c>
      <c r="E523" s="17">
        <f t="shared" si="55"/>
        <v>7.5011251687753162E-5</v>
      </c>
      <c r="F523" s="17">
        <f t="shared" si="56"/>
        <v>2.029467873523562E-5</v>
      </c>
      <c r="G523" s="17">
        <f t="shared" si="58"/>
        <v>-0.66666666666666663</v>
      </c>
      <c r="H523" s="17">
        <f t="shared" si="57"/>
        <v>-5.000750112516877E-5</v>
      </c>
    </row>
    <row r="524" spans="1:8" ht="25.5" x14ac:dyDescent="0.2">
      <c r="A524" s="14"/>
      <c r="B524" s="15" t="s">
        <v>498</v>
      </c>
      <c r="C524" s="16">
        <v>7</v>
      </c>
      <c r="D524" s="16">
        <v>26</v>
      </c>
      <c r="E524" s="17">
        <f t="shared" si="55"/>
        <v>1.7502625393809072E-4</v>
      </c>
      <c r="F524" s="17">
        <f t="shared" si="56"/>
        <v>5.2766164711612611E-4</v>
      </c>
      <c r="G524" s="17">
        <f t="shared" si="58"/>
        <v>2.7142857142857144</v>
      </c>
      <c r="H524" s="17">
        <f t="shared" si="57"/>
        <v>4.7507126068910342E-4</v>
      </c>
    </row>
    <row r="525" spans="1:8" ht="25.5" x14ac:dyDescent="0.2">
      <c r="A525" s="14"/>
      <c r="B525" s="15" t="s">
        <v>499</v>
      </c>
      <c r="C525" s="16">
        <v>0</v>
      </c>
      <c r="D525" s="16">
        <v>7</v>
      </c>
      <c r="E525" s="17" t="str">
        <f t="shared" si="55"/>
        <v/>
      </c>
      <c r="F525" s="17">
        <f t="shared" si="56"/>
        <v>1.4206275114664934E-4</v>
      </c>
      <c r="G525" s="17">
        <f t="shared" si="58"/>
        <v>1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5</v>
      </c>
      <c r="E526" s="17" t="str">
        <f t="shared" si="55"/>
        <v/>
      </c>
      <c r="F526" s="17">
        <f t="shared" si="56"/>
        <v>1.014733936761781E-4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2</v>
      </c>
      <c r="E527" s="17" t="str">
        <f t="shared" si="55"/>
        <v/>
      </c>
      <c r="F527" s="17">
        <f t="shared" si="56"/>
        <v>4.0589357470471241E-5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30</v>
      </c>
      <c r="D528" s="16">
        <v>26</v>
      </c>
      <c r="E528" s="17">
        <f t="shared" si="55"/>
        <v>7.501125168775316E-4</v>
      </c>
      <c r="F528" s="17">
        <f t="shared" si="56"/>
        <v>5.2766164711612611E-4</v>
      </c>
      <c r="G528" s="17">
        <f t="shared" si="58"/>
        <v>-0.13333333333333333</v>
      </c>
      <c r="H528" s="17">
        <f t="shared" si="57"/>
        <v>-1.0001500225033754E-4</v>
      </c>
    </row>
    <row r="529" spans="1:8" x14ac:dyDescent="0.2">
      <c r="A529" s="14"/>
      <c r="B529" s="15" t="s">
        <v>503</v>
      </c>
      <c r="C529" s="16">
        <v>30</v>
      </c>
      <c r="D529" s="16">
        <v>60</v>
      </c>
      <c r="E529" s="17">
        <f t="shared" si="55"/>
        <v>7.501125168775316E-4</v>
      </c>
      <c r="F529" s="17">
        <f t="shared" si="56"/>
        <v>1.2176807241141372E-3</v>
      </c>
      <c r="G529" s="17">
        <f t="shared" si="58"/>
        <v>1</v>
      </c>
      <c r="H529" s="17">
        <f t="shared" si="57"/>
        <v>7.501125168775316E-4</v>
      </c>
    </row>
    <row r="530" spans="1:8" ht="25.5" x14ac:dyDescent="0.2">
      <c r="A530" s="14"/>
      <c r="B530" s="15" t="s">
        <v>504</v>
      </c>
      <c r="C530" s="16">
        <v>45</v>
      </c>
      <c r="D530" s="16">
        <v>21</v>
      </c>
      <c r="E530" s="17">
        <f t="shared" si="55"/>
        <v>1.1251687753162974E-3</v>
      </c>
      <c r="F530" s="17">
        <f t="shared" si="56"/>
        <v>4.2618825343994804E-4</v>
      </c>
      <c r="G530" s="17">
        <f t="shared" si="58"/>
        <v>-0.53333333333333333</v>
      </c>
      <c r="H530" s="17">
        <f t="shared" si="57"/>
        <v>-6.000900135020253E-4</v>
      </c>
    </row>
    <row r="531" spans="1:8" x14ac:dyDescent="0.2">
      <c r="A531" s="14"/>
      <c r="B531" s="15" t="s">
        <v>505</v>
      </c>
      <c r="C531" s="16">
        <v>8</v>
      </c>
      <c r="D531" s="16">
        <v>8</v>
      </c>
      <c r="E531" s="17">
        <f t="shared" si="55"/>
        <v>2.0003000450067511E-4</v>
      </c>
      <c r="F531" s="17">
        <f t="shared" si="56"/>
        <v>1.6235742988188496E-4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506</v>
      </c>
      <c r="C532" s="16">
        <v>38</v>
      </c>
      <c r="D532" s="16">
        <v>65</v>
      </c>
      <c r="E532" s="17">
        <f t="shared" si="55"/>
        <v>9.5014252137820673E-4</v>
      </c>
      <c r="F532" s="17">
        <f t="shared" si="56"/>
        <v>1.3191541177903154E-3</v>
      </c>
      <c r="G532" s="17">
        <f t="shared" si="58"/>
        <v>0.71052631578947367</v>
      </c>
      <c r="H532" s="17">
        <f t="shared" si="57"/>
        <v>6.7510126518977845E-4</v>
      </c>
    </row>
    <row r="533" spans="1:8" x14ac:dyDescent="0.2">
      <c r="A533" s="14"/>
      <c r="B533" s="15" t="s">
        <v>507</v>
      </c>
      <c r="C533" s="16">
        <v>2</v>
      </c>
      <c r="D533" s="16">
        <v>0</v>
      </c>
      <c r="E533" s="17">
        <f t="shared" si="55"/>
        <v>5.0007501125168777E-5</v>
      </c>
      <c r="F533" s="17" t="str">
        <f t="shared" si="56"/>
        <v/>
      </c>
      <c r="G533" s="17">
        <f t="shared" si="58"/>
        <v>-1</v>
      </c>
      <c r="H533" s="17">
        <f t="shared" si="57"/>
        <v>-5.0007501125168777E-5</v>
      </c>
    </row>
    <row r="534" spans="1:8" x14ac:dyDescent="0.2">
      <c r="A534" s="14"/>
      <c r="B534" s="15" t="s">
        <v>508</v>
      </c>
      <c r="C534" s="16">
        <v>41</v>
      </c>
      <c r="D534" s="16">
        <v>37</v>
      </c>
      <c r="E534" s="17">
        <f t="shared" si="55"/>
        <v>1.02515377306596E-3</v>
      </c>
      <c r="F534" s="17">
        <f t="shared" si="56"/>
        <v>7.5090311320371802E-4</v>
      </c>
      <c r="G534" s="17">
        <f t="shared" si="58"/>
        <v>-9.7560975609756101E-2</v>
      </c>
      <c r="H534" s="17">
        <f t="shared" si="57"/>
        <v>-1.0001500225033757E-4</v>
      </c>
    </row>
    <row r="535" spans="1:8" x14ac:dyDescent="0.2">
      <c r="A535" s="14"/>
      <c r="B535" s="15" t="s">
        <v>509</v>
      </c>
      <c r="C535" s="16">
        <v>265</v>
      </c>
      <c r="D535" s="16">
        <v>125</v>
      </c>
      <c r="E535" s="17">
        <f t="shared" si="55"/>
        <v>6.6259938990848631E-3</v>
      </c>
      <c r="F535" s="17">
        <f t="shared" si="56"/>
        <v>2.5368348419044528E-3</v>
      </c>
      <c r="G535" s="17">
        <f t="shared" si="58"/>
        <v>-0.52830188679245282</v>
      </c>
      <c r="H535" s="17">
        <f t="shared" si="57"/>
        <v>-3.5005250787618143E-3</v>
      </c>
    </row>
    <row r="536" spans="1:8" ht="25.5" x14ac:dyDescent="0.2">
      <c r="A536" s="14"/>
      <c r="B536" s="15" t="s">
        <v>510</v>
      </c>
      <c r="C536" s="16">
        <v>2</v>
      </c>
      <c r="D536" s="16">
        <v>28</v>
      </c>
      <c r="E536" s="17">
        <f t="shared" si="55"/>
        <v>5.0007501125168777E-5</v>
      </c>
      <c r="F536" s="17">
        <f t="shared" si="56"/>
        <v>5.6825100458659736E-4</v>
      </c>
      <c r="G536" s="17">
        <f t="shared" si="58"/>
        <v>13</v>
      </c>
      <c r="H536" s="17">
        <f t="shared" si="57"/>
        <v>6.5009751462719414E-4</v>
      </c>
    </row>
    <row r="537" spans="1:8" x14ac:dyDescent="0.2">
      <c r="A537" s="14"/>
      <c r="B537" s="15" t="s">
        <v>511</v>
      </c>
      <c r="C537" s="16">
        <v>3</v>
      </c>
      <c r="D537" s="16">
        <v>2</v>
      </c>
      <c r="E537" s="17">
        <f t="shared" si="55"/>
        <v>7.5011251687753162E-5</v>
      </c>
      <c r="F537" s="17">
        <f t="shared" si="56"/>
        <v>4.0589357470471241E-5</v>
      </c>
      <c r="G537" s="17">
        <f t="shared" si="58"/>
        <v>-0.33333333333333331</v>
      </c>
      <c r="H537" s="17">
        <f t="shared" si="57"/>
        <v>-2.5003750562584385E-5</v>
      </c>
    </row>
    <row r="538" spans="1:8" x14ac:dyDescent="0.2">
      <c r="A538" s="14"/>
      <c r="B538" s="15" t="s">
        <v>512</v>
      </c>
      <c r="C538" s="16">
        <v>285</v>
      </c>
      <c r="D538" s="16">
        <v>251</v>
      </c>
      <c r="E538" s="17">
        <f t="shared" si="55"/>
        <v>7.1260689103365502E-3</v>
      </c>
      <c r="F538" s="17">
        <f t="shared" si="56"/>
        <v>5.0939643625441408E-3</v>
      </c>
      <c r="G538" s="17">
        <f t="shared" si="58"/>
        <v>-0.11929824561403508</v>
      </c>
      <c r="H538" s="17">
        <f t="shared" si="57"/>
        <v>-8.5012751912786916E-4</v>
      </c>
    </row>
    <row r="539" spans="1:8" x14ac:dyDescent="0.2">
      <c r="A539" s="14"/>
      <c r="B539" s="15" t="s">
        <v>513</v>
      </c>
      <c r="C539" s="16">
        <v>164</v>
      </c>
      <c r="D539" s="16">
        <v>188</v>
      </c>
      <c r="E539" s="17">
        <f t="shared" si="55"/>
        <v>4.10061509226384E-3</v>
      </c>
      <c r="F539" s="17">
        <f t="shared" si="56"/>
        <v>3.8153996022242966E-3</v>
      </c>
      <c r="G539" s="17">
        <f t="shared" si="58"/>
        <v>0.14634146341463414</v>
      </c>
      <c r="H539" s="17">
        <f t="shared" si="57"/>
        <v>6.000900135020253E-4</v>
      </c>
    </row>
    <row r="540" spans="1:8" x14ac:dyDescent="0.2">
      <c r="A540" s="14"/>
      <c r="B540" s="15" t="s">
        <v>644</v>
      </c>
      <c r="C540" s="16">
        <v>0</v>
      </c>
      <c r="D540" s="16">
        <v>4</v>
      </c>
      <c r="E540" s="17" t="str">
        <f t="shared" si="55"/>
        <v/>
      </c>
      <c r="F540" s="17">
        <f t="shared" si="56"/>
        <v>8.1178714940942481E-5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25</v>
      </c>
      <c r="D541" s="16">
        <v>55</v>
      </c>
      <c r="E541" s="17">
        <f t="shared" ref="E541:E576" si="59">+IF(C541=0,"",C541/C$349)</f>
        <v>6.2509376406460972E-4</v>
      </c>
      <c r="F541" s="17">
        <f t="shared" ref="F541:F576" si="60">+IF(D541=0,"",D541/D$349)</f>
        <v>1.1162073304379592E-3</v>
      </c>
      <c r="G541" s="17">
        <f t="shared" si="58"/>
        <v>1.2</v>
      </c>
      <c r="H541" s="17">
        <f t="shared" ref="H541:H576" si="61">+IF(OR(AND(E541=""),(G541="")),"",E541*G541)</f>
        <v>7.501125168775316E-4</v>
      </c>
    </row>
    <row r="542" spans="1:8" x14ac:dyDescent="0.2">
      <c r="A542" s="14"/>
      <c r="B542" s="15" t="s">
        <v>515</v>
      </c>
      <c r="C542" s="16">
        <v>9</v>
      </c>
      <c r="D542" s="16">
        <v>5</v>
      </c>
      <c r="E542" s="17">
        <f t="shared" si="59"/>
        <v>2.250337550632595E-4</v>
      </c>
      <c r="F542" s="17">
        <f t="shared" si="60"/>
        <v>1.014733936761781E-4</v>
      </c>
      <c r="G542" s="17">
        <f t="shared" ref="G542:G576" si="62">+IF(AND(C542=0,D542=0)," ",IF(C542=0,1,IF(D542=0,-1,(D542-C542)/C542)))</f>
        <v>-0.44444444444444442</v>
      </c>
      <c r="H542" s="17">
        <f t="shared" si="61"/>
        <v>-1.0001500225033755E-4</v>
      </c>
    </row>
    <row r="543" spans="1:8" x14ac:dyDescent="0.2">
      <c r="A543" s="14"/>
      <c r="B543" s="15" t="s">
        <v>516</v>
      </c>
      <c r="C543" s="16">
        <v>8</v>
      </c>
      <c r="D543" s="16">
        <v>3</v>
      </c>
      <c r="E543" s="17">
        <f t="shared" si="59"/>
        <v>2.0003000450067511E-4</v>
      </c>
      <c r="F543" s="17">
        <f t="shared" si="60"/>
        <v>6.0884036205706864E-5</v>
      </c>
      <c r="G543" s="17">
        <f t="shared" si="62"/>
        <v>-0.625</v>
      </c>
      <c r="H543" s="17">
        <f t="shared" si="61"/>
        <v>-1.2501875281292193E-4</v>
      </c>
    </row>
    <row r="544" spans="1:8" x14ac:dyDescent="0.2">
      <c r="A544" s="14"/>
      <c r="B544" s="15" t="s">
        <v>517</v>
      </c>
      <c r="C544" s="16">
        <v>5</v>
      </c>
      <c r="D544" s="16">
        <v>10</v>
      </c>
      <c r="E544" s="17">
        <f t="shared" si="59"/>
        <v>1.2501875281292193E-4</v>
      </c>
      <c r="F544" s="17">
        <f t="shared" si="60"/>
        <v>2.0294678735235621E-4</v>
      </c>
      <c r="G544" s="17">
        <f t="shared" si="62"/>
        <v>1</v>
      </c>
      <c r="H544" s="17">
        <f t="shared" si="61"/>
        <v>1.2501875281292193E-4</v>
      </c>
    </row>
    <row r="545" spans="1:8" x14ac:dyDescent="0.2">
      <c r="A545" s="14"/>
      <c r="B545" s="15" t="s">
        <v>518</v>
      </c>
      <c r="C545" s="16">
        <v>3</v>
      </c>
      <c r="D545" s="16">
        <v>0</v>
      </c>
      <c r="E545" s="17">
        <f t="shared" si="59"/>
        <v>7.5011251687753162E-5</v>
      </c>
      <c r="F545" s="17" t="str">
        <f t="shared" si="60"/>
        <v/>
      </c>
      <c r="G545" s="17">
        <f t="shared" si="62"/>
        <v>-1</v>
      </c>
      <c r="H545" s="17">
        <f t="shared" si="61"/>
        <v>-7.5011251687753162E-5</v>
      </c>
    </row>
    <row r="546" spans="1:8" x14ac:dyDescent="0.2">
      <c r="A546" s="14"/>
      <c r="B546" s="15" t="s">
        <v>519</v>
      </c>
      <c r="C546" s="16">
        <v>16</v>
      </c>
      <c r="D546" s="16">
        <v>11</v>
      </c>
      <c r="E546" s="17">
        <f t="shared" si="59"/>
        <v>4.0006000900135022E-4</v>
      </c>
      <c r="F546" s="17">
        <f t="shared" si="60"/>
        <v>2.2324146608759183E-4</v>
      </c>
      <c r="G546" s="17">
        <f t="shared" si="62"/>
        <v>-0.3125</v>
      </c>
      <c r="H546" s="17">
        <f t="shared" si="61"/>
        <v>-1.2501875281292193E-4</v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16</v>
      </c>
      <c r="D548" s="16">
        <v>35</v>
      </c>
      <c r="E548" s="17">
        <f t="shared" si="59"/>
        <v>4.0006000900135022E-4</v>
      </c>
      <c r="F548" s="17">
        <f t="shared" si="60"/>
        <v>7.1031375573324678E-4</v>
      </c>
      <c r="G548" s="17">
        <f t="shared" si="62"/>
        <v>1.1875</v>
      </c>
      <c r="H548" s="17">
        <f t="shared" si="61"/>
        <v>4.7507126068910337E-4</v>
      </c>
    </row>
    <row r="549" spans="1:8" ht="25.5" x14ac:dyDescent="0.2">
      <c r="A549" s="14"/>
      <c r="B549" s="15" t="s">
        <v>522</v>
      </c>
      <c r="C549" s="16">
        <v>7</v>
      </c>
      <c r="D549" s="16">
        <v>22</v>
      </c>
      <c r="E549" s="17">
        <f t="shared" si="59"/>
        <v>1.7502625393809072E-4</v>
      </c>
      <c r="F549" s="17">
        <f t="shared" si="60"/>
        <v>4.4648293217518367E-4</v>
      </c>
      <c r="G549" s="17">
        <f t="shared" si="62"/>
        <v>2.1428571428571428</v>
      </c>
      <c r="H549" s="17">
        <f t="shared" si="61"/>
        <v>3.750562584387658E-4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2.029467873523562E-5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102</v>
      </c>
      <c r="D551" s="16">
        <v>42</v>
      </c>
      <c r="E551" s="17">
        <f t="shared" si="59"/>
        <v>2.5503825573836075E-3</v>
      </c>
      <c r="F551" s="17">
        <f t="shared" si="60"/>
        <v>8.5237650687989609E-4</v>
      </c>
      <c r="G551" s="17">
        <f t="shared" si="62"/>
        <v>-0.58823529411764708</v>
      </c>
      <c r="H551" s="17">
        <f t="shared" si="61"/>
        <v>-1.5002250337550632E-3</v>
      </c>
    </row>
    <row r="552" spans="1:8" ht="25.5" x14ac:dyDescent="0.2">
      <c r="A552" s="14"/>
      <c r="B552" s="15" t="s">
        <v>525</v>
      </c>
      <c r="C552" s="16">
        <v>18</v>
      </c>
      <c r="D552" s="16">
        <v>32</v>
      </c>
      <c r="E552" s="17">
        <f t="shared" si="59"/>
        <v>4.50067510126519E-4</v>
      </c>
      <c r="F552" s="17">
        <f t="shared" si="60"/>
        <v>6.4942971952753985E-4</v>
      </c>
      <c r="G552" s="17">
        <f t="shared" si="62"/>
        <v>0.77777777777777779</v>
      </c>
      <c r="H552" s="17">
        <f t="shared" si="61"/>
        <v>3.5005250787618143E-4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295</v>
      </c>
      <c r="D554" s="16">
        <v>282</v>
      </c>
      <c r="E554" s="17">
        <f t="shared" si="59"/>
        <v>7.3761064159623942E-3</v>
      </c>
      <c r="F554" s="17">
        <f t="shared" si="60"/>
        <v>5.7230994033364456E-3</v>
      </c>
      <c r="G554" s="17">
        <f t="shared" si="62"/>
        <v>-4.4067796610169491E-2</v>
      </c>
      <c r="H554" s="17">
        <f t="shared" si="61"/>
        <v>-3.2504875731359701E-4</v>
      </c>
    </row>
    <row r="555" spans="1:8" ht="25.5" x14ac:dyDescent="0.2">
      <c r="A555" s="14"/>
      <c r="B555" s="15" t="s">
        <v>528</v>
      </c>
      <c r="C555" s="16">
        <v>0</v>
      </c>
      <c r="D555" s="16">
        <v>2</v>
      </c>
      <c r="E555" s="17" t="str">
        <f t="shared" si="59"/>
        <v/>
      </c>
      <c r="F555" s="17">
        <f t="shared" si="60"/>
        <v>4.0589357470471241E-5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13</v>
      </c>
      <c r="D556" s="16">
        <v>23</v>
      </c>
      <c r="E556" s="17">
        <f t="shared" si="59"/>
        <v>3.2504875731359701E-4</v>
      </c>
      <c r="F556" s="17">
        <f t="shared" si="60"/>
        <v>4.6677761091041929E-4</v>
      </c>
      <c r="G556" s="17">
        <f t="shared" si="62"/>
        <v>0.76923076923076927</v>
      </c>
      <c r="H556" s="17">
        <f t="shared" si="61"/>
        <v>2.5003750562584387E-4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601</v>
      </c>
      <c r="D559" s="16">
        <v>720</v>
      </c>
      <c r="E559" s="17">
        <f t="shared" si="59"/>
        <v>1.5027254088113217E-2</v>
      </c>
      <c r="F559" s="17">
        <f t="shared" si="60"/>
        <v>1.4612168689369646E-2</v>
      </c>
      <c r="G559" s="17">
        <f t="shared" si="62"/>
        <v>0.19800332778702162</v>
      </c>
      <c r="H559" s="17">
        <f t="shared" si="61"/>
        <v>2.9754463169475421E-3</v>
      </c>
    </row>
    <row r="560" spans="1:8" ht="25.5" x14ac:dyDescent="0.2">
      <c r="A560" s="14"/>
      <c r="B560" s="15" t="s">
        <v>533</v>
      </c>
      <c r="C560" s="16">
        <v>234</v>
      </c>
      <c r="D560" s="16">
        <v>487</v>
      </c>
      <c r="E560" s="17">
        <f t="shared" si="59"/>
        <v>5.8508776316447469E-3</v>
      </c>
      <c r="F560" s="17">
        <f t="shared" si="60"/>
        <v>9.8835085440597478E-3</v>
      </c>
      <c r="G560" s="17">
        <f t="shared" si="62"/>
        <v>1.0811965811965811</v>
      </c>
      <c r="H560" s="17">
        <f t="shared" si="61"/>
        <v>6.3259488923338497E-3</v>
      </c>
    </row>
    <row r="561" spans="1:8" x14ac:dyDescent="0.2">
      <c r="A561" s="14"/>
      <c r="B561" s="15" t="s">
        <v>534</v>
      </c>
      <c r="C561" s="16">
        <v>525</v>
      </c>
      <c r="D561" s="16">
        <v>723</v>
      </c>
      <c r="E561" s="17">
        <f t="shared" si="59"/>
        <v>1.3126969045356804E-2</v>
      </c>
      <c r="F561" s="17">
        <f t="shared" si="60"/>
        <v>1.4673052725575354E-2</v>
      </c>
      <c r="G561" s="17">
        <f t="shared" si="62"/>
        <v>0.37714285714285717</v>
      </c>
      <c r="H561" s="17">
        <f t="shared" si="61"/>
        <v>4.9507426113917091E-3</v>
      </c>
    </row>
    <row r="562" spans="1:8" x14ac:dyDescent="0.2">
      <c r="A562" s="14"/>
      <c r="B562" s="15" t="s">
        <v>535</v>
      </c>
      <c r="C562" s="16">
        <v>57</v>
      </c>
      <c r="D562" s="16">
        <v>137</v>
      </c>
      <c r="E562" s="17">
        <f t="shared" si="59"/>
        <v>1.42521378206731E-3</v>
      </c>
      <c r="F562" s="17">
        <f t="shared" si="60"/>
        <v>2.7803709867272801E-3</v>
      </c>
      <c r="G562" s="17">
        <f t="shared" si="62"/>
        <v>1.4035087719298245</v>
      </c>
      <c r="H562" s="17">
        <f t="shared" si="61"/>
        <v>2.0003000450067509E-3</v>
      </c>
    </row>
    <row r="563" spans="1:8" x14ac:dyDescent="0.2">
      <c r="A563" s="14"/>
      <c r="B563" s="15" t="s">
        <v>536</v>
      </c>
      <c r="C563" s="16">
        <v>0</v>
      </c>
      <c r="D563" s="16">
        <v>43</v>
      </c>
      <c r="E563" s="17" t="str">
        <f t="shared" si="59"/>
        <v/>
      </c>
      <c r="F563" s="17">
        <f t="shared" si="60"/>
        <v>8.7267118561513177E-4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5</v>
      </c>
      <c r="D564" s="16">
        <v>1</v>
      </c>
      <c r="E564" s="17">
        <f t="shared" si="59"/>
        <v>1.2501875281292193E-4</v>
      </c>
      <c r="F564" s="17">
        <f t="shared" si="60"/>
        <v>2.029467873523562E-5</v>
      </c>
      <c r="G564" s="17">
        <f t="shared" si="62"/>
        <v>-0.8</v>
      </c>
      <c r="H564" s="17">
        <f t="shared" si="61"/>
        <v>-1.0001500225033755E-4</v>
      </c>
    </row>
    <row r="565" spans="1:8" x14ac:dyDescent="0.2">
      <c r="A565" s="14"/>
      <c r="B565" s="15" t="s">
        <v>538</v>
      </c>
      <c r="C565" s="16">
        <v>2</v>
      </c>
      <c r="D565" s="16">
        <v>37</v>
      </c>
      <c r="E565" s="17">
        <f t="shared" si="59"/>
        <v>5.0007501125168777E-5</v>
      </c>
      <c r="F565" s="17">
        <f t="shared" si="60"/>
        <v>7.5090311320371802E-4</v>
      </c>
      <c r="G565" s="17">
        <f t="shared" si="62"/>
        <v>17.5</v>
      </c>
      <c r="H565" s="17">
        <f t="shared" si="61"/>
        <v>8.7513126969045358E-4</v>
      </c>
    </row>
    <row r="566" spans="1:8" x14ac:dyDescent="0.2">
      <c r="A566" s="14"/>
      <c r="B566" s="15" t="s">
        <v>539</v>
      </c>
      <c r="C566" s="16">
        <v>8</v>
      </c>
      <c r="D566" s="16">
        <v>10</v>
      </c>
      <c r="E566" s="17">
        <f t="shared" si="59"/>
        <v>2.0003000450067511E-4</v>
      </c>
      <c r="F566" s="17">
        <f t="shared" si="60"/>
        <v>2.0294678735235621E-4</v>
      </c>
      <c r="G566" s="17">
        <f t="shared" si="62"/>
        <v>0.25</v>
      </c>
      <c r="H566" s="17">
        <f t="shared" si="61"/>
        <v>5.0007501125168777E-5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343</v>
      </c>
      <c r="D568" s="16">
        <v>445</v>
      </c>
      <c r="E568" s="17">
        <f t="shared" si="59"/>
        <v>8.5762864429664454E-3</v>
      </c>
      <c r="F568" s="17">
        <f t="shared" si="60"/>
        <v>9.031132037179852E-3</v>
      </c>
      <c r="G568" s="17">
        <f t="shared" si="62"/>
        <v>0.29737609329446063</v>
      </c>
      <c r="H568" s="17">
        <f t="shared" si="61"/>
        <v>2.5503825573836075E-3</v>
      </c>
    </row>
    <row r="569" spans="1:8" x14ac:dyDescent="0.2">
      <c r="A569" s="14"/>
      <c r="B569" s="15" t="s">
        <v>542</v>
      </c>
      <c r="C569" s="16">
        <v>25</v>
      </c>
      <c r="D569" s="16">
        <v>35</v>
      </c>
      <c r="E569" s="17">
        <f t="shared" si="59"/>
        <v>6.2509376406460972E-4</v>
      </c>
      <c r="F569" s="17">
        <f t="shared" si="60"/>
        <v>7.1031375573324678E-4</v>
      </c>
      <c r="G569" s="17">
        <f t="shared" si="62"/>
        <v>0.4</v>
      </c>
      <c r="H569" s="17">
        <f t="shared" si="61"/>
        <v>2.5003750562584392E-4</v>
      </c>
    </row>
    <row r="570" spans="1:8" x14ac:dyDescent="0.2">
      <c r="A570" s="14"/>
      <c r="B570" s="15" t="s">
        <v>543</v>
      </c>
      <c r="C570" s="16">
        <v>119</v>
      </c>
      <c r="D570" s="16">
        <v>163</v>
      </c>
      <c r="E570" s="17">
        <f t="shared" si="59"/>
        <v>2.9754463169475421E-3</v>
      </c>
      <c r="F570" s="17">
        <f t="shared" si="60"/>
        <v>3.3080326338434064E-3</v>
      </c>
      <c r="G570" s="17">
        <f t="shared" si="62"/>
        <v>0.36974789915966388</v>
      </c>
      <c r="H570" s="17">
        <f t="shared" si="61"/>
        <v>1.1001650247537131E-3</v>
      </c>
    </row>
    <row r="571" spans="1:8" ht="25.5" x14ac:dyDescent="0.2">
      <c r="A571" s="14"/>
      <c r="B571" s="15" t="s">
        <v>544</v>
      </c>
      <c r="C571" s="16">
        <v>13</v>
      </c>
      <c r="D571" s="16">
        <v>22</v>
      </c>
      <c r="E571" s="17">
        <f t="shared" si="59"/>
        <v>3.2504875731359701E-4</v>
      </c>
      <c r="F571" s="17">
        <f t="shared" si="60"/>
        <v>4.4648293217518367E-4</v>
      </c>
      <c r="G571" s="17">
        <f t="shared" si="62"/>
        <v>0.69230769230769229</v>
      </c>
      <c r="H571" s="17">
        <f t="shared" si="61"/>
        <v>2.2503375506325947E-4</v>
      </c>
    </row>
    <row r="572" spans="1:8" x14ac:dyDescent="0.2">
      <c r="A572" s="14"/>
      <c r="B572" s="15" t="s">
        <v>545</v>
      </c>
      <c r="C572" s="16">
        <v>58</v>
      </c>
      <c r="D572" s="16">
        <v>47</v>
      </c>
      <c r="E572" s="17">
        <f t="shared" si="59"/>
        <v>1.4502175326298946E-3</v>
      </c>
      <c r="F572" s="17">
        <f t="shared" si="60"/>
        <v>9.5384990055607415E-4</v>
      </c>
      <c r="G572" s="17">
        <f t="shared" si="62"/>
        <v>-0.18965517241379309</v>
      </c>
      <c r="H572" s="17">
        <f t="shared" si="61"/>
        <v>-2.7504125618842828E-4</v>
      </c>
    </row>
    <row r="573" spans="1:8" x14ac:dyDescent="0.2">
      <c r="A573" s="14"/>
      <c r="B573" s="15" t="s">
        <v>546</v>
      </c>
      <c r="C573" s="16">
        <v>2</v>
      </c>
      <c r="D573" s="16">
        <v>0</v>
      </c>
      <c r="E573" s="17">
        <f t="shared" si="59"/>
        <v>5.0007501125168777E-5</v>
      </c>
      <c r="F573" s="17" t="str">
        <f t="shared" si="60"/>
        <v/>
      </c>
      <c r="G573" s="17">
        <f t="shared" si="62"/>
        <v>-1</v>
      </c>
      <c r="H573" s="17">
        <f t="shared" si="61"/>
        <v>-5.0007501125168777E-5</v>
      </c>
    </row>
    <row r="574" spans="1:8" x14ac:dyDescent="0.2">
      <c r="A574" s="14"/>
      <c r="B574" s="15" t="s">
        <v>547</v>
      </c>
      <c r="C574" s="16">
        <v>22</v>
      </c>
      <c r="D574" s="16">
        <v>29</v>
      </c>
      <c r="E574" s="17">
        <f t="shared" si="59"/>
        <v>5.5008251237685657E-4</v>
      </c>
      <c r="F574" s="17">
        <f t="shared" si="60"/>
        <v>5.8854568332183303E-4</v>
      </c>
      <c r="G574" s="17">
        <f t="shared" si="62"/>
        <v>0.31818181818181818</v>
      </c>
      <c r="H574" s="17">
        <f t="shared" si="61"/>
        <v>1.7502625393809072E-4</v>
      </c>
    </row>
    <row r="575" spans="1:8" ht="25.5" x14ac:dyDescent="0.2">
      <c r="A575" s="14"/>
      <c r="B575" s="15" t="s">
        <v>548</v>
      </c>
      <c r="C575" s="16">
        <v>0</v>
      </c>
      <c r="D575" s="16">
        <v>4</v>
      </c>
      <c r="E575" s="17" t="str">
        <f t="shared" si="59"/>
        <v/>
      </c>
      <c r="F575" s="17">
        <f t="shared" si="60"/>
        <v>8.1178714940942481E-5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17</v>
      </c>
      <c r="D576" s="16">
        <v>2</v>
      </c>
      <c r="E576" s="17">
        <f t="shared" si="59"/>
        <v>4.2506375956393458E-4</v>
      </c>
      <c r="F576" s="17">
        <f t="shared" si="60"/>
        <v>4.0589357470471241E-5</v>
      </c>
      <c r="G576" s="17">
        <f t="shared" si="62"/>
        <v>-0.88235294117647056</v>
      </c>
      <c r="H576" s="17">
        <f t="shared" si="61"/>
        <v>-3.750562584387658E-4</v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10793</v>
      </c>
      <c r="D582" s="19">
        <f>SUM(D583:D609)</f>
        <v>12053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0.11674233299360696</v>
      </c>
      <c r="H582" s="20">
        <f t="shared" ref="H582:H609" si="65">+IF(OR(AND(E582=""),(G582="")),"",E582*G582)</f>
        <v>0.11674233299360696</v>
      </c>
    </row>
    <row r="583" spans="1:8" x14ac:dyDescent="0.2">
      <c r="A583" s="14"/>
      <c r="B583" s="15" t="s">
        <v>550</v>
      </c>
      <c r="C583" s="16">
        <v>56</v>
      </c>
      <c r="D583" s="16">
        <v>41</v>
      </c>
      <c r="E583" s="17">
        <f t="shared" si="63"/>
        <v>5.1885481330491987E-3</v>
      </c>
      <c r="F583" s="17">
        <f t="shared" si="64"/>
        <v>3.4016427445449264E-3</v>
      </c>
      <c r="G583" s="17">
        <f t="shared" ref="G583:G609" si="66">+IF(AND(C583=0,D583=0)," ",IF(C583=0,1,IF(D583=0,-1,(D583-C583)/C583)))</f>
        <v>-0.26785714285714285</v>
      </c>
      <c r="H583" s="17">
        <f t="shared" si="65"/>
        <v>-1.3897896784953211E-3</v>
      </c>
    </row>
    <row r="584" spans="1:8" x14ac:dyDescent="0.2">
      <c r="A584" s="14"/>
      <c r="B584" s="15" t="s">
        <v>551</v>
      </c>
      <c r="C584" s="16">
        <v>171</v>
      </c>
      <c r="D584" s="16">
        <v>326</v>
      </c>
      <c r="E584" s="17">
        <f t="shared" si="63"/>
        <v>1.5843602334846659E-2</v>
      </c>
      <c r="F584" s="17">
        <f t="shared" si="64"/>
        <v>2.7047208163942588E-2</v>
      </c>
      <c r="G584" s="17">
        <f t="shared" si="66"/>
        <v>0.9064327485380117</v>
      </c>
      <c r="H584" s="17">
        <f t="shared" si="65"/>
        <v>1.4361160011118318E-2</v>
      </c>
    </row>
    <row r="585" spans="1:8" ht="25.5" x14ac:dyDescent="0.2">
      <c r="A585" s="14"/>
      <c r="B585" s="15" t="s">
        <v>552</v>
      </c>
      <c r="C585" s="16">
        <v>829</v>
      </c>
      <c r="D585" s="16">
        <v>557</v>
      </c>
      <c r="E585" s="17">
        <f t="shared" si="63"/>
        <v>7.6809042898174737E-2</v>
      </c>
      <c r="F585" s="17">
        <f t="shared" si="64"/>
        <v>4.6212561188085956E-2</v>
      </c>
      <c r="G585" s="17">
        <f t="shared" si="66"/>
        <v>-0.32810615199034981</v>
      </c>
      <c r="H585" s="17">
        <f t="shared" si="65"/>
        <v>-2.5201519503381821E-2</v>
      </c>
    </row>
    <row r="586" spans="1:8" x14ac:dyDescent="0.2">
      <c r="A586" s="14"/>
      <c r="B586" s="15" t="s">
        <v>553</v>
      </c>
      <c r="C586" s="16">
        <v>1240</v>
      </c>
      <c r="D586" s="16">
        <v>1097</v>
      </c>
      <c r="E586" s="17">
        <f t="shared" si="63"/>
        <v>0.11488928008894654</v>
      </c>
      <c r="F586" s="17">
        <f t="shared" si="64"/>
        <v>9.1014685140628895E-2</v>
      </c>
      <c r="G586" s="17">
        <f t="shared" si="66"/>
        <v>-0.11532258064516129</v>
      </c>
      <c r="H586" s="17">
        <f t="shared" si="65"/>
        <v>-1.3249328268322062E-2</v>
      </c>
    </row>
    <row r="587" spans="1:8" x14ac:dyDescent="0.2">
      <c r="A587" s="14"/>
      <c r="B587" s="15" t="s">
        <v>554</v>
      </c>
      <c r="C587" s="16">
        <v>255</v>
      </c>
      <c r="D587" s="16">
        <v>201</v>
      </c>
      <c r="E587" s="17">
        <f t="shared" si="63"/>
        <v>2.3626424534420459E-2</v>
      </c>
      <c r="F587" s="17">
        <f t="shared" si="64"/>
        <v>1.6676346137890981E-2</v>
      </c>
      <c r="G587" s="17">
        <f t="shared" si="66"/>
        <v>-0.21176470588235294</v>
      </c>
      <c r="H587" s="17">
        <f t="shared" si="65"/>
        <v>-5.0032428425831558E-3</v>
      </c>
    </row>
    <row r="588" spans="1:8" x14ac:dyDescent="0.2">
      <c r="A588" s="14"/>
      <c r="B588" s="15" t="s">
        <v>555</v>
      </c>
      <c r="C588" s="16">
        <v>85</v>
      </c>
      <c r="D588" s="16">
        <v>3</v>
      </c>
      <c r="E588" s="17">
        <f t="shared" si="63"/>
        <v>7.8754748448068186E-3</v>
      </c>
      <c r="F588" s="17">
        <f t="shared" si="64"/>
        <v>2.4890068862523852E-4</v>
      </c>
      <c r="G588" s="17">
        <f t="shared" si="66"/>
        <v>-0.96470588235294119</v>
      </c>
      <c r="H588" s="17">
        <f t="shared" si="65"/>
        <v>-7.5975169091077547E-3</v>
      </c>
    </row>
    <row r="589" spans="1:8" x14ac:dyDescent="0.2">
      <c r="A589" s="14"/>
      <c r="B589" s="15" t="s">
        <v>556</v>
      </c>
      <c r="C589" s="16">
        <v>17</v>
      </c>
      <c r="D589" s="16">
        <v>10</v>
      </c>
      <c r="E589" s="17">
        <f t="shared" si="63"/>
        <v>1.5750949689613638E-3</v>
      </c>
      <c r="F589" s="17">
        <f t="shared" si="64"/>
        <v>8.2966896208412839E-4</v>
      </c>
      <c r="G589" s="17">
        <f t="shared" si="66"/>
        <v>-0.41176470588235292</v>
      </c>
      <c r="H589" s="17">
        <f t="shared" si="65"/>
        <v>-6.4856851663114973E-4</v>
      </c>
    </row>
    <row r="590" spans="1:8" x14ac:dyDescent="0.2">
      <c r="A590" s="14"/>
      <c r="B590" s="15" t="s">
        <v>557</v>
      </c>
      <c r="C590" s="16">
        <v>64</v>
      </c>
      <c r="D590" s="16">
        <v>13</v>
      </c>
      <c r="E590" s="17">
        <f t="shared" si="63"/>
        <v>5.9297692949133694E-3</v>
      </c>
      <c r="F590" s="17">
        <f t="shared" si="64"/>
        <v>1.078569650709367E-3</v>
      </c>
      <c r="G590" s="17">
        <f t="shared" si="66"/>
        <v>-0.796875</v>
      </c>
      <c r="H590" s="17">
        <f t="shared" si="65"/>
        <v>-4.725284906884091E-3</v>
      </c>
    </row>
    <row r="591" spans="1:8" x14ac:dyDescent="0.2">
      <c r="A591" s="14"/>
      <c r="B591" s="15" t="s">
        <v>558</v>
      </c>
      <c r="C591" s="16">
        <v>27</v>
      </c>
      <c r="D591" s="16">
        <v>47</v>
      </c>
      <c r="E591" s="17">
        <f t="shared" si="63"/>
        <v>2.5016214212915779E-3</v>
      </c>
      <c r="F591" s="17">
        <f t="shared" si="64"/>
        <v>3.8994441217954038E-3</v>
      </c>
      <c r="G591" s="17">
        <f t="shared" si="66"/>
        <v>0.7407407407407407</v>
      </c>
      <c r="H591" s="17">
        <f t="shared" si="65"/>
        <v>1.8530529046604279E-3</v>
      </c>
    </row>
    <row r="592" spans="1:8" ht="25.5" x14ac:dyDescent="0.2">
      <c r="A592" s="14"/>
      <c r="B592" s="15" t="s">
        <v>559</v>
      </c>
      <c r="C592" s="16">
        <v>14</v>
      </c>
      <c r="D592" s="16">
        <v>13</v>
      </c>
      <c r="E592" s="17">
        <f t="shared" si="63"/>
        <v>1.2971370332622997E-3</v>
      </c>
      <c r="F592" s="17">
        <f t="shared" si="64"/>
        <v>1.078569650709367E-3</v>
      </c>
      <c r="G592" s="17">
        <f t="shared" si="66"/>
        <v>-7.1428571428571425E-2</v>
      </c>
      <c r="H592" s="17">
        <f t="shared" si="65"/>
        <v>-9.2652645233021397E-5</v>
      </c>
    </row>
    <row r="593" spans="1:8" x14ac:dyDescent="0.2">
      <c r="A593" s="14"/>
      <c r="B593" s="15" t="s">
        <v>560</v>
      </c>
      <c r="C593" s="16">
        <v>84</v>
      </c>
      <c r="D593" s="16">
        <v>63</v>
      </c>
      <c r="E593" s="17">
        <f t="shared" si="63"/>
        <v>7.7828221995737976E-3</v>
      </c>
      <c r="F593" s="17">
        <f t="shared" si="64"/>
        <v>5.2269144611300092E-3</v>
      </c>
      <c r="G593" s="17">
        <f t="shared" si="66"/>
        <v>-0.25</v>
      </c>
      <c r="H593" s="17">
        <f t="shared" si="65"/>
        <v>-1.9457055498934494E-3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90</v>
      </c>
      <c r="D596" s="16">
        <v>41</v>
      </c>
      <c r="E596" s="17">
        <f t="shared" si="63"/>
        <v>8.3387380709719263E-3</v>
      </c>
      <c r="F596" s="17">
        <f t="shared" si="64"/>
        <v>3.4016427445449264E-3</v>
      </c>
      <c r="G596" s="17">
        <f t="shared" si="66"/>
        <v>-0.5444444444444444</v>
      </c>
      <c r="H596" s="17">
        <f t="shared" si="65"/>
        <v>-4.5399796164180481E-3</v>
      </c>
    </row>
    <row r="597" spans="1:8" ht="25.5" x14ac:dyDescent="0.2">
      <c r="A597" s="14"/>
      <c r="B597" s="15" t="s">
        <v>564</v>
      </c>
      <c r="C597" s="16">
        <v>204</v>
      </c>
      <c r="D597" s="16">
        <v>339</v>
      </c>
      <c r="E597" s="17">
        <f t="shared" si="63"/>
        <v>1.8901139627536367E-2</v>
      </c>
      <c r="F597" s="17">
        <f t="shared" si="64"/>
        <v>2.8125777814651955E-2</v>
      </c>
      <c r="G597" s="17">
        <f t="shared" si="66"/>
        <v>0.66176470588235292</v>
      </c>
      <c r="H597" s="17">
        <f t="shared" si="65"/>
        <v>1.250810710645789E-2</v>
      </c>
    </row>
    <row r="598" spans="1:8" x14ac:dyDescent="0.2">
      <c r="A598" s="14"/>
      <c r="B598" s="15" t="s">
        <v>565</v>
      </c>
      <c r="C598" s="16">
        <v>72</v>
      </c>
      <c r="D598" s="16">
        <v>389</v>
      </c>
      <c r="E598" s="17">
        <f t="shared" si="63"/>
        <v>6.670990456777541E-3</v>
      </c>
      <c r="F598" s="17">
        <f t="shared" si="64"/>
        <v>3.2274122625072593E-2</v>
      </c>
      <c r="G598" s="17">
        <f t="shared" si="66"/>
        <v>4.4027777777777777</v>
      </c>
      <c r="H598" s="17">
        <f t="shared" si="65"/>
        <v>2.9370888538867785E-2</v>
      </c>
    </row>
    <row r="599" spans="1:8" x14ac:dyDescent="0.2">
      <c r="A599" s="14"/>
      <c r="B599" s="15" t="s">
        <v>566</v>
      </c>
      <c r="C599" s="16">
        <v>113</v>
      </c>
      <c r="D599" s="16">
        <v>150</v>
      </c>
      <c r="E599" s="17">
        <f t="shared" si="63"/>
        <v>1.0469748911331419E-2</v>
      </c>
      <c r="F599" s="17">
        <f t="shared" si="64"/>
        <v>1.2445034431261926E-2</v>
      </c>
      <c r="G599" s="17">
        <f t="shared" si="66"/>
        <v>0.32743362831858408</v>
      </c>
      <c r="H599" s="17">
        <f t="shared" si="65"/>
        <v>3.4281478736217924E-3</v>
      </c>
    </row>
    <row r="600" spans="1:8" x14ac:dyDescent="0.2">
      <c r="A600" s="14"/>
      <c r="B600" s="15" t="s">
        <v>567</v>
      </c>
      <c r="C600" s="16">
        <v>1809</v>
      </c>
      <c r="D600" s="16">
        <v>2241</v>
      </c>
      <c r="E600" s="17">
        <f t="shared" si="63"/>
        <v>0.16760863522653571</v>
      </c>
      <c r="F600" s="17">
        <f t="shared" si="64"/>
        <v>0.18592881440305317</v>
      </c>
      <c r="G600" s="17">
        <f t="shared" si="66"/>
        <v>0.23880597014925373</v>
      </c>
      <c r="H600" s="17">
        <f t="shared" si="65"/>
        <v>4.0025942740665246E-2</v>
      </c>
    </row>
    <row r="601" spans="1:8" x14ac:dyDescent="0.2">
      <c r="A601" s="14"/>
      <c r="B601" s="15" t="s">
        <v>568</v>
      </c>
      <c r="C601" s="16">
        <v>552</v>
      </c>
      <c r="D601" s="16">
        <v>583</v>
      </c>
      <c r="E601" s="17">
        <f t="shared" si="63"/>
        <v>5.1144260168627817E-2</v>
      </c>
      <c r="F601" s="17">
        <f t="shared" si="64"/>
        <v>4.8369700489504688E-2</v>
      </c>
      <c r="G601" s="17">
        <f t="shared" si="66"/>
        <v>5.6159420289855072E-2</v>
      </c>
      <c r="H601" s="17">
        <f t="shared" si="65"/>
        <v>2.8722320022236637E-3</v>
      </c>
    </row>
    <row r="602" spans="1:8" x14ac:dyDescent="0.2">
      <c r="A602" s="14"/>
      <c r="B602" s="15" t="s">
        <v>569</v>
      </c>
      <c r="C602" s="16">
        <v>37</v>
      </c>
      <c r="D602" s="16">
        <v>6</v>
      </c>
      <c r="E602" s="17">
        <f t="shared" si="63"/>
        <v>3.428147873621792E-3</v>
      </c>
      <c r="F602" s="17">
        <f t="shared" si="64"/>
        <v>4.9780137725047703E-4</v>
      </c>
      <c r="G602" s="17">
        <f t="shared" si="66"/>
        <v>-0.83783783783783783</v>
      </c>
      <c r="H602" s="17">
        <f t="shared" si="65"/>
        <v>-2.8722320022236637E-3</v>
      </c>
    </row>
    <row r="603" spans="1:8" x14ac:dyDescent="0.2">
      <c r="A603" s="14"/>
      <c r="B603" s="15" t="s">
        <v>570</v>
      </c>
      <c r="C603" s="16">
        <v>68</v>
      </c>
      <c r="D603" s="16">
        <v>72</v>
      </c>
      <c r="E603" s="17">
        <f t="shared" si="63"/>
        <v>6.3003798758454552E-3</v>
      </c>
      <c r="F603" s="17">
        <f t="shared" si="64"/>
        <v>5.9736165270057248E-3</v>
      </c>
      <c r="G603" s="17">
        <f t="shared" si="66"/>
        <v>5.8823529411764705E-2</v>
      </c>
      <c r="H603" s="17">
        <f t="shared" si="65"/>
        <v>3.7061058093208559E-4</v>
      </c>
    </row>
    <row r="604" spans="1:8" ht="25.5" x14ac:dyDescent="0.2">
      <c r="A604" s="14"/>
      <c r="B604" s="15" t="s">
        <v>571</v>
      </c>
      <c r="C604" s="16">
        <v>14</v>
      </c>
      <c r="D604" s="16">
        <v>5</v>
      </c>
      <c r="E604" s="17">
        <f t="shared" si="63"/>
        <v>1.2971370332622997E-3</v>
      </c>
      <c r="F604" s="17">
        <f t="shared" si="64"/>
        <v>4.1483448104206419E-4</v>
      </c>
      <c r="G604" s="17">
        <f t="shared" si="66"/>
        <v>-0.6428571428571429</v>
      </c>
      <c r="H604" s="17">
        <f t="shared" si="65"/>
        <v>-8.3387380709719274E-4</v>
      </c>
    </row>
    <row r="605" spans="1:8" x14ac:dyDescent="0.2">
      <c r="A605" s="14"/>
      <c r="B605" s="15" t="s">
        <v>572</v>
      </c>
      <c r="C605" s="16">
        <v>122</v>
      </c>
      <c r="D605" s="16">
        <v>193</v>
      </c>
      <c r="E605" s="17">
        <f t="shared" si="63"/>
        <v>1.1303622718428611E-2</v>
      </c>
      <c r="F605" s="17">
        <f t="shared" si="64"/>
        <v>1.6012610968223678E-2</v>
      </c>
      <c r="G605" s="17">
        <f t="shared" si="66"/>
        <v>0.58196721311475408</v>
      </c>
      <c r="H605" s="17">
        <f t="shared" si="65"/>
        <v>6.5783378115445192E-3</v>
      </c>
    </row>
    <row r="606" spans="1:8" x14ac:dyDescent="0.2">
      <c r="A606" s="14"/>
      <c r="B606" s="15" t="s">
        <v>573</v>
      </c>
      <c r="C606" s="16">
        <v>16</v>
      </c>
      <c r="D606" s="16">
        <v>48</v>
      </c>
      <c r="E606" s="17">
        <f t="shared" si="63"/>
        <v>1.4824423237283424E-3</v>
      </c>
      <c r="F606" s="17">
        <f t="shared" si="64"/>
        <v>3.9824110180038163E-3</v>
      </c>
      <c r="G606" s="17">
        <f t="shared" si="66"/>
        <v>2</v>
      </c>
      <c r="H606" s="17">
        <f t="shared" si="65"/>
        <v>2.9648846474566847E-3</v>
      </c>
    </row>
    <row r="607" spans="1:8" ht="25.5" x14ac:dyDescent="0.2">
      <c r="A607" s="14"/>
      <c r="B607" s="15" t="s">
        <v>574</v>
      </c>
      <c r="C607" s="16">
        <v>6</v>
      </c>
      <c r="D607" s="16">
        <v>56</v>
      </c>
      <c r="E607" s="17">
        <f t="shared" si="63"/>
        <v>5.5591587139812838E-4</v>
      </c>
      <c r="F607" s="17">
        <f t="shared" si="64"/>
        <v>4.6461461876711194E-3</v>
      </c>
      <c r="G607" s="17">
        <f t="shared" si="66"/>
        <v>8.3333333333333339</v>
      </c>
      <c r="H607" s="17">
        <f t="shared" si="65"/>
        <v>4.63263226165107E-3</v>
      </c>
    </row>
    <row r="608" spans="1:8" ht="25.5" x14ac:dyDescent="0.2">
      <c r="A608" s="14"/>
      <c r="B608" s="24" t="s">
        <v>575</v>
      </c>
      <c r="C608" s="25">
        <v>214</v>
      </c>
      <c r="D608" s="25">
        <v>216</v>
      </c>
      <c r="E608" s="26">
        <f t="shared" si="63"/>
        <v>1.9827666079866579E-2</v>
      </c>
      <c r="F608" s="26">
        <f t="shared" si="64"/>
        <v>1.7920849581017174E-2</v>
      </c>
      <c r="G608" s="26">
        <f t="shared" si="66"/>
        <v>9.3457943925233638E-3</v>
      </c>
      <c r="H608" s="26">
        <f t="shared" si="65"/>
        <v>1.8530529046604279E-4</v>
      </c>
    </row>
    <row r="609" spans="1:8" ht="25.5" x14ac:dyDescent="0.2">
      <c r="A609" s="14"/>
      <c r="B609" s="31" t="s">
        <v>576</v>
      </c>
      <c r="C609" s="32">
        <v>4634</v>
      </c>
      <c r="D609" s="32">
        <v>5343</v>
      </c>
      <c r="E609" s="33">
        <f t="shared" si="63"/>
        <v>0.42935235800982119</v>
      </c>
      <c r="F609" s="33">
        <f t="shared" si="64"/>
        <v>0.44329212644154981</v>
      </c>
      <c r="G609" s="33">
        <f t="shared" si="66"/>
        <v>0.1529995684074234</v>
      </c>
      <c r="H609" s="33">
        <f t="shared" si="65"/>
        <v>6.569072547021218E-2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634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635</v>
      </c>
      <c r="C8" s="12">
        <f>+C19+C75+C173+C349+C582</f>
        <v>4563</v>
      </c>
      <c r="D8" s="13">
        <f>+D19+D75+D173+D349+D582</f>
        <v>4872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6.7718606180144636E-2</v>
      </c>
      <c r="H8" s="10">
        <f t="shared" ref="H8:H13" si="1">+IF(OR(AND(E8=""),(G8="")),"",E8*G8)</f>
        <v>6.7718606180144636E-2</v>
      </c>
    </row>
    <row r="9" spans="1:8" x14ac:dyDescent="0.2">
      <c r="A9" s="14"/>
      <c r="B9" s="15" t="s">
        <v>7</v>
      </c>
      <c r="C9" s="16">
        <f>+C19</f>
        <v>51</v>
      </c>
      <c r="D9" s="16">
        <f>+D19</f>
        <v>9</v>
      </c>
      <c r="E9" s="17">
        <f t="shared" ref="E9:F13" si="2">+C9/C$8</f>
        <v>1.1176857330703484E-2</v>
      </c>
      <c r="F9" s="17">
        <f t="shared" si="2"/>
        <v>1.8472906403940886E-3</v>
      </c>
      <c r="G9" s="17">
        <f t="shared" si="0"/>
        <v>-0.82352941176470584</v>
      </c>
      <c r="H9" s="17">
        <f t="shared" si="1"/>
        <v>-9.204470742932281E-3</v>
      </c>
    </row>
    <row r="10" spans="1:8" x14ac:dyDescent="0.2">
      <c r="A10" s="14"/>
      <c r="B10" s="15" t="s">
        <v>8</v>
      </c>
      <c r="C10" s="16">
        <f>+C75</f>
        <v>283</v>
      </c>
      <c r="D10" s="16">
        <f>+D75</f>
        <v>376</v>
      </c>
      <c r="E10" s="17">
        <f t="shared" si="2"/>
        <v>6.2020600482138942E-2</v>
      </c>
      <c r="F10" s="17">
        <f t="shared" si="2"/>
        <v>7.7175697865353041E-2</v>
      </c>
      <c r="G10" s="17">
        <f t="shared" si="0"/>
        <v>0.32862190812720848</v>
      </c>
      <c r="H10" s="17">
        <f t="shared" si="1"/>
        <v>2.0381328073635765E-2</v>
      </c>
    </row>
    <row r="11" spans="1:8" ht="25.5" x14ac:dyDescent="0.2">
      <c r="A11" s="14"/>
      <c r="B11" s="15" t="s">
        <v>9</v>
      </c>
      <c r="C11" s="16">
        <f>+C173</f>
        <v>428</v>
      </c>
      <c r="D11" s="16">
        <f>+D173</f>
        <v>518</v>
      </c>
      <c r="E11" s="17">
        <f t="shared" si="2"/>
        <v>9.3797939951786105E-2</v>
      </c>
      <c r="F11" s="17">
        <f t="shared" si="2"/>
        <v>0.10632183908045977</v>
      </c>
      <c r="G11" s="17">
        <f t="shared" si="0"/>
        <v>0.2102803738317757</v>
      </c>
      <c r="H11" s="17">
        <f t="shared" si="1"/>
        <v>1.9723865877712032E-2</v>
      </c>
    </row>
    <row r="12" spans="1:8" x14ac:dyDescent="0.2">
      <c r="A12" s="14"/>
      <c r="B12" s="15" t="s">
        <v>10</v>
      </c>
      <c r="C12" s="16">
        <f>+C349</f>
        <v>2324</v>
      </c>
      <c r="D12" s="16">
        <f>+D349</f>
        <v>3004</v>
      </c>
      <c r="E12" s="17">
        <f t="shared" si="2"/>
        <v>0.5093140477755862</v>
      </c>
      <c r="F12" s="17">
        <f t="shared" si="2"/>
        <v>0.6165845648604269</v>
      </c>
      <c r="G12" s="17">
        <f t="shared" si="0"/>
        <v>0.29259896729776247</v>
      </c>
      <c r="H12" s="17">
        <f t="shared" si="1"/>
        <v>0.14902476440937978</v>
      </c>
    </row>
    <row r="13" spans="1:8" x14ac:dyDescent="0.2">
      <c r="A13" s="14"/>
      <c r="B13" s="15" t="s">
        <v>11</v>
      </c>
      <c r="C13" s="16">
        <f>+C582</f>
        <v>1477</v>
      </c>
      <c r="D13" s="16">
        <f>+D582</f>
        <v>965</v>
      </c>
      <c r="E13" s="17">
        <f t="shared" si="2"/>
        <v>0.32369055445978523</v>
      </c>
      <c r="F13" s="17">
        <f t="shared" si="2"/>
        <v>0.19807060755336617</v>
      </c>
      <c r="G13" s="17">
        <f t="shared" si="0"/>
        <v>-0.34664861205145564</v>
      </c>
      <c r="H13" s="17">
        <f t="shared" si="1"/>
        <v>-0.11220688143765066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51</v>
      </c>
      <c r="D19" s="19">
        <f>SUM(D20:D69)</f>
        <v>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-0.82352941176470584</v>
      </c>
      <c r="H19" s="20">
        <f t="shared" ref="H19:H50" si="5">+IF(OR(AND(E19=""),(G19="")),"",E19*G19)</f>
        <v>-0.82352941176470584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0.1111111111111111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3</v>
      </c>
      <c r="D29" s="16">
        <v>0</v>
      </c>
      <c r="E29" s="17">
        <f t="shared" si="3"/>
        <v>5.8823529411764705E-2</v>
      </c>
      <c r="F29" s="17" t="str">
        <f t="shared" si="4"/>
        <v/>
      </c>
      <c r="G29" s="17">
        <f t="shared" si="6"/>
        <v>-1</v>
      </c>
      <c r="H29" s="17">
        <f t="shared" si="5"/>
        <v>-5.8823529411764705E-2</v>
      </c>
    </row>
    <row r="30" spans="1:8" x14ac:dyDescent="0.2">
      <c r="A30" s="14"/>
      <c r="B30" s="15" t="s">
        <v>23</v>
      </c>
      <c r="C30" s="16">
        <v>10</v>
      </c>
      <c r="D30" s="16">
        <v>0</v>
      </c>
      <c r="E30" s="17">
        <f t="shared" si="3"/>
        <v>0.19607843137254902</v>
      </c>
      <c r="F30" s="17" t="str">
        <f t="shared" si="4"/>
        <v/>
      </c>
      <c r="G30" s="17">
        <f t="shared" si="6"/>
        <v>-1</v>
      </c>
      <c r="H30" s="17">
        <f t="shared" si="5"/>
        <v>-0.19607843137254902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</v>
      </c>
      <c r="D36" s="16">
        <v>0</v>
      </c>
      <c r="E36" s="17">
        <f t="shared" si="3"/>
        <v>1.9607843137254902E-2</v>
      </c>
      <c r="F36" s="17" t="str">
        <f t="shared" si="4"/>
        <v/>
      </c>
      <c r="G36" s="17">
        <f t="shared" si="6"/>
        <v>-1</v>
      </c>
      <c r="H36" s="17">
        <f t="shared" si="5"/>
        <v>-1.9607843137254902E-2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5</v>
      </c>
      <c r="E39" s="17">
        <f t="shared" si="3"/>
        <v>1.9607843137254902E-2</v>
      </c>
      <c r="F39" s="17">
        <f t="shared" si="4"/>
        <v>0.55555555555555558</v>
      </c>
      <c r="G39" s="17">
        <f t="shared" si="6"/>
        <v>4</v>
      </c>
      <c r="H39" s="17">
        <f t="shared" si="5"/>
        <v>7.8431372549019607E-2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15</v>
      </c>
      <c r="D50" s="16">
        <v>0</v>
      </c>
      <c r="E50" s="17">
        <f t="shared" si="3"/>
        <v>0.29411764705882354</v>
      </c>
      <c r="F50" s="17" t="str">
        <f t="shared" si="4"/>
        <v/>
      </c>
      <c r="G50" s="17">
        <f t="shared" si="6"/>
        <v>-1</v>
      </c>
      <c r="H50" s="17">
        <f t="shared" si="5"/>
        <v>-0.29411764705882354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1.9607843137254902E-2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-1.9607843137254902E-2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15</v>
      </c>
      <c r="D54" s="16">
        <v>3</v>
      </c>
      <c r="E54" s="17">
        <f t="shared" si="7"/>
        <v>0.29411764705882354</v>
      </c>
      <c r="F54" s="17">
        <f t="shared" si="8"/>
        <v>0.33333333333333331</v>
      </c>
      <c r="G54" s="17">
        <f t="shared" si="10"/>
        <v>-0.8</v>
      </c>
      <c r="H54" s="17">
        <f t="shared" si="9"/>
        <v>-0.23529411764705885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2</v>
      </c>
      <c r="D62" s="16">
        <v>0</v>
      </c>
      <c r="E62" s="17">
        <f t="shared" si="7"/>
        <v>3.9215686274509803E-2</v>
      </c>
      <c r="F62" s="17" t="str">
        <f t="shared" si="8"/>
        <v/>
      </c>
      <c r="G62" s="17">
        <f t="shared" si="10"/>
        <v>-1</v>
      </c>
      <c r="H62" s="17">
        <f t="shared" si="9"/>
        <v>-3.9215686274509803E-2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1</v>
      </c>
      <c r="D65" s="16">
        <v>0</v>
      </c>
      <c r="E65" s="17">
        <f t="shared" si="7"/>
        <v>1.9607843137254902E-2</v>
      </c>
      <c r="F65" s="17" t="str">
        <f t="shared" si="8"/>
        <v/>
      </c>
      <c r="G65" s="17">
        <f t="shared" si="10"/>
        <v>-1</v>
      </c>
      <c r="H65" s="17">
        <f t="shared" si="9"/>
        <v>-1.9607843137254902E-2</v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2</v>
      </c>
      <c r="D67" s="16">
        <v>0</v>
      </c>
      <c r="E67" s="17">
        <f t="shared" si="7"/>
        <v>3.9215686274509803E-2</v>
      </c>
      <c r="F67" s="17" t="str">
        <f t="shared" si="8"/>
        <v/>
      </c>
      <c r="G67" s="17">
        <f t="shared" si="10"/>
        <v>-1</v>
      </c>
      <c r="H67" s="17">
        <f t="shared" si="9"/>
        <v>-3.9215686274509803E-2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283</v>
      </c>
      <c r="D75" s="19">
        <f>SUM(D76:D167)</f>
        <v>376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0.32862190812720848</v>
      </c>
      <c r="H75" s="20">
        <f t="shared" ref="H75:H106" si="13">+IF(OR(AND(E75=""),(G75="")),"",E75*G75)</f>
        <v>0.32862190812720848</v>
      </c>
    </row>
    <row r="76" spans="1:8" x14ac:dyDescent="0.2">
      <c r="A76" s="14"/>
      <c r="B76" s="15" t="s">
        <v>63</v>
      </c>
      <c r="C76" s="16">
        <v>25</v>
      </c>
      <c r="D76" s="16">
        <v>3</v>
      </c>
      <c r="E76" s="17">
        <f t="shared" si="11"/>
        <v>8.8339222614840993E-2</v>
      </c>
      <c r="F76" s="17">
        <f t="shared" si="12"/>
        <v>7.9787234042553185E-3</v>
      </c>
      <c r="G76" s="17">
        <f t="shared" ref="G76:G107" si="14">+IF(AND(C76=0,D76=0)," ",IF(C76=0,1,IF(D76=0,-1,(D76-C76)/C76)))</f>
        <v>-0.88</v>
      </c>
      <c r="H76" s="17">
        <f t="shared" si="13"/>
        <v>-7.7738515901060068E-2</v>
      </c>
    </row>
    <row r="77" spans="1:8" ht="25.5" x14ac:dyDescent="0.2">
      <c r="A77" s="14"/>
      <c r="B77" s="15" t="s">
        <v>64</v>
      </c>
      <c r="C77" s="16">
        <v>15</v>
      </c>
      <c r="D77" s="16">
        <v>0</v>
      </c>
      <c r="E77" s="17">
        <f t="shared" si="11"/>
        <v>5.3003533568904596E-2</v>
      </c>
      <c r="F77" s="17" t="str">
        <f t="shared" si="12"/>
        <v/>
      </c>
      <c r="G77" s="17">
        <f t="shared" si="14"/>
        <v>-1</v>
      </c>
      <c r="H77" s="17">
        <f t="shared" si="13"/>
        <v>-5.3003533568904596E-2</v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7</v>
      </c>
      <c r="D79" s="16">
        <v>3</v>
      </c>
      <c r="E79" s="17">
        <f t="shared" si="11"/>
        <v>2.4734982332155476E-2</v>
      </c>
      <c r="F79" s="17">
        <f t="shared" si="12"/>
        <v>7.9787234042553185E-3</v>
      </c>
      <c r="G79" s="17">
        <f t="shared" si="14"/>
        <v>-0.5714285714285714</v>
      </c>
      <c r="H79" s="17">
        <f t="shared" si="13"/>
        <v>-1.4134275618374556E-2</v>
      </c>
    </row>
    <row r="80" spans="1:8" ht="25.5" x14ac:dyDescent="0.2">
      <c r="A80" s="14"/>
      <c r="B80" s="15" t="s">
        <v>67</v>
      </c>
      <c r="C80" s="16">
        <v>27</v>
      </c>
      <c r="D80" s="16">
        <v>7</v>
      </c>
      <c r="E80" s="17">
        <f t="shared" si="11"/>
        <v>9.5406360424028266E-2</v>
      </c>
      <c r="F80" s="17">
        <f t="shared" si="12"/>
        <v>1.8617021276595744E-2</v>
      </c>
      <c r="G80" s="17">
        <f t="shared" si="14"/>
        <v>-0.7407407407407407</v>
      </c>
      <c r="H80" s="17">
        <f t="shared" si="13"/>
        <v>-7.067137809187278E-2</v>
      </c>
    </row>
    <row r="81" spans="1:8" x14ac:dyDescent="0.2">
      <c r="A81" s="14"/>
      <c r="B81" s="15" t="s">
        <v>68</v>
      </c>
      <c r="C81" s="16">
        <v>1</v>
      </c>
      <c r="D81" s="16">
        <v>0</v>
      </c>
      <c r="E81" s="17">
        <f t="shared" si="11"/>
        <v>3.5335689045936395E-3</v>
      </c>
      <c r="F81" s="17" t="str">
        <f t="shared" si="12"/>
        <v/>
      </c>
      <c r="G81" s="17">
        <f t="shared" si="14"/>
        <v>-1</v>
      </c>
      <c r="H81" s="17">
        <f t="shared" si="13"/>
        <v>-3.5335689045936395E-3</v>
      </c>
    </row>
    <row r="82" spans="1:8" x14ac:dyDescent="0.2">
      <c r="A82" s="14"/>
      <c r="B82" s="15" t="s">
        <v>69</v>
      </c>
      <c r="C82" s="16">
        <v>3</v>
      </c>
      <c r="D82" s="16">
        <v>0</v>
      </c>
      <c r="E82" s="17">
        <f t="shared" si="11"/>
        <v>1.0600706713780919E-2</v>
      </c>
      <c r="F82" s="17" t="str">
        <f t="shared" si="12"/>
        <v/>
      </c>
      <c r="G82" s="17">
        <f t="shared" si="14"/>
        <v>-1</v>
      </c>
      <c r="H82" s="17">
        <f t="shared" si="13"/>
        <v>-1.0600706713780919E-2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</v>
      </c>
      <c r="D84" s="16">
        <v>0</v>
      </c>
      <c r="E84" s="17">
        <f t="shared" si="11"/>
        <v>3.5335689045936395E-3</v>
      </c>
      <c r="F84" s="17" t="str">
        <f t="shared" si="12"/>
        <v/>
      </c>
      <c r="G84" s="17">
        <f t="shared" si="14"/>
        <v>-1</v>
      </c>
      <c r="H84" s="17">
        <f t="shared" si="13"/>
        <v>-3.5335689045936395E-3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4</v>
      </c>
      <c r="D87" s="16">
        <v>9</v>
      </c>
      <c r="E87" s="17">
        <f t="shared" si="11"/>
        <v>1.4134275618374558E-2</v>
      </c>
      <c r="F87" s="17">
        <f t="shared" si="12"/>
        <v>2.3936170212765957E-2</v>
      </c>
      <c r="G87" s="17">
        <f t="shared" si="14"/>
        <v>1.25</v>
      </c>
      <c r="H87" s="17">
        <f t="shared" si="13"/>
        <v>1.7667844522968199E-2</v>
      </c>
    </row>
    <row r="88" spans="1:8" x14ac:dyDescent="0.2">
      <c r="A88" s="14"/>
      <c r="B88" s="15" t="s">
        <v>75</v>
      </c>
      <c r="C88" s="16">
        <v>0</v>
      </c>
      <c r="D88" s="16">
        <v>1</v>
      </c>
      <c r="E88" s="17" t="str">
        <f t="shared" si="11"/>
        <v/>
      </c>
      <c r="F88" s="17">
        <f t="shared" si="12"/>
        <v>2.6595744680851063E-3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7</v>
      </c>
      <c r="D89" s="16">
        <v>5</v>
      </c>
      <c r="E89" s="17">
        <f t="shared" si="11"/>
        <v>2.4734982332155476E-2</v>
      </c>
      <c r="F89" s="17">
        <f t="shared" si="12"/>
        <v>1.3297872340425532E-2</v>
      </c>
      <c r="G89" s="17">
        <f t="shared" si="14"/>
        <v>-0.2857142857142857</v>
      </c>
      <c r="H89" s="17">
        <f t="shared" si="13"/>
        <v>-7.0671378091872782E-3</v>
      </c>
    </row>
    <row r="90" spans="1:8" x14ac:dyDescent="0.2">
      <c r="A90" s="14"/>
      <c r="B90" s="15" t="s">
        <v>77</v>
      </c>
      <c r="C90" s="16">
        <v>3</v>
      </c>
      <c r="D90" s="16">
        <v>1</v>
      </c>
      <c r="E90" s="17">
        <f t="shared" si="11"/>
        <v>1.0600706713780919E-2</v>
      </c>
      <c r="F90" s="17">
        <f t="shared" si="12"/>
        <v>2.6595744680851063E-3</v>
      </c>
      <c r="G90" s="17">
        <f t="shared" si="14"/>
        <v>-0.66666666666666663</v>
      </c>
      <c r="H90" s="17">
        <f t="shared" si="13"/>
        <v>-7.0671378091872791E-3</v>
      </c>
    </row>
    <row r="91" spans="1:8" x14ac:dyDescent="0.2">
      <c r="A91" s="14"/>
      <c r="B91" s="15" t="s">
        <v>78</v>
      </c>
      <c r="C91" s="16">
        <v>11</v>
      </c>
      <c r="D91" s="16">
        <v>5</v>
      </c>
      <c r="E91" s="17">
        <f t="shared" si="11"/>
        <v>3.8869257950530034E-2</v>
      </c>
      <c r="F91" s="17">
        <f t="shared" si="12"/>
        <v>1.3297872340425532E-2</v>
      </c>
      <c r="G91" s="17">
        <f t="shared" si="14"/>
        <v>-0.54545454545454541</v>
      </c>
      <c r="H91" s="17">
        <f t="shared" si="13"/>
        <v>-2.1201413427561835E-2</v>
      </c>
    </row>
    <row r="92" spans="1:8" x14ac:dyDescent="0.2">
      <c r="A92" s="14"/>
      <c r="B92" s="15" t="s">
        <v>79</v>
      </c>
      <c r="C92" s="16">
        <v>6</v>
      </c>
      <c r="D92" s="16">
        <v>3</v>
      </c>
      <c r="E92" s="17">
        <f t="shared" si="11"/>
        <v>2.1201413427561839E-2</v>
      </c>
      <c r="F92" s="17">
        <f t="shared" si="12"/>
        <v>7.9787234042553185E-3</v>
      </c>
      <c r="G92" s="17">
        <f t="shared" si="14"/>
        <v>-0.5</v>
      </c>
      <c r="H92" s="17">
        <f t="shared" si="13"/>
        <v>-1.0600706713780919E-2</v>
      </c>
    </row>
    <row r="93" spans="1:8" x14ac:dyDescent="0.2">
      <c r="A93" s="14"/>
      <c r="B93" s="15" t="s">
        <v>80</v>
      </c>
      <c r="C93" s="16">
        <v>0</v>
      </c>
      <c r="D93" s="16">
        <v>3</v>
      </c>
      <c r="E93" s="17" t="str">
        <f t="shared" si="11"/>
        <v/>
      </c>
      <c r="F93" s="17">
        <f t="shared" si="12"/>
        <v>7.9787234042553185E-3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2</v>
      </c>
      <c r="E94" s="17" t="str">
        <f t="shared" si="11"/>
        <v/>
      </c>
      <c r="F94" s="17">
        <f t="shared" si="12"/>
        <v>5.3191489361702126E-3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4</v>
      </c>
      <c r="E95" s="17" t="str">
        <f t="shared" si="11"/>
        <v/>
      </c>
      <c r="F95" s="17">
        <f t="shared" si="12"/>
        <v>1.0638297872340425E-2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5</v>
      </c>
      <c r="D96" s="16">
        <v>2</v>
      </c>
      <c r="E96" s="17">
        <f t="shared" si="11"/>
        <v>1.7667844522968199E-2</v>
      </c>
      <c r="F96" s="17">
        <f t="shared" si="12"/>
        <v>5.3191489361702126E-3</v>
      </c>
      <c r="G96" s="17">
        <f t="shared" si="14"/>
        <v>-0.6</v>
      </c>
      <c r="H96" s="17">
        <f t="shared" si="13"/>
        <v>-1.0600706713780919E-2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5</v>
      </c>
      <c r="D99" s="16">
        <v>4</v>
      </c>
      <c r="E99" s="17">
        <f t="shared" si="11"/>
        <v>1.7667844522968199E-2</v>
      </c>
      <c r="F99" s="17">
        <f t="shared" si="12"/>
        <v>1.0638297872340425E-2</v>
      </c>
      <c r="G99" s="17">
        <f t="shared" si="14"/>
        <v>-0.2</v>
      </c>
      <c r="H99" s="17">
        <f t="shared" si="13"/>
        <v>-3.53356890459364E-3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</v>
      </c>
      <c r="D102" s="16">
        <v>4</v>
      </c>
      <c r="E102" s="17">
        <f t="shared" si="11"/>
        <v>3.5335689045936395E-3</v>
      </c>
      <c r="F102" s="17">
        <f t="shared" si="12"/>
        <v>1.0638297872340425E-2</v>
      </c>
      <c r="G102" s="17">
        <f t="shared" si="14"/>
        <v>3</v>
      </c>
      <c r="H102" s="17">
        <f t="shared" si="13"/>
        <v>1.0600706713780918E-2</v>
      </c>
    </row>
    <row r="103" spans="1:8" x14ac:dyDescent="0.2">
      <c r="A103" s="14"/>
      <c r="B103" s="15" t="s">
        <v>90</v>
      </c>
      <c r="C103" s="16">
        <v>10</v>
      </c>
      <c r="D103" s="16">
        <v>2</v>
      </c>
      <c r="E103" s="17">
        <f t="shared" si="11"/>
        <v>3.5335689045936397E-2</v>
      </c>
      <c r="F103" s="17">
        <f t="shared" si="12"/>
        <v>5.3191489361702126E-3</v>
      </c>
      <c r="G103" s="17">
        <f t="shared" si="14"/>
        <v>-0.8</v>
      </c>
      <c r="H103" s="17">
        <f t="shared" si="13"/>
        <v>-2.826855123674912E-2</v>
      </c>
    </row>
    <row r="104" spans="1:8" x14ac:dyDescent="0.2">
      <c r="A104" s="14"/>
      <c r="B104" s="15" t="s">
        <v>91</v>
      </c>
      <c r="C104" s="16">
        <v>1</v>
      </c>
      <c r="D104" s="16">
        <v>0</v>
      </c>
      <c r="E104" s="17">
        <f t="shared" si="11"/>
        <v>3.5335689045936395E-3</v>
      </c>
      <c r="F104" s="17" t="str">
        <f t="shared" si="12"/>
        <v/>
      </c>
      <c r="G104" s="17">
        <f t="shared" si="14"/>
        <v>-1</v>
      </c>
      <c r="H104" s="17">
        <f t="shared" si="13"/>
        <v>-3.5335689045936395E-3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2</v>
      </c>
      <c r="D108" s="16">
        <v>0</v>
      </c>
      <c r="E108" s="17">
        <f t="shared" si="15"/>
        <v>7.0671378091872791E-3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-7.0671378091872791E-3</v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7</v>
      </c>
      <c r="D111" s="16">
        <v>4</v>
      </c>
      <c r="E111" s="17">
        <f t="shared" si="15"/>
        <v>2.4734982332155476E-2</v>
      </c>
      <c r="F111" s="17">
        <f t="shared" si="16"/>
        <v>1.0638297872340425E-2</v>
      </c>
      <c r="G111" s="17">
        <f t="shared" si="18"/>
        <v>-0.42857142857142855</v>
      </c>
      <c r="H111" s="17">
        <f t="shared" si="17"/>
        <v>-1.0600706713780918E-2</v>
      </c>
    </row>
    <row r="112" spans="1:8" ht="25.5" x14ac:dyDescent="0.2">
      <c r="A112" s="14"/>
      <c r="B112" s="15" t="s">
        <v>100</v>
      </c>
      <c r="C112" s="16">
        <v>1</v>
      </c>
      <c r="D112" s="16">
        <v>0</v>
      </c>
      <c r="E112" s="17">
        <f t="shared" si="15"/>
        <v>3.5335689045936395E-3</v>
      </c>
      <c r="F112" s="17" t="str">
        <f t="shared" si="16"/>
        <v/>
      </c>
      <c r="G112" s="17">
        <f t="shared" si="18"/>
        <v>-1</v>
      </c>
      <c r="H112" s="17">
        <f t="shared" si="17"/>
        <v>-3.5335689045936395E-3</v>
      </c>
    </row>
    <row r="113" spans="1:8" ht="25.5" x14ac:dyDescent="0.2">
      <c r="A113" s="14"/>
      <c r="B113" s="15" t="s">
        <v>101</v>
      </c>
      <c r="C113" s="16">
        <v>1</v>
      </c>
      <c r="D113" s="16">
        <v>1</v>
      </c>
      <c r="E113" s="17">
        <f t="shared" si="15"/>
        <v>3.5335689045936395E-3</v>
      </c>
      <c r="F113" s="17">
        <f t="shared" si="16"/>
        <v>2.6595744680851063E-3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102</v>
      </c>
      <c r="C114" s="16">
        <v>6</v>
      </c>
      <c r="D114" s="16">
        <v>7</v>
      </c>
      <c r="E114" s="17">
        <f t="shared" si="15"/>
        <v>2.1201413427561839E-2</v>
      </c>
      <c r="F114" s="17">
        <f t="shared" si="16"/>
        <v>1.8617021276595744E-2</v>
      </c>
      <c r="G114" s="17">
        <f t="shared" si="18"/>
        <v>0.16666666666666666</v>
      </c>
      <c r="H114" s="17">
        <f t="shared" si="17"/>
        <v>3.5335689045936395E-3</v>
      </c>
    </row>
    <row r="115" spans="1:8" x14ac:dyDescent="0.2">
      <c r="A115" s="14"/>
      <c r="B115" s="15" t="s">
        <v>103</v>
      </c>
      <c r="C115" s="16">
        <v>4</v>
      </c>
      <c r="D115" s="16">
        <v>26</v>
      </c>
      <c r="E115" s="17">
        <f t="shared" si="15"/>
        <v>1.4134275618374558E-2</v>
      </c>
      <c r="F115" s="17">
        <f t="shared" si="16"/>
        <v>6.9148936170212769E-2</v>
      </c>
      <c r="G115" s="17">
        <f t="shared" si="18"/>
        <v>5.5</v>
      </c>
      <c r="H115" s="17">
        <f t="shared" si="17"/>
        <v>7.7738515901060068E-2</v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2.6595744680851063E-3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0</v>
      </c>
      <c r="D121" s="16">
        <v>1</v>
      </c>
      <c r="E121" s="17" t="str">
        <f t="shared" si="15"/>
        <v/>
      </c>
      <c r="F121" s="17">
        <f t="shared" si="16"/>
        <v>2.6595744680851063E-3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2</v>
      </c>
      <c r="E123" s="17" t="str">
        <f t="shared" si="15"/>
        <v/>
      </c>
      <c r="F123" s="17">
        <f t="shared" si="16"/>
        <v>5.3191489361702126E-3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5</v>
      </c>
      <c r="D125" s="16">
        <v>30</v>
      </c>
      <c r="E125" s="17">
        <f t="shared" si="15"/>
        <v>1.7667844522968199E-2</v>
      </c>
      <c r="F125" s="17">
        <f t="shared" si="16"/>
        <v>7.9787234042553196E-2</v>
      </c>
      <c r="G125" s="17">
        <f t="shared" si="18"/>
        <v>5</v>
      </c>
      <c r="H125" s="17">
        <f t="shared" si="17"/>
        <v>8.8339222614840993E-2</v>
      </c>
    </row>
    <row r="126" spans="1:8" x14ac:dyDescent="0.2">
      <c r="A126" s="14"/>
      <c r="B126" s="15" t="s">
        <v>114</v>
      </c>
      <c r="C126" s="16">
        <v>15</v>
      </c>
      <c r="D126" s="16">
        <v>0</v>
      </c>
      <c r="E126" s="17">
        <f t="shared" si="15"/>
        <v>5.3003533568904596E-2</v>
      </c>
      <c r="F126" s="17" t="str">
        <f t="shared" si="16"/>
        <v/>
      </c>
      <c r="G126" s="17">
        <f t="shared" si="18"/>
        <v>-1</v>
      </c>
      <c r="H126" s="17">
        <f t="shared" si="17"/>
        <v>-5.3003533568904596E-2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26</v>
      </c>
      <c r="E128" s="17" t="str">
        <f t="shared" si="15"/>
        <v/>
      </c>
      <c r="F128" s="17">
        <f t="shared" si="16"/>
        <v>6.9148936170212769E-2</v>
      </c>
      <c r="G128" s="17">
        <f t="shared" si="18"/>
        <v>1</v>
      </c>
      <c r="H128" s="17" t="str">
        <f t="shared" si="17"/>
        <v/>
      </c>
    </row>
    <row r="129" spans="1:8" x14ac:dyDescent="0.2">
      <c r="A129" s="14"/>
      <c r="B129" s="15" t="s">
        <v>117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2.6595744680851063E-3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91</v>
      </c>
      <c r="D131" s="16">
        <v>216</v>
      </c>
      <c r="E131" s="17">
        <f t="shared" si="15"/>
        <v>0.32155477031802121</v>
      </c>
      <c r="F131" s="17">
        <f t="shared" si="16"/>
        <v>0.57446808510638303</v>
      </c>
      <c r="G131" s="17">
        <f t="shared" si="18"/>
        <v>1.3736263736263736</v>
      </c>
      <c r="H131" s="17">
        <f t="shared" si="17"/>
        <v>0.44169611307420498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2</v>
      </c>
      <c r="D136" s="16">
        <v>1</v>
      </c>
      <c r="E136" s="17">
        <f t="shared" si="15"/>
        <v>7.0671378091872791E-3</v>
      </c>
      <c r="F136" s="17">
        <f t="shared" si="16"/>
        <v>2.6595744680851063E-3</v>
      </c>
      <c r="G136" s="17">
        <f t="shared" si="18"/>
        <v>-0.5</v>
      </c>
      <c r="H136" s="17">
        <f t="shared" si="17"/>
        <v>-3.5335689045936395E-3</v>
      </c>
    </row>
    <row r="137" spans="1:8" x14ac:dyDescent="0.2">
      <c r="A137" s="14"/>
      <c r="B137" s="15" t="s">
        <v>125</v>
      </c>
      <c r="C137" s="16">
        <v>1</v>
      </c>
      <c r="D137" s="16">
        <v>0</v>
      </c>
      <c r="E137" s="17">
        <f t="shared" si="15"/>
        <v>3.5335689045936395E-3</v>
      </c>
      <c r="F137" s="17" t="str">
        <f t="shared" si="16"/>
        <v/>
      </c>
      <c r="G137" s="17">
        <f t="shared" si="18"/>
        <v>-1</v>
      </c>
      <c r="H137" s="17">
        <f t="shared" si="17"/>
        <v>-3.5335689045936395E-3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14</v>
      </c>
      <c r="D143" s="16">
        <v>0</v>
      </c>
      <c r="E143" s="17">
        <f t="shared" si="19"/>
        <v>4.9469964664310952E-2</v>
      </c>
      <c r="F143" s="17" t="str">
        <f t="shared" si="20"/>
        <v/>
      </c>
      <c r="G143" s="17">
        <f t="shared" si="22"/>
        <v>-1</v>
      </c>
      <c r="H143" s="17">
        <f t="shared" si="21"/>
        <v>-4.9469964664310952E-2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2</v>
      </c>
      <c r="E153" s="17" t="str">
        <f t="shared" si="19"/>
        <v/>
      </c>
      <c r="F153" s="17">
        <f t="shared" si="20"/>
        <v>5.3191489361702126E-3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0</v>
      </c>
      <c r="E164" s="17">
        <f t="shared" si="19"/>
        <v>7.0671378091872791E-3</v>
      </c>
      <c r="F164" s="17" t="str">
        <f t="shared" si="20"/>
        <v/>
      </c>
      <c r="G164" s="17">
        <f t="shared" si="22"/>
        <v>-1</v>
      </c>
      <c r="H164" s="17">
        <f t="shared" si="21"/>
        <v>-7.0671378091872791E-3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428</v>
      </c>
      <c r="D173" s="19">
        <f>SUM(D174:D343)</f>
        <v>518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0.2102803738317757</v>
      </c>
      <c r="H173" s="20">
        <f t="shared" ref="H173:H204" si="25">+IF(OR(AND(E173=""),(G173="")),"",E173*G173)</f>
        <v>0.2102803738317757</v>
      </c>
    </row>
    <row r="174" spans="1:8" x14ac:dyDescent="0.2">
      <c r="A174" s="14"/>
      <c r="B174" s="15" t="s">
        <v>156</v>
      </c>
      <c r="C174" s="16">
        <v>0</v>
      </c>
      <c r="D174" s="16">
        <v>25</v>
      </c>
      <c r="E174" s="17" t="str">
        <f t="shared" si="23"/>
        <v/>
      </c>
      <c r="F174" s="17">
        <f t="shared" si="24"/>
        <v>4.8262548262548263E-2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157</v>
      </c>
      <c r="C175" s="16">
        <v>1</v>
      </c>
      <c r="D175" s="16">
        <v>0</v>
      </c>
      <c r="E175" s="17">
        <f t="shared" si="23"/>
        <v>2.3364485981308409E-3</v>
      </c>
      <c r="F175" s="17" t="str">
        <f t="shared" si="24"/>
        <v/>
      </c>
      <c r="G175" s="17">
        <f t="shared" si="26"/>
        <v>-1</v>
      </c>
      <c r="H175" s="17">
        <f t="shared" si="25"/>
        <v>-2.3364485981308409E-3</v>
      </c>
    </row>
    <row r="176" spans="1:8" ht="38.25" x14ac:dyDescent="0.2">
      <c r="A176" s="14"/>
      <c r="B176" s="15" t="s">
        <v>158</v>
      </c>
      <c r="C176" s="16">
        <v>15</v>
      </c>
      <c r="D176" s="16">
        <v>14</v>
      </c>
      <c r="E176" s="17">
        <f t="shared" si="23"/>
        <v>3.5046728971962614E-2</v>
      </c>
      <c r="F176" s="17">
        <f t="shared" si="24"/>
        <v>2.7027027027027029E-2</v>
      </c>
      <c r="G176" s="17">
        <f t="shared" si="26"/>
        <v>-6.6666666666666666E-2</v>
      </c>
      <c r="H176" s="17">
        <f t="shared" si="25"/>
        <v>-2.3364485981308409E-3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3.8610038610038611E-3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6</v>
      </c>
      <c r="D179" s="16">
        <v>4</v>
      </c>
      <c r="E179" s="17">
        <f t="shared" si="23"/>
        <v>1.4018691588785047E-2</v>
      </c>
      <c r="F179" s="17">
        <f t="shared" si="24"/>
        <v>7.7220077220077222E-3</v>
      </c>
      <c r="G179" s="17">
        <f t="shared" si="26"/>
        <v>-0.33333333333333331</v>
      </c>
      <c r="H179" s="17">
        <f t="shared" si="25"/>
        <v>-4.6728971962616819E-3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23"/>
        <v>2.3364485981308409E-3</v>
      </c>
      <c r="F186" s="17" t="str">
        <f t="shared" si="24"/>
        <v/>
      </c>
      <c r="G186" s="17">
        <f t="shared" si="26"/>
        <v>-1</v>
      </c>
      <c r="H186" s="17">
        <f t="shared" si="25"/>
        <v>-2.3364485981308409E-3</v>
      </c>
    </row>
    <row r="187" spans="1:8" x14ac:dyDescent="0.2">
      <c r="A187" s="14"/>
      <c r="B187" s="15" t="s">
        <v>169</v>
      </c>
      <c r="C187" s="16">
        <v>0</v>
      </c>
      <c r="D187" s="16">
        <v>3</v>
      </c>
      <c r="E187" s="17" t="str">
        <f t="shared" si="23"/>
        <v/>
      </c>
      <c r="F187" s="17">
        <f t="shared" si="24"/>
        <v>5.7915057915057912E-3</v>
      </c>
      <c r="G187" s="17">
        <f t="shared" si="26"/>
        <v>1</v>
      </c>
      <c r="H187" s="17" t="str">
        <f t="shared" si="25"/>
        <v/>
      </c>
    </row>
    <row r="188" spans="1:8" ht="25.5" x14ac:dyDescent="0.2">
      <c r="A188" s="14"/>
      <c r="B188" s="15" t="s">
        <v>170</v>
      </c>
      <c r="C188" s="16">
        <v>5</v>
      </c>
      <c r="D188" s="16">
        <v>1</v>
      </c>
      <c r="E188" s="17">
        <f t="shared" si="23"/>
        <v>1.1682242990654205E-2</v>
      </c>
      <c r="F188" s="17">
        <f t="shared" si="24"/>
        <v>1.9305019305019305E-3</v>
      </c>
      <c r="G188" s="17">
        <f t="shared" si="26"/>
        <v>-0.8</v>
      </c>
      <c r="H188" s="17">
        <f t="shared" si="25"/>
        <v>-9.3457943925233638E-3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3</v>
      </c>
      <c r="D199" s="16">
        <v>8</v>
      </c>
      <c r="E199" s="17">
        <f t="shared" si="23"/>
        <v>7.0093457943925233E-3</v>
      </c>
      <c r="F199" s="17">
        <f t="shared" si="24"/>
        <v>1.5444015444015444E-2</v>
      </c>
      <c r="G199" s="17">
        <f t="shared" si="26"/>
        <v>1.6666666666666667</v>
      </c>
      <c r="H199" s="17">
        <f t="shared" si="25"/>
        <v>1.1682242990654205E-2</v>
      </c>
    </row>
    <row r="200" spans="1:8" ht="25.5" x14ac:dyDescent="0.2">
      <c r="A200" s="14"/>
      <c r="B200" s="15" t="s">
        <v>182</v>
      </c>
      <c r="C200" s="16">
        <v>14</v>
      </c>
      <c r="D200" s="16">
        <v>3</v>
      </c>
      <c r="E200" s="17">
        <f t="shared" si="23"/>
        <v>3.2710280373831772E-2</v>
      </c>
      <c r="F200" s="17">
        <f t="shared" si="24"/>
        <v>5.7915057915057912E-3</v>
      </c>
      <c r="G200" s="17">
        <f t="shared" si="26"/>
        <v>-0.7857142857142857</v>
      </c>
      <c r="H200" s="17">
        <f t="shared" si="25"/>
        <v>-2.5700934579439248E-2</v>
      </c>
    </row>
    <row r="201" spans="1:8" x14ac:dyDescent="0.2">
      <c r="A201" s="14"/>
      <c r="B201" s="15" t="s">
        <v>183</v>
      </c>
      <c r="C201" s="16">
        <v>4</v>
      </c>
      <c r="D201" s="16">
        <v>15</v>
      </c>
      <c r="E201" s="17">
        <f t="shared" si="23"/>
        <v>9.3457943925233638E-3</v>
      </c>
      <c r="F201" s="17">
        <f t="shared" si="24"/>
        <v>2.8957528957528959E-2</v>
      </c>
      <c r="G201" s="17">
        <f t="shared" si="26"/>
        <v>2.75</v>
      </c>
      <c r="H201" s="17">
        <f t="shared" si="25"/>
        <v>2.5700934579439252E-2</v>
      </c>
    </row>
    <row r="202" spans="1:8" x14ac:dyDescent="0.2">
      <c r="A202" s="14"/>
      <c r="B202" s="15" t="s">
        <v>184</v>
      </c>
      <c r="C202" s="16">
        <v>26</v>
      </c>
      <c r="D202" s="16">
        <v>56</v>
      </c>
      <c r="E202" s="17">
        <f t="shared" si="23"/>
        <v>6.0747663551401869E-2</v>
      </c>
      <c r="F202" s="17">
        <f t="shared" si="24"/>
        <v>0.10810810810810811</v>
      </c>
      <c r="G202" s="17">
        <f t="shared" si="26"/>
        <v>1.1538461538461537</v>
      </c>
      <c r="H202" s="17">
        <f t="shared" si="25"/>
        <v>7.0093457943925228E-2</v>
      </c>
    </row>
    <row r="203" spans="1:8" x14ac:dyDescent="0.2">
      <c r="A203" s="14"/>
      <c r="B203" s="15" t="s">
        <v>185</v>
      </c>
      <c r="C203" s="16">
        <v>9</v>
      </c>
      <c r="D203" s="16">
        <v>3</v>
      </c>
      <c r="E203" s="17">
        <f t="shared" si="23"/>
        <v>2.1028037383177569E-2</v>
      </c>
      <c r="F203" s="17">
        <f t="shared" si="24"/>
        <v>5.7915057915057912E-3</v>
      </c>
      <c r="G203" s="17">
        <f t="shared" si="26"/>
        <v>-0.66666666666666663</v>
      </c>
      <c r="H203" s="17">
        <f t="shared" si="25"/>
        <v>-1.4018691588785045E-2</v>
      </c>
    </row>
    <row r="204" spans="1:8" x14ac:dyDescent="0.2">
      <c r="A204" s="14"/>
      <c r="B204" s="15" t="s">
        <v>186</v>
      </c>
      <c r="C204" s="16">
        <v>80</v>
      </c>
      <c r="D204" s="16">
        <v>29</v>
      </c>
      <c r="E204" s="17">
        <f t="shared" si="23"/>
        <v>0.18691588785046728</v>
      </c>
      <c r="F204" s="17">
        <f t="shared" si="24"/>
        <v>5.5984555984555984E-2</v>
      </c>
      <c r="G204" s="17">
        <f t="shared" si="26"/>
        <v>-0.63749999999999996</v>
      </c>
      <c r="H204" s="17">
        <f t="shared" si="25"/>
        <v>-0.11915887850467288</v>
      </c>
    </row>
    <row r="205" spans="1:8" x14ac:dyDescent="0.2">
      <c r="A205" s="14"/>
      <c r="B205" s="15" t="s">
        <v>187</v>
      </c>
      <c r="C205" s="16">
        <v>1</v>
      </c>
      <c r="D205" s="16">
        <v>1</v>
      </c>
      <c r="E205" s="17">
        <f t="shared" ref="E205:E236" si="27">+IF(C205=0,"",C205/C$173)</f>
        <v>2.3364485981308409E-3</v>
      </c>
      <c r="F205" s="17">
        <f t="shared" ref="F205:F236" si="28">+IF(D205=0,"",D205/D$173)</f>
        <v>1.9305019305019305E-3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188</v>
      </c>
      <c r="C206" s="16">
        <v>13</v>
      </c>
      <c r="D206" s="16">
        <v>16</v>
      </c>
      <c r="E206" s="17">
        <f t="shared" si="27"/>
        <v>3.0373831775700934E-2</v>
      </c>
      <c r="F206" s="17">
        <f t="shared" si="28"/>
        <v>3.0888030888030889E-2</v>
      </c>
      <c r="G206" s="17">
        <f t="shared" ref="G206:G237" si="30">+IF(AND(C206=0,D206=0)," ",IF(C206=0,1,IF(D206=0,-1,(D206-C206)/C206)))</f>
        <v>0.23076923076923078</v>
      </c>
      <c r="H206" s="17">
        <f t="shared" si="29"/>
        <v>7.0093457943925241E-3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</v>
      </c>
      <c r="D208" s="16">
        <v>0</v>
      </c>
      <c r="E208" s="17">
        <f t="shared" si="27"/>
        <v>2.3364485981308409E-3</v>
      </c>
      <c r="F208" s="17" t="str">
        <f t="shared" si="28"/>
        <v/>
      </c>
      <c r="G208" s="17">
        <f t="shared" si="30"/>
        <v>-1</v>
      </c>
      <c r="H208" s="17">
        <f t="shared" si="29"/>
        <v>-2.3364485981308409E-3</v>
      </c>
    </row>
    <row r="209" spans="1:8" x14ac:dyDescent="0.2">
      <c r="A209" s="14"/>
      <c r="B209" s="15" t="s">
        <v>191</v>
      </c>
      <c r="C209" s="16">
        <v>1</v>
      </c>
      <c r="D209" s="16">
        <v>2</v>
      </c>
      <c r="E209" s="17">
        <f t="shared" si="27"/>
        <v>2.3364485981308409E-3</v>
      </c>
      <c r="F209" s="17">
        <f t="shared" si="28"/>
        <v>3.8610038610038611E-3</v>
      </c>
      <c r="G209" s="17">
        <f t="shared" si="30"/>
        <v>1</v>
      </c>
      <c r="H209" s="17">
        <f t="shared" si="29"/>
        <v>2.3364485981308409E-3</v>
      </c>
    </row>
    <row r="210" spans="1:8" x14ac:dyDescent="0.2">
      <c r="A210" s="14"/>
      <c r="B210" s="15" t="s">
        <v>192</v>
      </c>
      <c r="C210" s="16">
        <v>5</v>
      </c>
      <c r="D210" s="16">
        <v>19</v>
      </c>
      <c r="E210" s="17">
        <f t="shared" si="27"/>
        <v>1.1682242990654205E-2</v>
      </c>
      <c r="F210" s="17">
        <f t="shared" si="28"/>
        <v>3.6679536679536683E-2</v>
      </c>
      <c r="G210" s="17">
        <f t="shared" si="30"/>
        <v>2.8</v>
      </c>
      <c r="H210" s="17">
        <f t="shared" si="29"/>
        <v>3.2710280373831772E-2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46</v>
      </c>
      <c r="D213" s="16">
        <v>30</v>
      </c>
      <c r="E213" s="17">
        <f t="shared" si="27"/>
        <v>0.10747663551401869</v>
      </c>
      <c r="F213" s="17">
        <f t="shared" si="28"/>
        <v>5.7915057915057917E-2</v>
      </c>
      <c r="G213" s="17">
        <f t="shared" si="30"/>
        <v>-0.34782608695652173</v>
      </c>
      <c r="H213" s="17">
        <f t="shared" si="29"/>
        <v>-3.7383177570093455E-2</v>
      </c>
    </row>
    <row r="214" spans="1:8" x14ac:dyDescent="0.2">
      <c r="A214" s="14"/>
      <c r="B214" s="15" t="s">
        <v>196</v>
      </c>
      <c r="C214" s="16">
        <v>16</v>
      </c>
      <c r="D214" s="16">
        <v>0</v>
      </c>
      <c r="E214" s="17">
        <f t="shared" si="27"/>
        <v>3.7383177570093455E-2</v>
      </c>
      <c r="F214" s="17" t="str">
        <f t="shared" si="28"/>
        <v/>
      </c>
      <c r="G214" s="17">
        <f t="shared" si="30"/>
        <v>-1</v>
      </c>
      <c r="H214" s="17">
        <f t="shared" si="29"/>
        <v>-3.7383177570093455E-2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2.3364485981308409E-3</v>
      </c>
      <c r="F216" s="17" t="str">
        <f t="shared" si="28"/>
        <v/>
      </c>
      <c r="G216" s="17">
        <f t="shared" si="30"/>
        <v>-1</v>
      </c>
      <c r="H216" s="17">
        <f t="shared" si="29"/>
        <v>-2.3364485981308409E-3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5.7915057915057912E-3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4</v>
      </c>
      <c r="D221" s="16">
        <v>0</v>
      </c>
      <c r="E221" s="17">
        <f t="shared" si="27"/>
        <v>9.3457943925233638E-3</v>
      </c>
      <c r="F221" s="17" t="str">
        <f t="shared" si="28"/>
        <v/>
      </c>
      <c r="G221" s="17">
        <f t="shared" si="30"/>
        <v>-1</v>
      </c>
      <c r="H221" s="17">
        <f t="shared" si="29"/>
        <v>-9.3457943925233638E-3</v>
      </c>
    </row>
    <row r="222" spans="1:8" x14ac:dyDescent="0.2">
      <c r="A222" s="14"/>
      <c r="B222" s="15" t="s">
        <v>204</v>
      </c>
      <c r="C222" s="16">
        <v>1</v>
      </c>
      <c r="D222" s="16">
        <v>1</v>
      </c>
      <c r="E222" s="17">
        <f t="shared" si="27"/>
        <v>2.3364485981308409E-3</v>
      </c>
      <c r="F222" s="17">
        <f t="shared" si="28"/>
        <v>1.9305019305019305E-3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11</v>
      </c>
      <c r="D225" s="16">
        <v>0</v>
      </c>
      <c r="E225" s="17">
        <f t="shared" si="27"/>
        <v>2.5700934579439252E-2</v>
      </c>
      <c r="F225" s="17" t="str">
        <f t="shared" si="28"/>
        <v/>
      </c>
      <c r="G225" s="17">
        <f t="shared" si="30"/>
        <v>-1</v>
      </c>
      <c r="H225" s="17">
        <f t="shared" si="29"/>
        <v>-2.5700934579439252E-2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5</v>
      </c>
      <c r="E230" s="17" t="str">
        <f t="shared" si="27"/>
        <v/>
      </c>
      <c r="F230" s="17">
        <f t="shared" si="28"/>
        <v>9.6525096525096523E-3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9.6525096525096523E-3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3</v>
      </c>
      <c r="D236" s="16">
        <v>0</v>
      </c>
      <c r="E236" s="17">
        <f t="shared" si="27"/>
        <v>7.0093457943925233E-3</v>
      </c>
      <c r="F236" s="17" t="str">
        <f t="shared" si="28"/>
        <v/>
      </c>
      <c r="G236" s="17">
        <f t="shared" si="30"/>
        <v>-1</v>
      </c>
      <c r="H236" s="17">
        <f t="shared" si="29"/>
        <v>-7.0093457943925233E-3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6</v>
      </c>
      <c r="E238" s="17" t="str">
        <f t="shared" si="31"/>
        <v/>
      </c>
      <c r="F238" s="17">
        <f t="shared" si="32"/>
        <v>1.1583011583011582E-2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8</v>
      </c>
      <c r="D241" s="16">
        <v>13</v>
      </c>
      <c r="E241" s="17">
        <f t="shared" si="31"/>
        <v>1.8691588785046728E-2</v>
      </c>
      <c r="F241" s="17">
        <f t="shared" si="32"/>
        <v>2.5096525096525095E-2</v>
      </c>
      <c r="G241" s="17">
        <f t="shared" si="34"/>
        <v>0.625</v>
      </c>
      <c r="H241" s="17">
        <f t="shared" si="33"/>
        <v>1.1682242990654205E-2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0</v>
      </c>
      <c r="D264" s="16">
        <v>0</v>
      </c>
      <c r="E264" s="17" t="str">
        <f t="shared" si="31"/>
        <v/>
      </c>
      <c r="F264" s="17" t="str">
        <f t="shared" si="32"/>
        <v/>
      </c>
      <c r="G264" s="17" t="str">
        <f t="shared" si="34"/>
        <v xml:space="preserve"> </v>
      </c>
      <c r="H264" s="17" t="str">
        <f t="shared" si="33"/>
        <v/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14</v>
      </c>
      <c r="D275" s="16">
        <v>13</v>
      </c>
      <c r="E275" s="17">
        <f t="shared" si="35"/>
        <v>3.2710280373831772E-2</v>
      </c>
      <c r="F275" s="17">
        <f t="shared" si="36"/>
        <v>2.5096525096525095E-2</v>
      </c>
      <c r="G275" s="17">
        <f t="shared" si="38"/>
        <v>-7.1428571428571425E-2</v>
      </c>
      <c r="H275" s="17">
        <f t="shared" si="37"/>
        <v>-2.3364485981308409E-3</v>
      </c>
    </row>
    <row r="276" spans="1:8" ht="25.5" x14ac:dyDescent="0.2">
      <c r="A276" s="14"/>
      <c r="B276" s="15" t="s">
        <v>257</v>
      </c>
      <c r="C276" s="16">
        <v>6</v>
      </c>
      <c r="D276" s="16">
        <v>2</v>
      </c>
      <c r="E276" s="17">
        <f t="shared" si="35"/>
        <v>1.4018691588785047E-2</v>
      </c>
      <c r="F276" s="17">
        <f t="shared" si="36"/>
        <v>3.8610038610038611E-3</v>
      </c>
      <c r="G276" s="17">
        <f t="shared" si="38"/>
        <v>-0.66666666666666663</v>
      </c>
      <c r="H276" s="17">
        <f t="shared" si="37"/>
        <v>-9.3457943925233638E-3</v>
      </c>
    </row>
    <row r="277" spans="1:8" x14ac:dyDescent="0.2">
      <c r="A277" s="14"/>
      <c r="B277" s="15" t="s">
        <v>258</v>
      </c>
      <c r="C277" s="16">
        <v>3</v>
      </c>
      <c r="D277" s="16">
        <v>2</v>
      </c>
      <c r="E277" s="17">
        <f t="shared" si="35"/>
        <v>7.0093457943925233E-3</v>
      </c>
      <c r="F277" s="17">
        <f t="shared" si="36"/>
        <v>3.8610038610038611E-3</v>
      </c>
      <c r="G277" s="17">
        <f t="shared" si="38"/>
        <v>-0.33333333333333331</v>
      </c>
      <c r="H277" s="17">
        <f t="shared" si="37"/>
        <v>-2.3364485981308409E-3</v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2</v>
      </c>
      <c r="D280" s="16">
        <v>0</v>
      </c>
      <c r="E280" s="17">
        <f t="shared" si="35"/>
        <v>4.6728971962616819E-3</v>
      </c>
      <c r="F280" s="17" t="str">
        <f t="shared" si="36"/>
        <v/>
      </c>
      <c r="G280" s="17">
        <f t="shared" si="38"/>
        <v>-1</v>
      </c>
      <c r="H280" s="17">
        <f t="shared" si="37"/>
        <v>-4.6728971962616819E-3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2.3364485981308409E-3</v>
      </c>
      <c r="F282" s="17">
        <f t="shared" si="36"/>
        <v>1.9305019305019305E-3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6</v>
      </c>
      <c r="D283" s="16">
        <v>2</v>
      </c>
      <c r="E283" s="17">
        <f t="shared" si="35"/>
        <v>1.4018691588785047E-2</v>
      </c>
      <c r="F283" s="17">
        <f t="shared" si="36"/>
        <v>3.8610038610038611E-3</v>
      </c>
      <c r="G283" s="17">
        <f t="shared" si="38"/>
        <v>-0.66666666666666663</v>
      </c>
      <c r="H283" s="17">
        <f t="shared" si="37"/>
        <v>-9.3457943925233638E-3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1</v>
      </c>
      <c r="D287" s="16">
        <v>6</v>
      </c>
      <c r="E287" s="17">
        <f t="shared" si="35"/>
        <v>2.3364485981308409E-3</v>
      </c>
      <c r="F287" s="17">
        <f t="shared" si="36"/>
        <v>1.1583011583011582E-2</v>
      </c>
      <c r="G287" s="17">
        <f t="shared" si="38"/>
        <v>5</v>
      </c>
      <c r="H287" s="17">
        <f t="shared" si="37"/>
        <v>1.1682242990654205E-2</v>
      </c>
    </row>
    <row r="288" spans="1:8" x14ac:dyDescent="0.2">
      <c r="A288" s="14"/>
      <c r="B288" s="15" t="s">
        <v>269</v>
      </c>
      <c r="C288" s="16">
        <v>4</v>
      </c>
      <c r="D288" s="16">
        <v>128</v>
      </c>
      <c r="E288" s="17">
        <f t="shared" si="35"/>
        <v>9.3457943925233638E-3</v>
      </c>
      <c r="F288" s="17">
        <f t="shared" si="36"/>
        <v>0.24710424710424711</v>
      </c>
      <c r="G288" s="17">
        <f t="shared" si="38"/>
        <v>31</v>
      </c>
      <c r="H288" s="17">
        <f t="shared" si="37"/>
        <v>0.28971962616822428</v>
      </c>
    </row>
    <row r="289" spans="1:8" x14ac:dyDescent="0.2">
      <c r="A289" s="14"/>
      <c r="B289" s="15" t="s">
        <v>270</v>
      </c>
      <c r="C289" s="16">
        <v>2</v>
      </c>
      <c r="D289" s="16">
        <v>0</v>
      </c>
      <c r="E289" s="17">
        <f t="shared" si="35"/>
        <v>4.6728971962616819E-3</v>
      </c>
      <c r="F289" s="17" t="str">
        <f t="shared" si="36"/>
        <v/>
      </c>
      <c r="G289" s="17">
        <f t="shared" si="38"/>
        <v>-1</v>
      </c>
      <c r="H289" s="17">
        <f t="shared" si="37"/>
        <v>-4.6728971962616819E-3</v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6</v>
      </c>
      <c r="D294" s="16">
        <v>11</v>
      </c>
      <c r="E294" s="17">
        <f t="shared" si="35"/>
        <v>1.4018691588785047E-2</v>
      </c>
      <c r="F294" s="17">
        <f t="shared" si="36"/>
        <v>2.1235521235521235E-2</v>
      </c>
      <c r="G294" s="17">
        <f t="shared" si="38"/>
        <v>0.83333333333333337</v>
      </c>
      <c r="H294" s="17">
        <f t="shared" si="37"/>
        <v>1.1682242990654205E-2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1</v>
      </c>
      <c r="D301" s="16">
        <v>0</v>
      </c>
      <c r="E301" s="17">
        <f t="shared" ref="E301:E332" si="39">+IF(C301=0,"",C301/C$173)</f>
        <v>2.3364485981308409E-3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-2.3364485981308409E-3</v>
      </c>
    </row>
    <row r="302" spans="1:8" ht="25.5" x14ac:dyDescent="0.2">
      <c r="A302" s="14"/>
      <c r="B302" s="15" t="s">
        <v>643</v>
      </c>
      <c r="C302" s="16">
        <v>53</v>
      </c>
      <c r="D302" s="16">
        <v>59</v>
      </c>
      <c r="E302" s="17">
        <f t="shared" si="39"/>
        <v>0.12383177570093458</v>
      </c>
      <c r="F302" s="17">
        <f t="shared" si="40"/>
        <v>0.11389961389961389</v>
      </c>
      <c r="G302" s="17">
        <f t="shared" ref="G302:G333" si="42">+IF(AND(C302=0,D302=0)," ",IF(C302=0,1,IF(D302=0,-1,(D302-C302)/C302)))</f>
        <v>0.11320754716981132</v>
      </c>
      <c r="H302" s="17">
        <f t="shared" si="41"/>
        <v>1.4018691588785047E-2</v>
      </c>
    </row>
    <row r="303" spans="1:8" x14ac:dyDescent="0.2">
      <c r="A303" s="14"/>
      <c r="B303" s="15" t="s">
        <v>283</v>
      </c>
      <c r="C303" s="16">
        <v>2</v>
      </c>
      <c r="D303" s="16">
        <v>0</v>
      </c>
      <c r="E303" s="17">
        <f t="shared" si="39"/>
        <v>4.6728971962616819E-3</v>
      </c>
      <c r="F303" s="17" t="str">
        <f t="shared" si="40"/>
        <v/>
      </c>
      <c r="G303" s="17">
        <f t="shared" si="42"/>
        <v>-1</v>
      </c>
      <c r="H303" s="17">
        <f t="shared" si="41"/>
        <v>-4.6728971962616819E-3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1.9305019305019305E-3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</v>
      </c>
      <c r="D305" s="16">
        <v>1</v>
      </c>
      <c r="E305" s="17">
        <f t="shared" si="39"/>
        <v>2.3364485981308409E-3</v>
      </c>
      <c r="F305" s="17">
        <f t="shared" si="40"/>
        <v>1.9305019305019305E-3</v>
      </c>
      <c r="G305" s="17">
        <f t="shared" si="42"/>
        <v>0</v>
      </c>
      <c r="H305" s="17">
        <f t="shared" si="41"/>
        <v>0</v>
      </c>
    </row>
    <row r="306" spans="1:8" x14ac:dyDescent="0.2">
      <c r="A306" s="14"/>
      <c r="B306" s="15" t="s">
        <v>286</v>
      </c>
      <c r="C306" s="16">
        <v>1</v>
      </c>
      <c r="D306" s="16">
        <v>1</v>
      </c>
      <c r="E306" s="17">
        <f t="shared" si="39"/>
        <v>2.3364485981308409E-3</v>
      </c>
      <c r="F306" s="17">
        <f t="shared" si="40"/>
        <v>1.9305019305019305E-3</v>
      </c>
      <c r="G306" s="17">
        <f t="shared" si="42"/>
        <v>0</v>
      </c>
      <c r="H306" s="17">
        <f t="shared" si="41"/>
        <v>0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1</v>
      </c>
      <c r="E308" s="17" t="str">
        <f t="shared" si="39"/>
        <v/>
      </c>
      <c r="F308" s="17">
        <f t="shared" si="40"/>
        <v>1.9305019305019305E-3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</v>
      </c>
      <c r="D313" s="16">
        <v>0</v>
      </c>
      <c r="E313" s="17">
        <f t="shared" si="39"/>
        <v>2.3364485981308409E-3</v>
      </c>
      <c r="F313" s="17" t="str">
        <f t="shared" si="40"/>
        <v/>
      </c>
      <c r="G313" s="17">
        <f t="shared" si="42"/>
        <v>-1</v>
      </c>
      <c r="H313" s="17">
        <f t="shared" si="41"/>
        <v>-2.3364485981308409E-3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2</v>
      </c>
      <c r="D317" s="16">
        <v>0</v>
      </c>
      <c r="E317" s="17">
        <f t="shared" si="39"/>
        <v>4.6728971962616819E-3</v>
      </c>
      <c r="F317" s="17" t="str">
        <f t="shared" si="40"/>
        <v/>
      </c>
      <c r="G317" s="17">
        <f t="shared" si="42"/>
        <v>-1</v>
      </c>
      <c r="H317" s="17">
        <f t="shared" si="41"/>
        <v>-4.6728971962616819E-3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22</v>
      </c>
      <c r="D319" s="16">
        <v>16</v>
      </c>
      <c r="E319" s="17">
        <f t="shared" si="39"/>
        <v>5.1401869158878503E-2</v>
      </c>
      <c r="F319" s="17">
        <f t="shared" si="40"/>
        <v>3.0888030888030889E-2</v>
      </c>
      <c r="G319" s="17">
        <f t="shared" si="42"/>
        <v>-0.27272727272727271</v>
      </c>
      <c r="H319" s="17">
        <f t="shared" si="41"/>
        <v>-1.4018691588785045E-2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4</v>
      </c>
      <c r="E321" s="17" t="str">
        <f t="shared" si="39"/>
        <v/>
      </c>
      <c r="F321" s="17">
        <f t="shared" si="40"/>
        <v>7.7220077220077222E-3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3</v>
      </c>
      <c r="D323" s="16">
        <v>0</v>
      </c>
      <c r="E323" s="17">
        <f t="shared" si="39"/>
        <v>7.0093457943925233E-3</v>
      </c>
      <c r="F323" s="17" t="str">
        <f t="shared" si="40"/>
        <v/>
      </c>
      <c r="G323" s="17">
        <f t="shared" si="42"/>
        <v>-1</v>
      </c>
      <c r="H323" s="17">
        <f t="shared" si="41"/>
        <v>-7.0093457943925233E-3</v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22</v>
      </c>
      <c r="D338" s="16">
        <v>6</v>
      </c>
      <c r="E338" s="17">
        <f t="shared" si="43"/>
        <v>5.1401869158878503E-2</v>
      </c>
      <c r="F338" s="17">
        <f t="shared" si="44"/>
        <v>1.1583011583011582E-2</v>
      </c>
      <c r="G338" s="17">
        <f t="shared" si="46"/>
        <v>-0.72727272727272729</v>
      </c>
      <c r="H338" s="17">
        <f t="shared" si="45"/>
        <v>-3.7383177570093455E-2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2324</v>
      </c>
      <c r="D349" s="19">
        <f>SUM(D350:D576)</f>
        <v>3004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0.29259896729776247</v>
      </c>
      <c r="H349" s="20">
        <f t="shared" ref="H349:H412" si="49">+IF(OR(AND(E349=""),(G349="")),"",E349*G349)</f>
        <v>0.29259896729776247</v>
      </c>
    </row>
    <row r="350" spans="1:8" x14ac:dyDescent="0.2">
      <c r="A350" s="14"/>
      <c r="B350" s="15" t="s">
        <v>324</v>
      </c>
      <c r="C350" s="16">
        <v>3</v>
      </c>
      <c r="D350" s="16">
        <v>6</v>
      </c>
      <c r="E350" s="17">
        <f t="shared" si="47"/>
        <v>1.2908777969018934E-3</v>
      </c>
      <c r="F350" s="17">
        <f t="shared" si="48"/>
        <v>1.9973368841544607E-3</v>
      </c>
      <c r="G350" s="17">
        <f t="shared" ref="G350:G413" si="50">+IF(AND(C350=0,D350=0)," ",IF(C350=0,1,IF(D350=0,-1,(D350-C350)/C350)))</f>
        <v>1</v>
      </c>
      <c r="H350" s="17">
        <f t="shared" si="49"/>
        <v>1.2908777969018934E-3</v>
      </c>
    </row>
    <row r="351" spans="1:8" x14ac:dyDescent="0.2">
      <c r="A351" s="14"/>
      <c r="B351" s="15" t="s">
        <v>325</v>
      </c>
      <c r="C351" s="16">
        <v>4</v>
      </c>
      <c r="D351" s="16">
        <v>0</v>
      </c>
      <c r="E351" s="17">
        <f t="shared" si="47"/>
        <v>1.7211703958691911E-3</v>
      </c>
      <c r="F351" s="17" t="str">
        <f t="shared" si="48"/>
        <v/>
      </c>
      <c r="G351" s="17">
        <f t="shared" si="50"/>
        <v>-1</v>
      </c>
      <c r="H351" s="17">
        <f t="shared" si="49"/>
        <v>-1.7211703958691911E-3</v>
      </c>
    </row>
    <row r="352" spans="1:8" x14ac:dyDescent="0.2">
      <c r="A352" s="14"/>
      <c r="B352" s="15" t="s">
        <v>326</v>
      </c>
      <c r="C352" s="16">
        <v>0</v>
      </c>
      <c r="D352" s="16">
        <v>2</v>
      </c>
      <c r="E352" s="17" t="str">
        <f t="shared" si="47"/>
        <v/>
      </c>
      <c r="F352" s="17">
        <f t="shared" si="48"/>
        <v>6.6577896138482028E-4</v>
      </c>
      <c r="G352" s="17">
        <f t="shared" si="50"/>
        <v>1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7</v>
      </c>
      <c r="D355" s="16">
        <v>23</v>
      </c>
      <c r="E355" s="17">
        <f t="shared" si="47"/>
        <v>3.0120481927710845E-3</v>
      </c>
      <c r="F355" s="17">
        <f t="shared" si="48"/>
        <v>7.6564580559254324E-3</v>
      </c>
      <c r="G355" s="17">
        <f t="shared" si="50"/>
        <v>2.2857142857142856</v>
      </c>
      <c r="H355" s="17">
        <f t="shared" si="49"/>
        <v>6.8846815834767644E-3</v>
      </c>
    </row>
    <row r="356" spans="1:8" x14ac:dyDescent="0.2">
      <c r="A356" s="14"/>
      <c r="B356" s="15" t="s">
        <v>330</v>
      </c>
      <c r="C356" s="16">
        <v>23</v>
      </c>
      <c r="D356" s="16">
        <v>0</v>
      </c>
      <c r="E356" s="17">
        <f t="shared" si="47"/>
        <v>9.8967297762478489E-3</v>
      </c>
      <c r="F356" s="17" t="str">
        <f t="shared" si="48"/>
        <v/>
      </c>
      <c r="G356" s="17">
        <f t="shared" si="50"/>
        <v>-1</v>
      </c>
      <c r="H356" s="17">
        <f t="shared" si="49"/>
        <v>-9.8967297762478489E-3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36</v>
      </c>
      <c r="E358" s="17" t="str">
        <f t="shared" si="47"/>
        <v/>
      </c>
      <c r="F358" s="17">
        <f t="shared" si="48"/>
        <v>1.1984021304926764E-2</v>
      </c>
      <c r="G358" s="17">
        <f t="shared" si="50"/>
        <v>1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6.6577896138482028E-4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12</v>
      </c>
      <c r="D361" s="16">
        <v>12</v>
      </c>
      <c r="E361" s="17">
        <f t="shared" si="47"/>
        <v>5.1635111876075735E-3</v>
      </c>
      <c r="F361" s="17">
        <f t="shared" si="48"/>
        <v>3.9946737683089215E-3</v>
      </c>
      <c r="G361" s="17">
        <f t="shared" si="50"/>
        <v>0</v>
      </c>
      <c r="H361" s="17">
        <f t="shared" si="49"/>
        <v>0</v>
      </c>
    </row>
    <row r="362" spans="1:8" x14ac:dyDescent="0.2">
      <c r="A362" s="14"/>
      <c r="B362" s="15" t="s">
        <v>336</v>
      </c>
      <c r="C362" s="16">
        <v>1</v>
      </c>
      <c r="D362" s="16">
        <v>0</v>
      </c>
      <c r="E362" s="17">
        <f t="shared" si="47"/>
        <v>4.3029259896729778E-4</v>
      </c>
      <c r="F362" s="17" t="str">
        <f t="shared" si="48"/>
        <v/>
      </c>
      <c r="G362" s="17">
        <f t="shared" si="50"/>
        <v>-1</v>
      </c>
      <c r="H362" s="17">
        <f t="shared" si="49"/>
        <v>-4.3029259896729778E-4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6</v>
      </c>
      <c r="D364" s="16">
        <v>9</v>
      </c>
      <c r="E364" s="17">
        <f t="shared" si="47"/>
        <v>2.5817555938037868E-3</v>
      </c>
      <c r="F364" s="17">
        <f t="shared" si="48"/>
        <v>2.9960053262316909E-3</v>
      </c>
      <c r="G364" s="17">
        <f t="shared" si="50"/>
        <v>0.5</v>
      </c>
      <c r="H364" s="17">
        <f t="shared" si="49"/>
        <v>1.2908777969018934E-3</v>
      </c>
    </row>
    <row r="365" spans="1:8" x14ac:dyDescent="0.2">
      <c r="A365" s="14"/>
      <c r="B365" s="15" t="s">
        <v>339</v>
      </c>
      <c r="C365" s="16">
        <v>4</v>
      </c>
      <c r="D365" s="16">
        <v>18</v>
      </c>
      <c r="E365" s="17">
        <f t="shared" si="47"/>
        <v>1.7211703958691911E-3</v>
      </c>
      <c r="F365" s="17">
        <f t="shared" si="48"/>
        <v>5.9920106524633818E-3</v>
      </c>
      <c r="G365" s="17">
        <f t="shared" si="50"/>
        <v>3.5</v>
      </c>
      <c r="H365" s="17">
        <f t="shared" si="49"/>
        <v>6.024096385542169E-3</v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92</v>
      </c>
      <c r="D369" s="16">
        <v>180</v>
      </c>
      <c r="E369" s="17">
        <f t="shared" si="47"/>
        <v>3.9586919104991396E-2</v>
      </c>
      <c r="F369" s="17">
        <f t="shared" si="48"/>
        <v>5.9920106524633823E-2</v>
      </c>
      <c r="G369" s="17">
        <f t="shared" si="50"/>
        <v>0.95652173913043481</v>
      </c>
      <c r="H369" s="17">
        <f t="shared" si="49"/>
        <v>3.7865748709122203E-2</v>
      </c>
    </row>
    <row r="370" spans="1:8" x14ac:dyDescent="0.2">
      <c r="A370" s="14"/>
      <c r="B370" s="15" t="s">
        <v>344</v>
      </c>
      <c r="C370" s="16">
        <v>39</v>
      </c>
      <c r="D370" s="16">
        <v>42</v>
      </c>
      <c r="E370" s="17">
        <f t="shared" si="47"/>
        <v>1.6781411359724614E-2</v>
      </c>
      <c r="F370" s="17">
        <f t="shared" si="48"/>
        <v>1.3981358189081226E-2</v>
      </c>
      <c r="G370" s="17">
        <f t="shared" si="50"/>
        <v>7.6923076923076927E-2</v>
      </c>
      <c r="H370" s="17">
        <f t="shared" si="49"/>
        <v>1.2908777969018934E-3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19</v>
      </c>
      <c r="D373" s="16">
        <v>26</v>
      </c>
      <c r="E373" s="17">
        <f t="shared" si="47"/>
        <v>8.175559380378658E-3</v>
      </c>
      <c r="F373" s="17">
        <f t="shared" si="48"/>
        <v>8.6551264980026625E-3</v>
      </c>
      <c r="G373" s="17">
        <f t="shared" si="50"/>
        <v>0.36842105263157893</v>
      </c>
      <c r="H373" s="17">
        <f t="shared" si="49"/>
        <v>3.0120481927710845E-3</v>
      </c>
    </row>
    <row r="374" spans="1:8" x14ac:dyDescent="0.2">
      <c r="A374" s="14"/>
      <c r="B374" s="15" t="s">
        <v>348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3.3288948069241014E-4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8</v>
      </c>
      <c r="D379" s="16">
        <v>24</v>
      </c>
      <c r="E379" s="17">
        <f t="shared" si="47"/>
        <v>3.4423407917383822E-3</v>
      </c>
      <c r="F379" s="17">
        <f t="shared" si="48"/>
        <v>7.989347536617843E-3</v>
      </c>
      <c r="G379" s="17">
        <f t="shared" si="50"/>
        <v>2</v>
      </c>
      <c r="H379" s="17">
        <f t="shared" si="49"/>
        <v>6.8846815834767644E-3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8</v>
      </c>
      <c r="D382" s="16">
        <v>4</v>
      </c>
      <c r="E382" s="17">
        <f t="shared" si="47"/>
        <v>3.4423407917383822E-3</v>
      </c>
      <c r="F382" s="17">
        <f t="shared" si="48"/>
        <v>1.3315579227696406E-3</v>
      </c>
      <c r="G382" s="17">
        <f t="shared" si="50"/>
        <v>-0.5</v>
      </c>
      <c r="H382" s="17">
        <f t="shared" si="49"/>
        <v>-1.7211703958691911E-3</v>
      </c>
    </row>
    <row r="383" spans="1:8" ht="25.5" x14ac:dyDescent="0.2">
      <c r="A383" s="14"/>
      <c r="B383" s="15" t="s">
        <v>357</v>
      </c>
      <c r="C383" s="16">
        <v>19</v>
      </c>
      <c r="D383" s="16">
        <v>23</v>
      </c>
      <c r="E383" s="17">
        <f t="shared" si="47"/>
        <v>8.175559380378658E-3</v>
      </c>
      <c r="F383" s="17">
        <f t="shared" si="48"/>
        <v>7.6564580559254324E-3</v>
      </c>
      <c r="G383" s="17">
        <f t="shared" si="50"/>
        <v>0.21052631578947367</v>
      </c>
      <c r="H383" s="17">
        <f t="shared" si="49"/>
        <v>1.7211703958691911E-3</v>
      </c>
    </row>
    <row r="384" spans="1:8" x14ac:dyDescent="0.2">
      <c r="A384" s="14"/>
      <c r="B384" s="15" t="s">
        <v>358</v>
      </c>
      <c r="C384" s="16">
        <v>36</v>
      </c>
      <c r="D384" s="16">
        <v>280</v>
      </c>
      <c r="E384" s="17">
        <f t="shared" si="47"/>
        <v>1.549053356282272E-2</v>
      </c>
      <c r="F384" s="17">
        <f t="shared" si="48"/>
        <v>9.3209054593874838E-2</v>
      </c>
      <c r="G384" s="17">
        <f t="shared" si="50"/>
        <v>6.7777777777777777</v>
      </c>
      <c r="H384" s="17">
        <f t="shared" si="49"/>
        <v>0.10499139414802065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12</v>
      </c>
      <c r="E386" s="17" t="str">
        <f t="shared" si="47"/>
        <v/>
      </c>
      <c r="F386" s="17">
        <f t="shared" si="48"/>
        <v>3.9946737683089215E-3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6.6577896138482028E-4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3</v>
      </c>
      <c r="D388" s="16">
        <v>10</v>
      </c>
      <c r="E388" s="17">
        <f t="shared" si="47"/>
        <v>1.2908777969018934E-3</v>
      </c>
      <c r="F388" s="17">
        <f t="shared" si="48"/>
        <v>3.3288948069241011E-3</v>
      </c>
      <c r="G388" s="17">
        <f t="shared" si="50"/>
        <v>2.3333333333333335</v>
      </c>
      <c r="H388" s="17">
        <f t="shared" si="49"/>
        <v>3.0120481927710849E-3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0</v>
      </c>
      <c r="D391" s="16">
        <v>0</v>
      </c>
      <c r="E391" s="17" t="str">
        <f t="shared" si="47"/>
        <v/>
      </c>
      <c r="F391" s="17" t="str">
        <f t="shared" si="48"/>
        <v/>
      </c>
      <c r="G391" s="17" t="str">
        <f t="shared" si="50"/>
        <v xml:space="preserve"> </v>
      </c>
      <c r="H391" s="17" t="str">
        <f t="shared" si="49"/>
        <v/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3.3288948069241014E-4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213</v>
      </c>
      <c r="D395" s="16">
        <v>365</v>
      </c>
      <c r="E395" s="17">
        <f t="shared" si="47"/>
        <v>9.1652323580034417E-2</v>
      </c>
      <c r="F395" s="17">
        <f t="shared" si="48"/>
        <v>0.12150466045272969</v>
      </c>
      <c r="G395" s="17">
        <f t="shared" si="50"/>
        <v>0.71361502347417838</v>
      </c>
      <c r="H395" s="17">
        <f t="shared" si="49"/>
        <v>6.540447504302925E-2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41</v>
      </c>
      <c r="D397" s="16">
        <v>15</v>
      </c>
      <c r="E397" s="17">
        <f t="shared" si="47"/>
        <v>1.7641996557659207E-2</v>
      </c>
      <c r="F397" s="17">
        <f t="shared" si="48"/>
        <v>4.9933422103861516E-3</v>
      </c>
      <c r="G397" s="17">
        <f t="shared" si="50"/>
        <v>-0.63414634146341464</v>
      </c>
      <c r="H397" s="17">
        <f t="shared" si="49"/>
        <v>-1.1187607573149742E-2</v>
      </c>
    </row>
    <row r="398" spans="1:8" x14ac:dyDescent="0.2">
      <c r="A398" s="14"/>
      <c r="B398" s="15" t="s">
        <v>372</v>
      </c>
      <c r="C398" s="16">
        <v>88</v>
      </c>
      <c r="D398" s="16">
        <v>37</v>
      </c>
      <c r="E398" s="17">
        <f t="shared" si="47"/>
        <v>3.7865748709122203E-2</v>
      </c>
      <c r="F398" s="17">
        <f t="shared" si="48"/>
        <v>1.2316910785619174E-2</v>
      </c>
      <c r="G398" s="17">
        <f t="shared" si="50"/>
        <v>-0.57954545454545459</v>
      </c>
      <c r="H398" s="17">
        <f t="shared" si="49"/>
        <v>-2.1944922547332189E-2</v>
      </c>
    </row>
    <row r="399" spans="1:8" x14ac:dyDescent="0.2">
      <c r="A399" s="14"/>
      <c r="B399" s="15" t="s">
        <v>373</v>
      </c>
      <c r="C399" s="16">
        <v>29</v>
      </c>
      <c r="D399" s="16">
        <v>9</v>
      </c>
      <c r="E399" s="17">
        <f t="shared" si="47"/>
        <v>1.2478485370051634E-2</v>
      </c>
      <c r="F399" s="17">
        <f t="shared" si="48"/>
        <v>2.9960053262316909E-3</v>
      </c>
      <c r="G399" s="17">
        <f t="shared" si="50"/>
        <v>-0.68965517241379315</v>
      </c>
      <c r="H399" s="17">
        <f t="shared" si="49"/>
        <v>-8.6058519793459562E-3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2</v>
      </c>
      <c r="D402" s="16">
        <v>0</v>
      </c>
      <c r="E402" s="17">
        <f t="shared" si="47"/>
        <v>8.6058519793459555E-4</v>
      </c>
      <c r="F402" s="17" t="str">
        <f t="shared" si="48"/>
        <v/>
      </c>
      <c r="G402" s="17">
        <f t="shared" si="50"/>
        <v>-1</v>
      </c>
      <c r="H402" s="17">
        <f t="shared" si="49"/>
        <v>-8.6058519793459555E-4</v>
      </c>
    </row>
    <row r="403" spans="1:8" x14ac:dyDescent="0.2">
      <c r="A403" s="14"/>
      <c r="B403" s="15" t="s">
        <v>377</v>
      </c>
      <c r="C403" s="16">
        <v>11</v>
      </c>
      <c r="D403" s="16">
        <v>0</v>
      </c>
      <c r="E403" s="17">
        <f t="shared" si="47"/>
        <v>4.7332185886402754E-3</v>
      </c>
      <c r="F403" s="17" t="str">
        <f t="shared" si="48"/>
        <v/>
      </c>
      <c r="G403" s="17">
        <f t="shared" si="50"/>
        <v>-1</v>
      </c>
      <c r="H403" s="17">
        <f t="shared" si="49"/>
        <v>-4.7332185886402754E-3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5</v>
      </c>
      <c r="E408" s="17" t="str">
        <f t="shared" si="47"/>
        <v/>
      </c>
      <c r="F408" s="17">
        <f t="shared" si="48"/>
        <v>1.6644474034620505E-3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13</v>
      </c>
      <c r="D409" s="16">
        <v>9</v>
      </c>
      <c r="E409" s="17">
        <f t="shared" si="47"/>
        <v>5.5938037865748708E-3</v>
      </c>
      <c r="F409" s="17">
        <f t="shared" si="48"/>
        <v>2.9960053262316909E-3</v>
      </c>
      <c r="G409" s="17">
        <f t="shared" si="50"/>
        <v>-0.30769230769230771</v>
      </c>
      <c r="H409" s="17">
        <f t="shared" si="49"/>
        <v>-1.7211703958691911E-3</v>
      </c>
    </row>
    <row r="410" spans="1:8" x14ac:dyDescent="0.2">
      <c r="A410" s="14"/>
      <c r="B410" s="15" t="s">
        <v>384</v>
      </c>
      <c r="C410" s="16">
        <v>78</v>
      </c>
      <c r="D410" s="16">
        <v>49</v>
      </c>
      <c r="E410" s="17">
        <f t="shared" si="47"/>
        <v>3.3562822719449228E-2</v>
      </c>
      <c r="F410" s="17">
        <f t="shared" si="48"/>
        <v>1.6311584553928095E-2</v>
      </c>
      <c r="G410" s="17">
        <f t="shared" si="50"/>
        <v>-0.37179487179487181</v>
      </c>
      <c r="H410" s="17">
        <f t="shared" si="49"/>
        <v>-1.2478485370051636E-2</v>
      </c>
    </row>
    <row r="411" spans="1:8" x14ac:dyDescent="0.2">
      <c r="A411" s="14"/>
      <c r="B411" s="15" t="s">
        <v>385</v>
      </c>
      <c r="C411" s="16">
        <v>6</v>
      </c>
      <c r="D411" s="16">
        <v>3</v>
      </c>
      <c r="E411" s="17">
        <f t="shared" si="47"/>
        <v>2.5817555938037868E-3</v>
      </c>
      <c r="F411" s="17">
        <f t="shared" si="48"/>
        <v>9.9866844207723037E-4</v>
      </c>
      <c r="G411" s="17">
        <f t="shared" si="50"/>
        <v>-0.5</v>
      </c>
      <c r="H411" s="17">
        <f t="shared" si="49"/>
        <v>-1.2908777969018934E-3</v>
      </c>
    </row>
    <row r="412" spans="1:8" x14ac:dyDescent="0.2">
      <c r="A412" s="14"/>
      <c r="B412" s="15" t="s">
        <v>386</v>
      </c>
      <c r="C412" s="16">
        <v>25</v>
      </c>
      <c r="D412" s="16">
        <v>17</v>
      </c>
      <c r="E412" s="17">
        <f t="shared" si="47"/>
        <v>1.0757314974182444E-2</v>
      </c>
      <c r="F412" s="17">
        <f t="shared" si="48"/>
        <v>5.659121171770972E-3</v>
      </c>
      <c r="G412" s="17">
        <f t="shared" si="50"/>
        <v>-0.32</v>
      </c>
      <c r="H412" s="17">
        <f t="shared" si="49"/>
        <v>-3.4423407917383818E-3</v>
      </c>
    </row>
    <row r="413" spans="1:8" x14ac:dyDescent="0.2">
      <c r="A413" s="14"/>
      <c r="B413" s="15" t="s">
        <v>387</v>
      </c>
      <c r="C413" s="16">
        <v>0</v>
      </c>
      <c r="D413" s="16">
        <v>1</v>
      </c>
      <c r="E413" s="17" t="str">
        <f t="shared" ref="E413:E476" si="51">+IF(C413=0,"",C413/C$349)</f>
        <v/>
      </c>
      <c r="F413" s="17">
        <f t="shared" ref="F413:F476" si="52">+IF(D413=0,"",D413/D$349)</f>
        <v>3.3288948069241014E-4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1</v>
      </c>
      <c r="E415" s="17" t="str">
        <f t="shared" si="51"/>
        <v/>
      </c>
      <c r="F415" s="17">
        <f t="shared" si="52"/>
        <v>3.3288948069241014E-4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187</v>
      </c>
      <c r="D420" s="16">
        <v>123</v>
      </c>
      <c r="E420" s="17">
        <f t="shared" si="51"/>
        <v>8.0464716006884679E-2</v>
      </c>
      <c r="F420" s="17">
        <f t="shared" si="52"/>
        <v>4.0945406125166443E-2</v>
      </c>
      <c r="G420" s="17">
        <f t="shared" si="54"/>
        <v>-0.34224598930481281</v>
      </c>
      <c r="H420" s="17">
        <f t="shared" si="53"/>
        <v>-2.7538726333907054E-2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48</v>
      </c>
      <c r="E424" s="17" t="str">
        <f t="shared" si="51"/>
        <v/>
      </c>
      <c r="F424" s="17">
        <f t="shared" si="52"/>
        <v>1.5978695073235686E-2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3</v>
      </c>
      <c r="E425" s="17" t="str">
        <f t="shared" si="51"/>
        <v/>
      </c>
      <c r="F425" s="17">
        <f t="shared" si="52"/>
        <v>9.9866844207723037E-4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1</v>
      </c>
      <c r="D426" s="16">
        <v>0</v>
      </c>
      <c r="E426" s="17">
        <f t="shared" si="51"/>
        <v>4.3029259896729778E-4</v>
      </c>
      <c r="F426" s="17" t="str">
        <f t="shared" si="52"/>
        <v/>
      </c>
      <c r="G426" s="17">
        <f t="shared" si="54"/>
        <v>-1</v>
      </c>
      <c r="H426" s="17">
        <f t="shared" si="53"/>
        <v>-4.3029259896729778E-4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3</v>
      </c>
      <c r="D429" s="16">
        <v>0</v>
      </c>
      <c r="E429" s="17">
        <f t="shared" si="51"/>
        <v>1.2908777969018934E-3</v>
      </c>
      <c r="F429" s="17" t="str">
        <f t="shared" si="52"/>
        <v/>
      </c>
      <c r="G429" s="17">
        <f t="shared" si="54"/>
        <v>-1</v>
      </c>
      <c r="H429" s="17">
        <f t="shared" si="53"/>
        <v>-1.2908777969018934E-3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5</v>
      </c>
      <c r="D431" s="16">
        <v>0</v>
      </c>
      <c r="E431" s="17">
        <f t="shared" si="51"/>
        <v>2.1514629948364886E-3</v>
      </c>
      <c r="F431" s="17" t="str">
        <f t="shared" si="52"/>
        <v/>
      </c>
      <c r="G431" s="17">
        <f t="shared" si="54"/>
        <v>-1</v>
      </c>
      <c r="H431" s="17">
        <f t="shared" si="53"/>
        <v>-2.1514629948364886E-3</v>
      </c>
    </row>
    <row r="432" spans="1:8" ht="25.5" x14ac:dyDescent="0.2">
      <c r="A432" s="14"/>
      <c r="B432" s="15" t="s">
        <v>406</v>
      </c>
      <c r="C432" s="16">
        <v>251</v>
      </c>
      <c r="D432" s="16">
        <v>274</v>
      </c>
      <c r="E432" s="17">
        <f t="shared" si="51"/>
        <v>0.10800344234079173</v>
      </c>
      <c r="F432" s="17">
        <f t="shared" si="52"/>
        <v>9.1211717709720377E-2</v>
      </c>
      <c r="G432" s="17">
        <f t="shared" si="54"/>
        <v>9.1633466135458169E-2</v>
      </c>
      <c r="H432" s="17">
        <f t="shared" si="53"/>
        <v>9.8967297762478489E-3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46</v>
      </c>
      <c r="D434" s="16">
        <v>26</v>
      </c>
      <c r="E434" s="17">
        <f t="shared" si="51"/>
        <v>1.9793459552495698E-2</v>
      </c>
      <c r="F434" s="17">
        <f t="shared" si="52"/>
        <v>8.6551264980026625E-3</v>
      </c>
      <c r="G434" s="17">
        <f t="shared" si="54"/>
        <v>-0.43478260869565216</v>
      </c>
      <c r="H434" s="17">
        <f t="shared" si="53"/>
        <v>-8.6058519793459562E-3</v>
      </c>
    </row>
    <row r="435" spans="1:8" ht="25.5" x14ac:dyDescent="0.2">
      <c r="A435" s="14"/>
      <c r="B435" s="15" t="s">
        <v>409</v>
      </c>
      <c r="C435" s="16">
        <v>2</v>
      </c>
      <c r="D435" s="16">
        <v>0</v>
      </c>
      <c r="E435" s="17">
        <f t="shared" si="51"/>
        <v>8.6058519793459555E-4</v>
      </c>
      <c r="F435" s="17" t="str">
        <f t="shared" si="52"/>
        <v/>
      </c>
      <c r="G435" s="17">
        <f t="shared" si="54"/>
        <v>-1</v>
      </c>
      <c r="H435" s="17">
        <f t="shared" si="53"/>
        <v>-8.6058519793459555E-4</v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3</v>
      </c>
      <c r="D437" s="16">
        <v>6</v>
      </c>
      <c r="E437" s="17">
        <f t="shared" si="51"/>
        <v>1.2908777969018934E-3</v>
      </c>
      <c r="F437" s="17">
        <f t="shared" si="52"/>
        <v>1.9973368841544607E-3</v>
      </c>
      <c r="G437" s="17">
        <f t="shared" si="54"/>
        <v>1</v>
      </c>
      <c r="H437" s="17">
        <f t="shared" si="53"/>
        <v>1.2908777969018934E-3</v>
      </c>
    </row>
    <row r="438" spans="1:8" x14ac:dyDescent="0.2">
      <c r="A438" s="14" t="s">
        <v>92</v>
      </c>
      <c r="B438" s="15" t="s">
        <v>412</v>
      </c>
      <c r="C438" s="16">
        <v>1</v>
      </c>
      <c r="D438" s="16">
        <v>0</v>
      </c>
      <c r="E438" s="17">
        <f t="shared" si="51"/>
        <v>4.3029259896729778E-4</v>
      </c>
      <c r="F438" s="17" t="str">
        <f t="shared" si="52"/>
        <v/>
      </c>
      <c r="G438" s="17">
        <f t="shared" si="54"/>
        <v>-1</v>
      </c>
      <c r="H438" s="17">
        <f t="shared" si="53"/>
        <v>-4.3029259896729778E-4</v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97</v>
      </c>
      <c r="E439" s="17" t="str">
        <f t="shared" si="51"/>
        <v/>
      </c>
      <c r="F439" s="17">
        <f t="shared" si="52"/>
        <v>3.2290279627163784E-2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8</v>
      </c>
      <c r="D441" s="16">
        <v>34</v>
      </c>
      <c r="E441" s="17">
        <f t="shared" si="51"/>
        <v>3.4423407917383822E-3</v>
      </c>
      <c r="F441" s="17">
        <f t="shared" si="52"/>
        <v>1.1318242343541944E-2</v>
      </c>
      <c r="G441" s="17">
        <f t="shared" si="54"/>
        <v>3.25</v>
      </c>
      <c r="H441" s="17">
        <f t="shared" si="53"/>
        <v>1.1187607573149742E-2</v>
      </c>
    </row>
    <row r="442" spans="1:8" x14ac:dyDescent="0.2">
      <c r="A442" s="14"/>
      <c r="B442" s="15" t="s">
        <v>416</v>
      </c>
      <c r="C442" s="16">
        <v>1</v>
      </c>
      <c r="D442" s="16">
        <v>0</v>
      </c>
      <c r="E442" s="17">
        <f t="shared" si="51"/>
        <v>4.3029259896729778E-4</v>
      </c>
      <c r="F442" s="17" t="str">
        <f t="shared" si="52"/>
        <v/>
      </c>
      <c r="G442" s="17">
        <f t="shared" si="54"/>
        <v>-1</v>
      </c>
      <c r="H442" s="17">
        <f t="shared" si="53"/>
        <v>-4.3029259896729778E-4</v>
      </c>
    </row>
    <row r="443" spans="1:8" x14ac:dyDescent="0.2">
      <c r="A443" s="14"/>
      <c r="B443" s="15" t="s">
        <v>417</v>
      </c>
      <c r="C443" s="16">
        <v>8</v>
      </c>
      <c r="D443" s="16">
        <v>7</v>
      </c>
      <c r="E443" s="17">
        <f t="shared" si="51"/>
        <v>3.4423407917383822E-3</v>
      </c>
      <c r="F443" s="17">
        <f t="shared" si="52"/>
        <v>2.3302263648468709E-3</v>
      </c>
      <c r="G443" s="17">
        <f t="shared" si="54"/>
        <v>-0.125</v>
      </c>
      <c r="H443" s="17">
        <f t="shared" si="53"/>
        <v>-4.3029259896729778E-4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19</v>
      </c>
      <c r="D445" s="16">
        <v>10</v>
      </c>
      <c r="E445" s="17">
        <f t="shared" si="51"/>
        <v>8.175559380378658E-3</v>
      </c>
      <c r="F445" s="17">
        <f t="shared" si="52"/>
        <v>3.3288948069241011E-3</v>
      </c>
      <c r="G445" s="17">
        <f t="shared" si="54"/>
        <v>-0.47368421052631576</v>
      </c>
      <c r="H445" s="17">
        <f t="shared" si="53"/>
        <v>-3.8726333907056799E-3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22</v>
      </c>
      <c r="D453" s="16">
        <v>5</v>
      </c>
      <c r="E453" s="17">
        <f t="shared" si="51"/>
        <v>9.4664371772805508E-3</v>
      </c>
      <c r="F453" s="17">
        <f t="shared" si="52"/>
        <v>1.6644474034620505E-3</v>
      </c>
      <c r="G453" s="17">
        <f t="shared" si="54"/>
        <v>-0.77272727272727271</v>
      </c>
      <c r="H453" s="17">
        <f t="shared" si="53"/>
        <v>-7.3149741824440617E-3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17</v>
      </c>
      <c r="D455" s="16">
        <v>17</v>
      </c>
      <c r="E455" s="17">
        <f t="shared" si="51"/>
        <v>7.3149741824440617E-3</v>
      </c>
      <c r="F455" s="17">
        <f t="shared" si="52"/>
        <v>5.659121171770972E-3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430</v>
      </c>
      <c r="C456" s="16">
        <v>15</v>
      </c>
      <c r="D456" s="16">
        <v>31</v>
      </c>
      <c r="E456" s="17">
        <f t="shared" si="51"/>
        <v>6.4543889845094663E-3</v>
      </c>
      <c r="F456" s="17">
        <f t="shared" si="52"/>
        <v>1.0319573901464714E-2</v>
      </c>
      <c r="G456" s="17">
        <f t="shared" si="54"/>
        <v>1.0666666666666667</v>
      </c>
      <c r="H456" s="17">
        <f t="shared" si="53"/>
        <v>6.8846815834767636E-3</v>
      </c>
    </row>
    <row r="457" spans="1:8" x14ac:dyDescent="0.2">
      <c r="A457" s="14"/>
      <c r="B457" s="15" t="s">
        <v>431</v>
      </c>
      <c r="C457" s="16">
        <v>0</v>
      </c>
      <c r="D457" s="16">
        <v>51</v>
      </c>
      <c r="E457" s="17" t="str">
        <f t="shared" si="51"/>
        <v/>
      </c>
      <c r="F457" s="17">
        <f t="shared" si="52"/>
        <v>1.6977363515312916E-2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1</v>
      </c>
      <c r="E459" s="17" t="str">
        <f t="shared" si="51"/>
        <v/>
      </c>
      <c r="F459" s="17">
        <f t="shared" si="52"/>
        <v>3.3288948069241014E-4</v>
      </c>
      <c r="G459" s="17">
        <f t="shared" si="54"/>
        <v>1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12</v>
      </c>
      <c r="E461" s="17" t="str">
        <f t="shared" si="51"/>
        <v/>
      </c>
      <c r="F461" s="17">
        <f t="shared" si="52"/>
        <v>3.9946737683089215E-3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16</v>
      </c>
      <c r="D463" s="16">
        <v>0</v>
      </c>
      <c r="E463" s="17">
        <f t="shared" si="51"/>
        <v>6.8846815834767644E-3</v>
      </c>
      <c r="F463" s="17" t="str">
        <f t="shared" si="52"/>
        <v/>
      </c>
      <c r="G463" s="17">
        <f t="shared" si="54"/>
        <v>-1</v>
      </c>
      <c r="H463" s="17">
        <f t="shared" si="53"/>
        <v>-6.8846815834767644E-3</v>
      </c>
    </row>
    <row r="464" spans="1:8" x14ac:dyDescent="0.2">
      <c r="A464" s="14"/>
      <c r="B464" s="15" t="s">
        <v>438</v>
      </c>
      <c r="C464" s="16">
        <v>7</v>
      </c>
      <c r="D464" s="16">
        <v>11</v>
      </c>
      <c r="E464" s="17">
        <f t="shared" si="51"/>
        <v>3.0120481927710845E-3</v>
      </c>
      <c r="F464" s="17">
        <f t="shared" si="52"/>
        <v>3.6617842876165113E-3</v>
      </c>
      <c r="G464" s="17">
        <f t="shared" si="54"/>
        <v>0.5714285714285714</v>
      </c>
      <c r="H464" s="17">
        <f t="shared" si="53"/>
        <v>1.7211703958691911E-3</v>
      </c>
    </row>
    <row r="465" spans="1:8" x14ac:dyDescent="0.2">
      <c r="A465" s="14"/>
      <c r="B465" s="15" t="s">
        <v>439</v>
      </c>
      <c r="C465" s="16">
        <v>78</v>
      </c>
      <c r="D465" s="16">
        <v>55</v>
      </c>
      <c r="E465" s="17">
        <f t="shared" si="51"/>
        <v>3.3562822719449228E-2</v>
      </c>
      <c r="F465" s="17">
        <f t="shared" si="52"/>
        <v>1.8308921438082555E-2</v>
      </c>
      <c r="G465" s="17">
        <f t="shared" si="54"/>
        <v>-0.29487179487179488</v>
      </c>
      <c r="H465" s="17">
        <f t="shared" si="53"/>
        <v>-9.8967297762478489E-3</v>
      </c>
    </row>
    <row r="466" spans="1:8" x14ac:dyDescent="0.2">
      <c r="A466" s="14"/>
      <c r="B466" s="15" t="s">
        <v>440</v>
      </c>
      <c r="C466" s="16">
        <v>6</v>
      </c>
      <c r="D466" s="16">
        <v>4</v>
      </c>
      <c r="E466" s="17">
        <f t="shared" si="51"/>
        <v>2.5817555938037868E-3</v>
      </c>
      <c r="F466" s="17">
        <f t="shared" si="52"/>
        <v>1.3315579227696406E-3</v>
      </c>
      <c r="G466" s="17">
        <f t="shared" si="54"/>
        <v>-0.33333333333333331</v>
      </c>
      <c r="H466" s="17">
        <f t="shared" si="53"/>
        <v>-8.6058519793459555E-4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11</v>
      </c>
      <c r="D468" s="16">
        <v>5</v>
      </c>
      <c r="E468" s="17">
        <f t="shared" si="51"/>
        <v>4.7332185886402754E-3</v>
      </c>
      <c r="F468" s="17">
        <f t="shared" si="52"/>
        <v>1.6644474034620505E-3</v>
      </c>
      <c r="G468" s="17">
        <f t="shared" si="54"/>
        <v>-0.54545454545454541</v>
      </c>
      <c r="H468" s="17">
        <f t="shared" si="53"/>
        <v>-2.5817555938037863E-3</v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42</v>
      </c>
      <c r="E470" s="17" t="str">
        <f t="shared" si="51"/>
        <v/>
      </c>
      <c r="F470" s="17">
        <f t="shared" si="52"/>
        <v>1.3981358189081226E-2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153</v>
      </c>
      <c r="D471" s="16">
        <v>85</v>
      </c>
      <c r="E471" s="17">
        <f t="shared" si="51"/>
        <v>6.5834767641996556E-2</v>
      </c>
      <c r="F471" s="17">
        <f t="shared" si="52"/>
        <v>2.829560585885486E-2</v>
      </c>
      <c r="G471" s="17">
        <f t="shared" si="54"/>
        <v>-0.44444444444444442</v>
      </c>
      <c r="H471" s="17">
        <f t="shared" si="53"/>
        <v>-2.9259896729776247E-2</v>
      </c>
    </row>
    <row r="472" spans="1:8" x14ac:dyDescent="0.2">
      <c r="A472" s="14"/>
      <c r="B472" s="15" t="s">
        <v>446</v>
      </c>
      <c r="C472" s="16">
        <v>0</v>
      </c>
      <c r="D472" s="16">
        <v>6</v>
      </c>
      <c r="E472" s="17" t="str">
        <f t="shared" si="51"/>
        <v/>
      </c>
      <c r="F472" s="17">
        <f t="shared" si="52"/>
        <v>1.9973368841544607E-3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4</v>
      </c>
      <c r="D476" s="16">
        <v>0</v>
      </c>
      <c r="E476" s="17">
        <f t="shared" si="51"/>
        <v>1.7211703958691911E-3</v>
      </c>
      <c r="F476" s="17" t="str">
        <f t="shared" si="52"/>
        <v/>
      </c>
      <c r="G476" s="17">
        <f t="shared" si="54"/>
        <v>-1</v>
      </c>
      <c r="H476" s="17">
        <f t="shared" si="53"/>
        <v>-1.7211703958691911E-3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1</v>
      </c>
      <c r="D478" s="16">
        <v>0</v>
      </c>
      <c r="E478" s="17">
        <f t="shared" si="55"/>
        <v>4.3029259896729778E-4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-4.3029259896729778E-4</v>
      </c>
    </row>
    <row r="479" spans="1:8" x14ac:dyDescent="0.2">
      <c r="A479" s="14"/>
      <c r="B479" s="15" t="s">
        <v>453</v>
      </c>
      <c r="C479" s="16">
        <v>18</v>
      </c>
      <c r="D479" s="16">
        <v>66</v>
      </c>
      <c r="E479" s="17">
        <f t="shared" si="55"/>
        <v>7.7452667814113599E-3</v>
      </c>
      <c r="F479" s="17">
        <f t="shared" si="56"/>
        <v>2.1970705725699067E-2</v>
      </c>
      <c r="G479" s="17">
        <f t="shared" si="58"/>
        <v>2.6666666666666665</v>
      </c>
      <c r="H479" s="17">
        <f t="shared" si="57"/>
        <v>2.0654044750430291E-2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3</v>
      </c>
      <c r="D481" s="16">
        <v>1</v>
      </c>
      <c r="E481" s="17">
        <f t="shared" si="55"/>
        <v>1.2908777969018934E-3</v>
      </c>
      <c r="F481" s="17">
        <f t="shared" si="56"/>
        <v>3.3288948069241014E-4</v>
      </c>
      <c r="G481" s="17">
        <f t="shared" si="58"/>
        <v>-0.66666666666666663</v>
      </c>
      <c r="H481" s="17">
        <f t="shared" si="57"/>
        <v>-8.6058519793459555E-4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2</v>
      </c>
      <c r="D483" s="16">
        <v>0</v>
      </c>
      <c r="E483" s="17">
        <f t="shared" si="55"/>
        <v>8.6058519793459555E-4</v>
      </c>
      <c r="F483" s="17" t="str">
        <f t="shared" si="56"/>
        <v/>
      </c>
      <c r="G483" s="17">
        <f t="shared" si="58"/>
        <v>-1</v>
      </c>
      <c r="H483" s="17">
        <f t="shared" si="57"/>
        <v>-8.6058519793459555E-4</v>
      </c>
    </row>
    <row r="484" spans="1:8" x14ac:dyDescent="0.2">
      <c r="A484" s="14"/>
      <c r="B484" s="15" t="s">
        <v>458</v>
      </c>
      <c r="C484" s="16">
        <v>1</v>
      </c>
      <c r="D484" s="16">
        <v>19</v>
      </c>
      <c r="E484" s="17">
        <f t="shared" si="55"/>
        <v>4.3029259896729778E-4</v>
      </c>
      <c r="F484" s="17">
        <f t="shared" si="56"/>
        <v>6.3249001331557924E-3</v>
      </c>
      <c r="G484" s="17">
        <f t="shared" si="58"/>
        <v>18</v>
      </c>
      <c r="H484" s="17">
        <f t="shared" si="57"/>
        <v>7.7452667814113599E-3</v>
      </c>
    </row>
    <row r="485" spans="1:8" x14ac:dyDescent="0.2">
      <c r="A485" s="14"/>
      <c r="B485" s="15" t="s">
        <v>459</v>
      </c>
      <c r="C485" s="16">
        <v>8</v>
      </c>
      <c r="D485" s="16">
        <v>0</v>
      </c>
      <c r="E485" s="17">
        <f t="shared" si="55"/>
        <v>3.4423407917383822E-3</v>
      </c>
      <c r="F485" s="17" t="str">
        <f t="shared" si="56"/>
        <v/>
      </c>
      <c r="G485" s="17">
        <f t="shared" si="58"/>
        <v>-1</v>
      </c>
      <c r="H485" s="17">
        <f t="shared" si="57"/>
        <v>-3.4423407917383822E-3</v>
      </c>
    </row>
    <row r="486" spans="1:8" x14ac:dyDescent="0.2">
      <c r="A486" s="14"/>
      <c r="B486" s="15" t="s">
        <v>460</v>
      </c>
      <c r="C486" s="16">
        <v>1</v>
      </c>
      <c r="D486" s="16">
        <v>1</v>
      </c>
      <c r="E486" s="17">
        <f t="shared" si="55"/>
        <v>4.3029259896729778E-4</v>
      </c>
      <c r="F486" s="17">
        <f t="shared" si="56"/>
        <v>3.3288948069241014E-4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4.3029259896729778E-4</v>
      </c>
      <c r="F488" s="17" t="str">
        <f t="shared" si="56"/>
        <v/>
      </c>
      <c r="G488" s="17">
        <f t="shared" si="58"/>
        <v>-1</v>
      </c>
      <c r="H488" s="17">
        <f t="shared" si="57"/>
        <v>-4.3029259896729778E-4</v>
      </c>
    </row>
    <row r="489" spans="1:8" x14ac:dyDescent="0.2">
      <c r="A489" s="14"/>
      <c r="B489" s="15" t="s">
        <v>463</v>
      </c>
      <c r="C489" s="16">
        <v>7</v>
      </c>
      <c r="D489" s="16">
        <v>9</v>
      </c>
      <c r="E489" s="17">
        <f t="shared" si="55"/>
        <v>3.0120481927710845E-3</v>
      </c>
      <c r="F489" s="17">
        <f t="shared" si="56"/>
        <v>2.9960053262316909E-3</v>
      </c>
      <c r="G489" s="17">
        <f t="shared" si="58"/>
        <v>0.2857142857142857</v>
      </c>
      <c r="H489" s="17">
        <f t="shared" si="57"/>
        <v>8.6058519793459555E-4</v>
      </c>
    </row>
    <row r="490" spans="1:8" x14ac:dyDescent="0.2">
      <c r="A490" s="14"/>
      <c r="B490" s="15" t="s">
        <v>464</v>
      </c>
      <c r="C490" s="16">
        <v>1</v>
      </c>
      <c r="D490" s="16">
        <v>0</v>
      </c>
      <c r="E490" s="17">
        <f t="shared" si="55"/>
        <v>4.3029259896729778E-4</v>
      </c>
      <c r="F490" s="17" t="str">
        <f t="shared" si="56"/>
        <v/>
      </c>
      <c r="G490" s="17">
        <f t="shared" si="58"/>
        <v>-1</v>
      </c>
      <c r="H490" s="17">
        <f t="shared" si="57"/>
        <v>-4.3029259896729778E-4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</v>
      </c>
      <c r="D495" s="16">
        <v>0</v>
      </c>
      <c r="E495" s="17">
        <f t="shared" si="55"/>
        <v>4.3029259896729778E-4</v>
      </c>
      <c r="F495" s="17" t="str">
        <f t="shared" si="56"/>
        <v/>
      </c>
      <c r="G495" s="17">
        <f t="shared" si="58"/>
        <v>-1</v>
      </c>
      <c r="H495" s="17">
        <f t="shared" si="57"/>
        <v>-4.3029259896729778E-4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3.3288948069241014E-4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1</v>
      </c>
      <c r="E510" s="17" t="str">
        <f t="shared" si="55"/>
        <v/>
      </c>
      <c r="F510" s="17">
        <f t="shared" si="56"/>
        <v>3.3288948069241014E-4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3</v>
      </c>
      <c r="D515" s="16">
        <v>64</v>
      </c>
      <c r="E515" s="17">
        <f t="shared" si="55"/>
        <v>1.2908777969018934E-3</v>
      </c>
      <c r="F515" s="17">
        <f t="shared" si="56"/>
        <v>2.1304926764314249E-2</v>
      </c>
      <c r="G515" s="17">
        <f t="shared" si="58"/>
        <v>20.333333333333332</v>
      </c>
      <c r="H515" s="17">
        <f t="shared" si="57"/>
        <v>2.6247848537005163E-2</v>
      </c>
    </row>
    <row r="516" spans="1:8" x14ac:dyDescent="0.2">
      <c r="A516" s="14"/>
      <c r="B516" s="15" t="s">
        <v>490</v>
      </c>
      <c r="C516" s="16">
        <v>50</v>
      </c>
      <c r="D516" s="16">
        <v>50</v>
      </c>
      <c r="E516" s="17">
        <f t="shared" si="55"/>
        <v>2.1514629948364887E-2</v>
      </c>
      <c r="F516" s="17">
        <f t="shared" si="56"/>
        <v>1.6644474034620507E-2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12</v>
      </c>
      <c r="D532" s="16">
        <v>12</v>
      </c>
      <c r="E532" s="17">
        <f t="shared" si="55"/>
        <v>5.1635111876075735E-3</v>
      </c>
      <c r="F532" s="17">
        <f t="shared" si="56"/>
        <v>3.9946737683089215E-3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12</v>
      </c>
      <c r="D535" s="16">
        <v>16</v>
      </c>
      <c r="E535" s="17">
        <f t="shared" si="55"/>
        <v>5.1635111876075735E-3</v>
      </c>
      <c r="F535" s="17">
        <f t="shared" si="56"/>
        <v>5.3262316910785623E-3</v>
      </c>
      <c r="G535" s="17">
        <f t="shared" si="58"/>
        <v>0.33333333333333331</v>
      </c>
      <c r="H535" s="17">
        <f t="shared" si="57"/>
        <v>1.7211703958691911E-3</v>
      </c>
    </row>
    <row r="536" spans="1:8" ht="25.5" x14ac:dyDescent="0.2">
      <c r="A536" s="14"/>
      <c r="B536" s="15" t="s">
        <v>510</v>
      </c>
      <c r="C536" s="16">
        <v>0</v>
      </c>
      <c r="D536" s="16">
        <v>12</v>
      </c>
      <c r="E536" s="17" t="str">
        <f t="shared" si="55"/>
        <v/>
      </c>
      <c r="F536" s="17">
        <f t="shared" si="56"/>
        <v>3.9946737683089215E-3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2</v>
      </c>
      <c r="E537" s="17" t="str">
        <f t="shared" si="55"/>
        <v/>
      </c>
      <c r="F537" s="17">
        <f t="shared" si="56"/>
        <v>6.6577896138482028E-4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29</v>
      </c>
      <c r="D538" s="16">
        <v>60</v>
      </c>
      <c r="E538" s="17">
        <f t="shared" si="55"/>
        <v>1.2478485370051634E-2</v>
      </c>
      <c r="F538" s="17">
        <f t="shared" si="56"/>
        <v>1.9973368841544607E-2</v>
      </c>
      <c r="G538" s="17">
        <f t="shared" si="58"/>
        <v>1.0689655172413792</v>
      </c>
      <c r="H538" s="17">
        <f t="shared" si="57"/>
        <v>1.3339070567986229E-2</v>
      </c>
    </row>
    <row r="539" spans="1:8" x14ac:dyDescent="0.2">
      <c r="A539" s="14"/>
      <c r="B539" s="15" t="s">
        <v>513</v>
      </c>
      <c r="C539" s="16">
        <v>30</v>
      </c>
      <c r="D539" s="16">
        <v>49</v>
      </c>
      <c r="E539" s="17">
        <f t="shared" si="55"/>
        <v>1.2908777969018933E-2</v>
      </c>
      <c r="F539" s="17">
        <f t="shared" si="56"/>
        <v>1.6311584553928095E-2</v>
      </c>
      <c r="G539" s="17">
        <f t="shared" si="58"/>
        <v>0.6333333333333333</v>
      </c>
      <c r="H539" s="17">
        <f t="shared" si="57"/>
        <v>8.1755593803786563E-3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2</v>
      </c>
      <c r="E546" s="17" t="str">
        <f t="shared" si="59"/>
        <v/>
      </c>
      <c r="F546" s="17">
        <f t="shared" si="60"/>
        <v>6.6577896138482028E-4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22</v>
      </c>
      <c r="D548" s="16">
        <v>2</v>
      </c>
      <c r="E548" s="17">
        <f t="shared" si="59"/>
        <v>9.4664371772805508E-3</v>
      </c>
      <c r="F548" s="17">
        <f t="shared" si="60"/>
        <v>6.6577896138482028E-4</v>
      </c>
      <c r="G548" s="17">
        <f t="shared" si="62"/>
        <v>-0.90909090909090906</v>
      </c>
      <c r="H548" s="17">
        <f t="shared" si="61"/>
        <v>-8.6058519793459545E-3</v>
      </c>
    </row>
    <row r="549" spans="1:8" ht="25.5" x14ac:dyDescent="0.2">
      <c r="A549" s="14"/>
      <c r="B549" s="15" t="s">
        <v>522</v>
      </c>
      <c r="C549" s="16">
        <v>11</v>
      </c>
      <c r="D549" s="16">
        <v>0</v>
      </c>
      <c r="E549" s="17">
        <f t="shared" si="59"/>
        <v>4.7332185886402754E-3</v>
      </c>
      <c r="F549" s="17" t="str">
        <f t="shared" si="60"/>
        <v/>
      </c>
      <c r="G549" s="17">
        <f t="shared" si="62"/>
        <v>-1</v>
      </c>
      <c r="H549" s="17">
        <f t="shared" si="61"/>
        <v>-4.7332185886402754E-3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4</v>
      </c>
      <c r="D551" s="16">
        <v>0</v>
      </c>
      <c r="E551" s="17">
        <f t="shared" si="59"/>
        <v>1.7211703958691911E-3</v>
      </c>
      <c r="F551" s="17" t="str">
        <f t="shared" si="60"/>
        <v/>
      </c>
      <c r="G551" s="17">
        <f t="shared" si="62"/>
        <v>-1</v>
      </c>
      <c r="H551" s="17">
        <f t="shared" si="61"/>
        <v>-1.7211703958691911E-3</v>
      </c>
    </row>
    <row r="552" spans="1:8" ht="25.5" x14ac:dyDescent="0.2">
      <c r="A552" s="14"/>
      <c r="B552" s="15" t="s">
        <v>525</v>
      </c>
      <c r="C552" s="16">
        <v>12</v>
      </c>
      <c r="D552" s="16">
        <v>0</v>
      </c>
      <c r="E552" s="17">
        <f t="shared" si="59"/>
        <v>5.1635111876075735E-3</v>
      </c>
      <c r="F552" s="17" t="str">
        <f t="shared" si="60"/>
        <v/>
      </c>
      <c r="G552" s="17">
        <f t="shared" si="62"/>
        <v>-1</v>
      </c>
      <c r="H552" s="17">
        <f t="shared" si="61"/>
        <v>-5.1635111876075735E-3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91</v>
      </c>
      <c r="D554" s="16">
        <v>91</v>
      </c>
      <c r="E554" s="17">
        <f t="shared" si="59"/>
        <v>3.9156626506024098E-2</v>
      </c>
      <c r="F554" s="17">
        <f t="shared" si="60"/>
        <v>3.0292942743009321E-2</v>
      </c>
      <c r="G554" s="17">
        <f t="shared" si="62"/>
        <v>0</v>
      </c>
      <c r="H554" s="17">
        <f t="shared" si="61"/>
        <v>0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8</v>
      </c>
      <c r="D556" s="16">
        <v>5</v>
      </c>
      <c r="E556" s="17">
        <f t="shared" si="59"/>
        <v>3.4423407917383822E-3</v>
      </c>
      <c r="F556" s="17">
        <f t="shared" si="60"/>
        <v>1.6644474034620505E-3</v>
      </c>
      <c r="G556" s="17">
        <f t="shared" si="62"/>
        <v>-0.375</v>
      </c>
      <c r="H556" s="17">
        <f t="shared" si="61"/>
        <v>-1.2908777969018934E-3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75</v>
      </c>
      <c r="D559" s="16">
        <v>49</v>
      </c>
      <c r="E559" s="17">
        <f t="shared" si="59"/>
        <v>3.2271944922547334E-2</v>
      </c>
      <c r="F559" s="17">
        <f t="shared" si="60"/>
        <v>1.6311584553928095E-2</v>
      </c>
      <c r="G559" s="17">
        <f t="shared" si="62"/>
        <v>-0.34666666666666668</v>
      </c>
      <c r="H559" s="17">
        <f t="shared" si="61"/>
        <v>-1.1187607573149743E-2</v>
      </c>
    </row>
    <row r="560" spans="1:8" ht="25.5" x14ac:dyDescent="0.2">
      <c r="A560" s="14"/>
      <c r="B560" s="15" t="s">
        <v>533</v>
      </c>
      <c r="C560" s="16">
        <v>9</v>
      </c>
      <c r="D560" s="16">
        <v>29</v>
      </c>
      <c r="E560" s="17">
        <f t="shared" si="59"/>
        <v>3.8726333907056799E-3</v>
      </c>
      <c r="F560" s="17">
        <f t="shared" si="60"/>
        <v>9.6537949400798927E-3</v>
      </c>
      <c r="G560" s="17">
        <f t="shared" si="62"/>
        <v>2.2222222222222223</v>
      </c>
      <c r="H560" s="17">
        <f t="shared" si="61"/>
        <v>8.6058519793459562E-3</v>
      </c>
    </row>
    <row r="561" spans="1:8" x14ac:dyDescent="0.2">
      <c r="A561" s="14"/>
      <c r="B561" s="15" t="s">
        <v>534</v>
      </c>
      <c r="C561" s="16">
        <v>210</v>
      </c>
      <c r="D561" s="16">
        <v>184</v>
      </c>
      <c r="E561" s="17">
        <f t="shared" si="59"/>
        <v>9.036144578313253E-2</v>
      </c>
      <c r="F561" s="17">
        <f t="shared" si="60"/>
        <v>6.1251664447403459E-2</v>
      </c>
      <c r="G561" s="17">
        <f t="shared" si="62"/>
        <v>-0.12380952380952381</v>
      </c>
      <c r="H561" s="17">
        <f t="shared" si="61"/>
        <v>-1.1187607573149742E-2</v>
      </c>
    </row>
    <row r="562" spans="1:8" x14ac:dyDescent="0.2">
      <c r="A562" s="14"/>
      <c r="B562" s="15" t="s">
        <v>535</v>
      </c>
      <c r="C562" s="16">
        <v>0</v>
      </c>
      <c r="D562" s="16">
        <v>5</v>
      </c>
      <c r="E562" s="17" t="str">
        <f t="shared" si="59"/>
        <v/>
      </c>
      <c r="F562" s="17">
        <f t="shared" si="60"/>
        <v>1.6644474034620505E-3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4</v>
      </c>
      <c r="D563" s="16">
        <v>0</v>
      </c>
      <c r="E563" s="17">
        <f t="shared" si="59"/>
        <v>1.7211703958691911E-3</v>
      </c>
      <c r="F563" s="17" t="str">
        <f t="shared" si="60"/>
        <v/>
      </c>
      <c r="G563" s="17">
        <f t="shared" si="62"/>
        <v>-1</v>
      </c>
      <c r="H563" s="17">
        <f t="shared" si="61"/>
        <v>-1.7211703958691911E-3</v>
      </c>
    </row>
    <row r="564" spans="1:8" x14ac:dyDescent="0.2">
      <c r="A564" s="14"/>
      <c r="B564" s="15" t="s">
        <v>537</v>
      </c>
      <c r="C564" s="16">
        <v>4</v>
      </c>
      <c r="D564" s="16">
        <v>0</v>
      </c>
      <c r="E564" s="17">
        <f t="shared" si="59"/>
        <v>1.7211703958691911E-3</v>
      </c>
      <c r="F564" s="17" t="str">
        <f t="shared" si="60"/>
        <v/>
      </c>
      <c r="G564" s="17">
        <f t="shared" si="62"/>
        <v>-1</v>
      </c>
      <c r="H564" s="17">
        <f t="shared" si="61"/>
        <v>-1.7211703958691911E-3</v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1</v>
      </c>
      <c r="D567" s="16">
        <v>76</v>
      </c>
      <c r="E567" s="17">
        <f t="shared" si="59"/>
        <v>4.3029259896729778E-4</v>
      </c>
      <c r="F567" s="17">
        <f t="shared" si="60"/>
        <v>2.529960053262317E-2</v>
      </c>
      <c r="G567" s="17">
        <f t="shared" si="62"/>
        <v>75</v>
      </c>
      <c r="H567" s="17">
        <f t="shared" si="61"/>
        <v>3.2271944922547334E-2</v>
      </c>
    </row>
    <row r="568" spans="1:8" x14ac:dyDescent="0.2">
      <c r="A568" s="14"/>
      <c r="B568" s="15" t="s">
        <v>541</v>
      </c>
      <c r="C568" s="16">
        <v>1</v>
      </c>
      <c r="D568" s="16">
        <v>12</v>
      </c>
      <c r="E568" s="17">
        <f t="shared" si="59"/>
        <v>4.3029259896729778E-4</v>
      </c>
      <c r="F568" s="17">
        <f t="shared" si="60"/>
        <v>3.9946737683089215E-3</v>
      </c>
      <c r="G568" s="17">
        <f t="shared" si="62"/>
        <v>11</v>
      </c>
      <c r="H568" s="17">
        <f t="shared" si="61"/>
        <v>4.7332185886402754E-3</v>
      </c>
    </row>
    <row r="569" spans="1:8" x14ac:dyDescent="0.2">
      <c r="A569" s="14"/>
      <c r="B569" s="15" t="s">
        <v>542</v>
      </c>
      <c r="C569" s="16">
        <v>8</v>
      </c>
      <c r="D569" s="16">
        <v>2</v>
      </c>
      <c r="E569" s="17">
        <f t="shared" si="59"/>
        <v>3.4423407917383822E-3</v>
      </c>
      <c r="F569" s="17">
        <f t="shared" si="60"/>
        <v>6.6577896138482028E-4</v>
      </c>
      <c r="G569" s="17">
        <f t="shared" si="62"/>
        <v>-0.75</v>
      </c>
      <c r="H569" s="17">
        <f t="shared" si="61"/>
        <v>-2.5817555938037868E-3</v>
      </c>
    </row>
    <row r="570" spans="1:8" x14ac:dyDescent="0.2">
      <c r="A570" s="14"/>
      <c r="B570" s="15" t="s">
        <v>543</v>
      </c>
      <c r="C570" s="16">
        <v>29</v>
      </c>
      <c r="D570" s="16">
        <v>5</v>
      </c>
      <c r="E570" s="17">
        <f t="shared" si="59"/>
        <v>1.2478485370051634E-2</v>
      </c>
      <c r="F570" s="17">
        <f t="shared" si="60"/>
        <v>1.6644474034620505E-3</v>
      </c>
      <c r="G570" s="17">
        <f t="shared" si="62"/>
        <v>-0.82758620689655171</v>
      </c>
      <c r="H570" s="17">
        <f t="shared" si="61"/>
        <v>-1.0327022375215145E-2</v>
      </c>
    </row>
    <row r="571" spans="1:8" ht="25.5" x14ac:dyDescent="0.2">
      <c r="A571" s="14"/>
      <c r="B571" s="15" t="s">
        <v>544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3.3288948069241014E-4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</v>
      </c>
      <c r="D572" s="16">
        <v>1</v>
      </c>
      <c r="E572" s="17">
        <f t="shared" si="59"/>
        <v>4.3029259896729778E-4</v>
      </c>
      <c r="F572" s="17">
        <f t="shared" si="60"/>
        <v>3.3288948069241014E-4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1477</v>
      </c>
      <c r="D582" s="19">
        <f>SUM(D583:D609)</f>
        <v>965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-0.34664861205145564</v>
      </c>
      <c r="H582" s="20">
        <f t="shared" ref="H582:H609" si="65">+IF(OR(AND(E582=""),(G582="")),"",E582*G582)</f>
        <v>-0.34664861205145564</v>
      </c>
    </row>
    <row r="583" spans="1:8" x14ac:dyDescent="0.2">
      <c r="A583" s="14"/>
      <c r="B583" s="15" t="s">
        <v>550</v>
      </c>
      <c r="C583" s="16">
        <v>3</v>
      </c>
      <c r="D583" s="16">
        <v>4</v>
      </c>
      <c r="E583" s="17">
        <f t="shared" si="63"/>
        <v>2.031144211238998E-3</v>
      </c>
      <c r="F583" s="17">
        <f t="shared" si="64"/>
        <v>4.1450777202072537E-3</v>
      </c>
      <c r="G583" s="17">
        <f t="shared" ref="G583:G609" si="66">+IF(AND(C583=0,D583=0)," ",IF(C583=0,1,IF(D583=0,-1,(D583-C583)/C583)))</f>
        <v>0.33333333333333331</v>
      </c>
      <c r="H583" s="17">
        <f t="shared" si="65"/>
        <v>6.770480704129993E-4</v>
      </c>
    </row>
    <row r="584" spans="1:8" x14ac:dyDescent="0.2">
      <c r="A584" s="14"/>
      <c r="B584" s="15" t="s">
        <v>551</v>
      </c>
      <c r="C584" s="16">
        <v>22</v>
      </c>
      <c r="D584" s="16">
        <v>5</v>
      </c>
      <c r="E584" s="17">
        <f t="shared" si="63"/>
        <v>1.4895057549085985E-2</v>
      </c>
      <c r="F584" s="17">
        <f t="shared" si="64"/>
        <v>5.1813471502590676E-3</v>
      </c>
      <c r="G584" s="17">
        <f t="shared" si="66"/>
        <v>-0.77272727272727271</v>
      </c>
      <c r="H584" s="17">
        <f t="shared" si="65"/>
        <v>-1.1509817197020988E-2</v>
      </c>
    </row>
    <row r="585" spans="1:8" ht="25.5" x14ac:dyDescent="0.2">
      <c r="A585" s="14"/>
      <c r="B585" s="15" t="s">
        <v>552</v>
      </c>
      <c r="C585" s="16">
        <v>57</v>
      </c>
      <c r="D585" s="16">
        <v>56</v>
      </c>
      <c r="E585" s="17">
        <f t="shared" si="63"/>
        <v>3.8591740013540959E-2</v>
      </c>
      <c r="F585" s="17">
        <f t="shared" si="64"/>
        <v>5.8031088082901555E-2</v>
      </c>
      <c r="G585" s="17">
        <f t="shared" si="66"/>
        <v>-1.7543859649122806E-2</v>
      </c>
      <c r="H585" s="17">
        <f t="shared" si="65"/>
        <v>-6.770480704129993E-4</v>
      </c>
    </row>
    <row r="586" spans="1:8" x14ac:dyDescent="0.2">
      <c r="A586" s="14"/>
      <c r="B586" s="15" t="s">
        <v>553</v>
      </c>
      <c r="C586" s="16">
        <v>123</v>
      </c>
      <c r="D586" s="16">
        <v>100</v>
      </c>
      <c r="E586" s="17">
        <f t="shared" si="63"/>
        <v>8.327691266079891E-2</v>
      </c>
      <c r="F586" s="17">
        <f t="shared" si="64"/>
        <v>0.10362694300518134</v>
      </c>
      <c r="G586" s="17">
        <f t="shared" si="66"/>
        <v>-0.18699186991869918</v>
      </c>
      <c r="H586" s="17">
        <f t="shared" si="65"/>
        <v>-1.5572105619498983E-2</v>
      </c>
    </row>
    <row r="587" spans="1:8" x14ac:dyDescent="0.2">
      <c r="A587" s="14"/>
      <c r="B587" s="15" t="s">
        <v>554</v>
      </c>
      <c r="C587" s="16">
        <v>2</v>
      </c>
      <c r="D587" s="16">
        <v>0</v>
      </c>
      <c r="E587" s="17">
        <f t="shared" si="63"/>
        <v>1.3540961408259986E-3</v>
      </c>
      <c r="F587" s="17" t="str">
        <f t="shared" si="64"/>
        <v/>
      </c>
      <c r="G587" s="17">
        <f t="shared" si="66"/>
        <v>-1</v>
      </c>
      <c r="H587" s="17">
        <f t="shared" si="65"/>
        <v>-1.3540961408259986E-3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1</v>
      </c>
      <c r="D589" s="16">
        <v>0</v>
      </c>
      <c r="E589" s="17">
        <f t="shared" si="63"/>
        <v>6.770480704129993E-4</v>
      </c>
      <c r="F589" s="17" t="str">
        <f t="shared" si="64"/>
        <v/>
      </c>
      <c r="G589" s="17">
        <f t="shared" si="66"/>
        <v>-1</v>
      </c>
      <c r="H589" s="17">
        <f t="shared" si="65"/>
        <v>-6.770480704129993E-4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1</v>
      </c>
      <c r="D591" s="16">
        <v>0</v>
      </c>
      <c r="E591" s="17">
        <f t="shared" si="63"/>
        <v>6.770480704129993E-4</v>
      </c>
      <c r="F591" s="17" t="str">
        <f t="shared" si="64"/>
        <v/>
      </c>
      <c r="G591" s="17">
        <f t="shared" si="66"/>
        <v>-1</v>
      </c>
      <c r="H591" s="17">
        <f t="shared" si="65"/>
        <v>-6.770480704129993E-4</v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38</v>
      </c>
      <c r="D593" s="16">
        <v>4</v>
      </c>
      <c r="E593" s="17">
        <f t="shared" si="63"/>
        <v>2.5727826675693975E-2</v>
      </c>
      <c r="F593" s="17">
        <f t="shared" si="64"/>
        <v>4.1450777202072537E-3</v>
      </c>
      <c r="G593" s="17">
        <f t="shared" si="66"/>
        <v>-0.89473684210526316</v>
      </c>
      <c r="H593" s="17">
        <f t="shared" si="65"/>
        <v>-2.3019634394041977E-2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92</v>
      </c>
      <c r="E595" s="17" t="str">
        <f t="shared" si="63"/>
        <v/>
      </c>
      <c r="F595" s="17">
        <f t="shared" si="64"/>
        <v>9.5336787564766837E-2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416</v>
      </c>
      <c r="D597" s="16">
        <v>113</v>
      </c>
      <c r="E597" s="17">
        <f t="shared" si="63"/>
        <v>0.28165199729180773</v>
      </c>
      <c r="F597" s="17">
        <f t="shared" si="64"/>
        <v>0.11709844559585492</v>
      </c>
      <c r="G597" s="17">
        <f t="shared" si="66"/>
        <v>-0.72836538461538458</v>
      </c>
      <c r="H597" s="17">
        <f t="shared" si="65"/>
        <v>-0.20514556533513881</v>
      </c>
    </row>
    <row r="598" spans="1:8" x14ac:dyDescent="0.2">
      <c r="A598" s="14"/>
      <c r="B598" s="15" t="s">
        <v>565</v>
      </c>
      <c r="C598" s="16">
        <v>32</v>
      </c>
      <c r="D598" s="16">
        <v>10</v>
      </c>
      <c r="E598" s="17">
        <f t="shared" si="63"/>
        <v>2.1665538253215978E-2</v>
      </c>
      <c r="F598" s="17">
        <f t="shared" si="64"/>
        <v>1.0362694300518135E-2</v>
      </c>
      <c r="G598" s="17">
        <f t="shared" si="66"/>
        <v>-0.6875</v>
      </c>
      <c r="H598" s="17">
        <f t="shared" si="65"/>
        <v>-1.4895057549085985E-2</v>
      </c>
    </row>
    <row r="599" spans="1:8" x14ac:dyDescent="0.2">
      <c r="A599" s="14"/>
      <c r="B599" s="15" t="s">
        <v>566</v>
      </c>
      <c r="C599" s="16">
        <v>68</v>
      </c>
      <c r="D599" s="16">
        <v>8</v>
      </c>
      <c r="E599" s="17">
        <f t="shared" si="63"/>
        <v>4.6039268788083954E-2</v>
      </c>
      <c r="F599" s="17">
        <f t="shared" si="64"/>
        <v>8.2901554404145074E-3</v>
      </c>
      <c r="G599" s="17">
        <f t="shared" si="66"/>
        <v>-0.88235294117647056</v>
      </c>
      <c r="H599" s="17">
        <f t="shared" si="65"/>
        <v>-4.0622884224779957E-2</v>
      </c>
    </row>
    <row r="600" spans="1:8" x14ac:dyDescent="0.2">
      <c r="A600" s="14"/>
      <c r="B600" s="15" t="s">
        <v>567</v>
      </c>
      <c r="C600" s="16">
        <v>636</v>
      </c>
      <c r="D600" s="16">
        <v>383</v>
      </c>
      <c r="E600" s="17">
        <f t="shared" si="63"/>
        <v>0.43060257278266756</v>
      </c>
      <c r="F600" s="17">
        <f t="shared" si="64"/>
        <v>0.39689119170984455</v>
      </c>
      <c r="G600" s="17">
        <f t="shared" si="66"/>
        <v>-0.3977987421383648</v>
      </c>
      <c r="H600" s="17">
        <f t="shared" si="65"/>
        <v>-0.17129316181448884</v>
      </c>
    </row>
    <row r="601" spans="1:8" x14ac:dyDescent="0.2">
      <c r="A601" s="14"/>
      <c r="B601" s="15" t="s">
        <v>568</v>
      </c>
      <c r="C601" s="16">
        <v>11</v>
      </c>
      <c r="D601" s="16">
        <v>19</v>
      </c>
      <c r="E601" s="17">
        <f t="shared" si="63"/>
        <v>7.4475287745429924E-3</v>
      </c>
      <c r="F601" s="17">
        <f t="shared" si="64"/>
        <v>1.9689119170984457E-2</v>
      </c>
      <c r="G601" s="17">
        <f t="shared" si="66"/>
        <v>0.72727272727272729</v>
      </c>
      <c r="H601" s="17">
        <f t="shared" si="65"/>
        <v>5.4163845633039944E-3</v>
      </c>
    </row>
    <row r="602" spans="1:8" x14ac:dyDescent="0.2">
      <c r="A602" s="14"/>
      <c r="B602" s="15" t="s">
        <v>569</v>
      </c>
      <c r="C602" s="16">
        <v>13</v>
      </c>
      <c r="D602" s="16">
        <v>2</v>
      </c>
      <c r="E602" s="17">
        <f t="shared" si="63"/>
        <v>8.8016249153689916E-3</v>
      </c>
      <c r="F602" s="17">
        <f t="shared" si="64"/>
        <v>2.0725388601036268E-3</v>
      </c>
      <c r="G602" s="17">
        <f t="shared" si="66"/>
        <v>-0.84615384615384615</v>
      </c>
      <c r="H602" s="17">
        <f t="shared" si="65"/>
        <v>-7.4475287745429932E-3</v>
      </c>
    </row>
    <row r="603" spans="1:8" x14ac:dyDescent="0.2">
      <c r="A603" s="14"/>
      <c r="B603" s="15" t="s">
        <v>570</v>
      </c>
      <c r="C603" s="16">
        <v>15</v>
      </c>
      <c r="D603" s="16">
        <v>6</v>
      </c>
      <c r="E603" s="17">
        <f t="shared" si="63"/>
        <v>1.0155721056194989E-2</v>
      </c>
      <c r="F603" s="17">
        <f t="shared" si="64"/>
        <v>6.2176165803108805E-3</v>
      </c>
      <c r="G603" s="17">
        <f t="shared" si="66"/>
        <v>-0.6</v>
      </c>
      <c r="H603" s="17">
        <f t="shared" si="65"/>
        <v>-6.0934326337169931E-3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28</v>
      </c>
      <c r="D605" s="16">
        <v>30</v>
      </c>
      <c r="E605" s="17">
        <f t="shared" si="63"/>
        <v>1.8957345971563982E-2</v>
      </c>
      <c r="F605" s="17">
        <f t="shared" si="64"/>
        <v>3.1088082901554404E-2</v>
      </c>
      <c r="G605" s="17">
        <f t="shared" si="66"/>
        <v>7.1428571428571425E-2</v>
      </c>
      <c r="H605" s="17">
        <f t="shared" si="65"/>
        <v>1.3540961408259986E-3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0</v>
      </c>
      <c r="D608" s="25">
        <v>130</v>
      </c>
      <c r="E608" s="26" t="str">
        <f t="shared" si="63"/>
        <v/>
      </c>
      <c r="F608" s="26">
        <f t="shared" si="64"/>
        <v>0.13471502590673576</v>
      </c>
      <c r="G608" s="26">
        <f t="shared" si="66"/>
        <v>1</v>
      </c>
      <c r="H608" s="26" t="str">
        <f t="shared" si="65"/>
        <v/>
      </c>
    </row>
    <row r="609" spans="1:8" ht="25.5" x14ac:dyDescent="0.2">
      <c r="A609" s="14"/>
      <c r="B609" s="31" t="s">
        <v>576</v>
      </c>
      <c r="C609" s="32">
        <v>11</v>
      </c>
      <c r="D609" s="32">
        <v>3</v>
      </c>
      <c r="E609" s="33">
        <f t="shared" si="63"/>
        <v>7.4475287745429924E-3</v>
      </c>
      <c r="F609" s="33">
        <f t="shared" si="64"/>
        <v>3.1088082901554403E-3</v>
      </c>
      <c r="G609" s="33">
        <f t="shared" si="66"/>
        <v>-0.72727272727272729</v>
      </c>
      <c r="H609" s="33">
        <f t="shared" si="65"/>
        <v>-5.4163845633039944E-3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636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637</v>
      </c>
      <c r="C8" s="12">
        <f>+C19+C75+C173+C349+C582</f>
        <v>10285</v>
      </c>
      <c r="D8" s="13">
        <f>+D19+D75+D173+D349+D582</f>
        <v>10916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6.1351482741857075E-2</v>
      </c>
      <c r="H8" s="10">
        <f t="shared" ref="H8:H13" si="1">+IF(OR(AND(E8=""),(G8="")),"",E8*G8)</f>
        <v>6.1351482741857075E-2</v>
      </c>
    </row>
    <row r="9" spans="1:8" x14ac:dyDescent="0.2">
      <c r="A9" s="14"/>
      <c r="B9" s="15" t="s">
        <v>7</v>
      </c>
      <c r="C9" s="16">
        <f>+C19</f>
        <v>139</v>
      </c>
      <c r="D9" s="16">
        <f>+D19</f>
        <v>262</v>
      </c>
      <c r="E9" s="17">
        <f t="shared" ref="E9:F13" si="2">+C9/C$8</f>
        <v>1.3514827418570734E-2</v>
      </c>
      <c r="F9" s="17">
        <f t="shared" si="2"/>
        <v>2.4001465738365702E-2</v>
      </c>
      <c r="G9" s="17">
        <f t="shared" si="0"/>
        <v>0.8848920863309353</v>
      </c>
      <c r="H9" s="17">
        <f t="shared" si="1"/>
        <v>1.1959163830821585E-2</v>
      </c>
    </row>
    <row r="10" spans="1:8" x14ac:dyDescent="0.2">
      <c r="A10" s="14"/>
      <c r="B10" s="15" t="s">
        <v>8</v>
      </c>
      <c r="C10" s="16">
        <f>+C75</f>
        <v>1307</v>
      </c>
      <c r="D10" s="16">
        <f>+D75</f>
        <v>2020</v>
      </c>
      <c r="E10" s="17">
        <f t="shared" si="2"/>
        <v>0.12707826932425864</v>
      </c>
      <c r="F10" s="17">
        <f t="shared" si="2"/>
        <v>0.18504946866984243</v>
      </c>
      <c r="G10" s="17">
        <f t="shared" si="0"/>
        <v>0.54552410099464421</v>
      </c>
      <c r="H10" s="17">
        <f t="shared" si="1"/>
        <v>6.9324258629071475E-2</v>
      </c>
    </row>
    <row r="11" spans="1:8" ht="25.5" x14ac:dyDescent="0.2">
      <c r="A11" s="14"/>
      <c r="B11" s="15" t="s">
        <v>9</v>
      </c>
      <c r="C11" s="16">
        <f>+C173</f>
        <v>1192</v>
      </c>
      <c r="D11" s="16">
        <f>+D173</f>
        <v>1807</v>
      </c>
      <c r="E11" s="17">
        <f t="shared" si="2"/>
        <v>0.11589693728731162</v>
      </c>
      <c r="F11" s="17">
        <f t="shared" si="2"/>
        <v>0.16553682667643826</v>
      </c>
      <c r="G11" s="17">
        <f t="shared" si="0"/>
        <v>0.51593959731543626</v>
      </c>
      <c r="H11" s="17">
        <f t="shared" si="1"/>
        <v>5.9795819154107928E-2</v>
      </c>
    </row>
    <row r="12" spans="1:8" x14ac:dyDescent="0.2">
      <c r="A12" s="14"/>
      <c r="B12" s="15" t="s">
        <v>10</v>
      </c>
      <c r="C12" s="16">
        <f>+C349</f>
        <v>5223</v>
      </c>
      <c r="D12" s="16">
        <f>+D349</f>
        <v>4531</v>
      </c>
      <c r="E12" s="17">
        <f t="shared" si="2"/>
        <v>0.50782693242586285</v>
      </c>
      <c r="F12" s="17">
        <f t="shared" si="2"/>
        <v>0.41507878343715648</v>
      </c>
      <c r="G12" s="17">
        <f t="shared" si="0"/>
        <v>-0.13249090560980278</v>
      </c>
      <c r="H12" s="17">
        <f t="shared" si="1"/>
        <v>-6.7282450170150693E-2</v>
      </c>
    </row>
    <row r="13" spans="1:8" x14ac:dyDescent="0.2">
      <c r="A13" s="14"/>
      <c r="B13" s="15" t="s">
        <v>11</v>
      </c>
      <c r="C13" s="16">
        <f>+C582</f>
        <v>2424</v>
      </c>
      <c r="D13" s="16">
        <f>+D582</f>
        <v>2296</v>
      </c>
      <c r="E13" s="17">
        <f t="shared" si="2"/>
        <v>0.23568303354399611</v>
      </c>
      <c r="F13" s="17">
        <f t="shared" si="2"/>
        <v>0.21033345547819715</v>
      </c>
      <c r="G13" s="17">
        <f t="shared" si="0"/>
        <v>-5.2805280528052806E-2</v>
      </c>
      <c r="H13" s="17">
        <f t="shared" si="1"/>
        <v>-1.2445308701993195E-2</v>
      </c>
    </row>
    <row r="14" spans="1:8" x14ac:dyDescent="0.2">
      <c r="A14" s="11"/>
      <c r="B14" t="s">
        <v>12</v>
      </c>
      <c r="C14"/>
      <c r="D14"/>
      <c r="E14"/>
      <c r="F14"/>
      <c r="G14"/>
      <c r="H14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139</v>
      </c>
      <c r="D19" s="19">
        <f>SUM(D20:D69)</f>
        <v>262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0.8848920863309353</v>
      </c>
      <c r="H19" s="20">
        <f t="shared" ref="H19:H50" si="5">+IF(OR(AND(E19=""),(G19="")),"",E19*G19)</f>
        <v>0.8848920863309353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11</v>
      </c>
      <c r="E21" s="17" t="str">
        <f t="shared" si="3"/>
        <v/>
      </c>
      <c r="F21" s="17">
        <f t="shared" si="4"/>
        <v>4.1984732824427481E-2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2</v>
      </c>
      <c r="E23" s="17">
        <f t="shared" si="3"/>
        <v>7.1942446043165471E-3</v>
      </c>
      <c r="F23" s="17">
        <f t="shared" si="4"/>
        <v>7.6335877862595417E-3</v>
      </c>
      <c r="G23" s="17">
        <f t="shared" si="6"/>
        <v>1</v>
      </c>
      <c r="H23" s="17">
        <f t="shared" si="5"/>
        <v>7.1942446043165471E-3</v>
      </c>
    </row>
    <row r="24" spans="1:8" ht="25.5" x14ac:dyDescent="0.2">
      <c r="A24" s="14"/>
      <c r="B24" s="15" t="s">
        <v>17</v>
      </c>
      <c r="C24" s="16">
        <v>0</v>
      </c>
      <c r="D24" s="16">
        <v>2</v>
      </c>
      <c r="E24" s="17" t="str">
        <f t="shared" si="3"/>
        <v/>
      </c>
      <c r="F24" s="17">
        <f t="shared" si="4"/>
        <v>7.6335877862595417E-3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1</v>
      </c>
      <c r="E25" s="17" t="str">
        <f t="shared" si="3"/>
        <v/>
      </c>
      <c r="F25" s="17">
        <f t="shared" si="4"/>
        <v>3.8167938931297708E-3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1.4388489208633094E-2</v>
      </c>
      <c r="F26" s="17" t="str">
        <f t="shared" si="4"/>
        <v/>
      </c>
      <c r="G26" s="17">
        <f t="shared" si="6"/>
        <v>-1</v>
      </c>
      <c r="H26" s="17">
        <f t="shared" si="5"/>
        <v>-1.4388489208633094E-2</v>
      </c>
    </row>
    <row r="27" spans="1:8" x14ac:dyDescent="0.2">
      <c r="A27" s="14"/>
      <c r="B27" s="15" t="s">
        <v>20</v>
      </c>
      <c r="C27" s="16">
        <v>12</v>
      </c>
      <c r="D27" s="16">
        <v>24</v>
      </c>
      <c r="E27" s="17">
        <f t="shared" si="3"/>
        <v>8.6330935251798566E-2</v>
      </c>
      <c r="F27" s="17">
        <f t="shared" si="4"/>
        <v>9.1603053435114504E-2</v>
      </c>
      <c r="G27" s="17">
        <f t="shared" si="6"/>
        <v>1</v>
      </c>
      <c r="H27" s="17">
        <f t="shared" si="5"/>
        <v>8.6330935251798566E-2</v>
      </c>
    </row>
    <row r="28" spans="1:8" x14ac:dyDescent="0.2">
      <c r="A28" s="14"/>
      <c r="B28" s="15" t="s">
        <v>21</v>
      </c>
      <c r="C28" s="16">
        <v>2</v>
      </c>
      <c r="D28" s="16">
        <v>3</v>
      </c>
      <c r="E28" s="17">
        <f t="shared" si="3"/>
        <v>1.4388489208633094E-2</v>
      </c>
      <c r="F28" s="17">
        <f t="shared" si="4"/>
        <v>1.1450381679389313E-2</v>
      </c>
      <c r="G28" s="17">
        <f t="shared" si="6"/>
        <v>0.5</v>
      </c>
      <c r="H28" s="17">
        <f t="shared" si="5"/>
        <v>7.1942446043165471E-3</v>
      </c>
    </row>
    <row r="29" spans="1:8" x14ac:dyDescent="0.2">
      <c r="A29" s="14"/>
      <c r="B29" s="15" t="s">
        <v>22</v>
      </c>
      <c r="C29" s="16">
        <v>5</v>
      </c>
      <c r="D29" s="16">
        <v>5</v>
      </c>
      <c r="E29" s="17">
        <f t="shared" si="3"/>
        <v>3.5971223021582732E-2</v>
      </c>
      <c r="F29" s="17">
        <f t="shared" si="4"/>
        <v>1.9083969465648856E-2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36</v>
      </c>
      <c r="D30" s="16">
        <v>115</v>
      </c>
      <c r="E30" s="17">
        <f t="shared" si="3"/>
        <v>0.25899280575539568</v>
      </c>
      <c r="F30" s="17">
        <f t="shared" si="4"/>
        <v>0.43893129770992367</v>
      </c>
      <c r="G30" s="17">
        <f t="shared" si="6"/>
        <v>2.1944444444444446</v>
      </c>
      <c r="H30" s="17">
        <f t="shared" si="5"/>
        <v>0.56834532374100721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4</v>
      </c>
      <c r="D32" s="16">
        <v>0</v>
      </c>
      <c r="E32" s="17">
        <f t="shared" si="3"/>
        <v>2.8776978417266189E-2</v>
      </c>
      <c r="F32" s="17" t="str">
        <f t="shared" si="4"/>
        <v/>
      </c>
      <c r="G32" s="17">
        <f t="shared" si="6"/>
        <v>-1</v>
      </c>
      <c r="H32" s="17">
        <f t="shared" si="5"/>
        <v>-2.8776978417266189E-2</v>
      </c>
    </row>
    <row r="33" spans="1:8" x14ac:dyDescent="0.2">
      <c r="A33" s="14"/>
      <c r="B33" s="15" t="s">
        <v>26</v>
      </c>
      <c r="C33" s="16">
        <v>1</v>
      </c>
      <c r="D33" s="16">
        <v>1</v>
      </c>
      <c r="E33" s="17">
        <f t="shared" si="3"/>
        <v>7.1942446043165471E-3</v>
      </c>
      <c r="F33" s="17">
        <f t="shared" si="4"/>
        <v>3.8167938931297708E-3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7</v>
      </c>
      <c r="E36" s="17" t="str">
        <f t="shared" si="3"/>
        <v/>
      </c>
      <c r="F36" s="17">
        <f t="shared" si="4"/>
        <v>2.6717557251908396E-2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1</v>
      </c>
      <c r="D37" s="16">
        <v>1</v>
      </c>
      <c r="E37" s="17">
        <f t="shared" si="3"/>
        <v>7.1942446043165471E-3</v>
      </c>
      <c r="F37" s="17">
        <f t="shared" si="4"/>
        <v>3.8167938931297708E-3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7</v>
      </c>
      <c r="E39" s="17" t="str">
        <f t="shared" si="3"/>
        <v/>
      </c>
      <c r="F39" s="17">
        <f t="shared" si="4"/>
        <v>2.6717557251908396E-2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2</v>
      </c>
      <c r="E40" s="17" t="str">
        <f t="shared" si="3"/>
        <v/>
      </c>
      <c r="F40" s="17">
        <f t="shared" si="4"/>
        <v>7.6335877862595417E-3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1</v>
      </c>
      <c r="E41" s="17" t="str">
        <f t="shared" si="3"/>
        <v/>
      </c>
      <c r="F41" s="17">
        <f t="shared" si="4"/>
        <v>3.8167938931297708E-3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4</v>
      </c>
      <c r="E43" s="17" t="str">
        <f t="shared" si="3"/>
        <v/>
      </c>
      <c r="F43" s="17">
        <f t="shared" si="4"/>
        <v>1.5267175572519083E-2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</v>
      </c>
      <c r="D44" s="16">
        <v>0</v>
      </c>
      <c r="E44" s="17">
        <f t="shared" si="3"/>
        <v>7.1942446043165471E-3</v>
      </c>
      <c r="F44" s="17" t="str">
        <f t="shared" si="4"/>
        <v/>
      </c>
      <c r="G44" s="17">
        <f t="shared" si="6"/>
        <v>-1</v>
      </c>
      <c r="H44" s="17">
        <f t="shared" si="5"/>
        <v>-7.1942446043165471E-3</v>
      </c>
    </row>
    <row r="45" spans="1:8" ht="25.5" x14ac:dyDescent="0.2">
      <c r="A45" s="14"/>
      <c r="B45" s="15" t="s">
        <v>38</v>
      </c>
      <c r="C45" s="16">
        <v>4</v>
      </c>
      <c r="D45" s="16">
        <v>1</v>
      </c>
      <c r="E45" s="17">
        <f t="shared" si="3"/>
        <v>2.8776978417266189E-2</v>
      </c>
      <c r="F45" s="17">
        <f t="shared" si="4"/>
        <v>3.8167938931297708E-3</v>
      </c>
      <c r="G45" s="17">
        <f t="shared" si="6"/>
        <v>-0.75</v>
      </c>
      <c r="H45" s="17">
        <f t="shared" si="5"/>
        <v>-2.1582733812949641E-2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2</v>
      </c>
      <c r="E47" s="17" t="str">
        <f t="shared" si="3"/>
        <v/>
      </c>
      <c r="F47" s="17">
        <f t="shared" si="4"/>
        <v>7.6335877862595417E-3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3</v>
      </c>
      <c r="E49" s="17" t="str">
        <f t="shared" si="3"/>
        <v/>
      </c>
      <c r="F49" s="17">
        <f t="shared" si="4"/>
        <v>1.1450381679389313E-2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26</v>
      </c>
      <c r="D50" s="16">
        <v>11</v>
      </c>
      <c r="E50" s="17">
        <f t="shared" si="3"/>
        <v>0.18705035971223022</v>
      </c>
      <c r="F50" s="17">
        <f t="shared" si="4"/>
        <v>4.1984732824427481E-2</v>
      </c>
      <c r="G50" s="17">
        <f t="shared" si="6"/>
        <v>-0.57692307692307687</v>
      </c>
      <c r="H50" s="17">
        <f t="shared" si="5"/>
        <v>-0.1079136690647482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3.8167938931297708E-3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3</v>
      </c>
      <c r="D53" s="16">
        <v>1</v>
      </c>
      <c r="E53" s="17">
        <f t="shared" si="7"/>
        <v>2.1582733812949641E-2</v>
      </c>
      <c r="F53" s="17">
        <f t="shared" si="8"/>
        <v>3.8167938931297708E-3</v>
      </c>
      <c r="G53" s="17">
        <f t="shared" si="10"/>
        <v>-0.66666666666666663</v>
      </c>
      <c r="H53" s="17">
        <f t="shared" si="9"/>
        <v>-1.4388489208633094E-2</v>
      </c>
    </row>
    <row r="54" spans="1:8" x14ac:dyDescent="0.2">
      <c r="A54" s="14"/>
      <c r="B54" s="15" t="s">
        <v>47</v>
      </c>
      <c r="C54" s="16">
        <v>10</v>
      </c>
      <c r="D54" s="16">
        <v>11</v>
      </c>
      <c r="E54" s="17">
        <f t="shared" si="7"/>
        <v>7.1942446043165464E-2</v>
      </c>
      <c r="F54" s="17">
        <f t="shared" si="8"/>
        <v>4.1984732824427481E-2</v>
      </c>
      <c r="G54" s="17">
        <f t="shared" si="10"/>
        <v>0.1</v>
      </c>
      <c r="H54" s="17">
        <f t="shared" si="9"/>
        <v>7.1942446043165471E-3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1</v>
      </c>
      <c r="E59" s="17">
        <f t="shared" si="7"/>
        <v>7.1942446043165471E-3</v>
      </c>
      <c r="F59" s="17">
        <f t="shared" si="8"/>
        <v>3.8167938931297708E-3</v>
      </c>
      <c r="G59" s="17">
        <f t="shared" si="10"/>
        <v>0</v>
      </c>
      <c r="H59" s="17">
        <f t="shared" si="9"/>
        <v>0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7.1942446043165471E-3</v>
      </c>
      <c r="F60" s="17" t="str">
        <f t="shared" si="8"/>
        <v/>
      </c>
      <c r="G60" s="17">
        <f t="shared" si="10"/>
        <v>-1</v>
      </c>
      <c r="H60" s="17">
        <f t="shared" si="9"/>
        <v>-7.1942446043165471E-3</v>
      </c>
    </row>
    <row r="61" spans="1:8" ht="25.5" x14ac:dyDescent="0.2">
      <c r="A61" s="14"/>
      <c r="B61" s="15" t="s">
        <v>54</v>
      </c>
      <c r="C61" s="16">
        <v>1</v>
      </c>
      <c r="D61" s="16">
        <v>10</v>
      </c>
      <c r="E61" s="17">
        <f t="shared" si="7"/>
        <v>7.1942446043165471E-3</v>
      </c>
      <c r="F61" s="17">
        <f t="shared" si="8"/>
        <v>3.8167938931297711E-2</v>
      </c>
      <c r="G61" s="17">
        <f t="shared" si="10"/>
        <v>9</v>
      </c>
      <c r="H61" s="17">
        <f t="shared" si="9"/>
        <v>6.4748201438848921E-2</v>
      </c>
    </row>
    <row r="62" spans="1:8" x14ac:dyDescent="0.2">
      <c r="A62" s="14"/>
      <c r="B62" s="15" t="s">
        <v>55</v>
      </c>
      <c r="C62" s="16">
        <v>2</v>
      </c>
      <c r="D62" s="16">
        <v>7</v>
      </c>
      <c r="E62" s="17">
        <f t="shared" si="7"/>
        <v>1.4388489208633094E-2</v>
      </c>
      <c r="F62" s="17">
        <f t="shared" si="8"/>
        <v>2.6717557251908396E-2</v>
      </c>
      <c r="G62" s="17">
        <f t="shared" si="10"/>
        <v>2.5</v>
      </c>
      <c r="H62" s="17">
        <f t="shared" si="9"/>
        <v>3.5971223021582732E-2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16</v>
      </c>
      <c r="D64" s="16">
        <v>15</v>
      </c>
      <c r="E64" s="17">
        <f t="shared" si="7"/>
        <v>0.11510791366906475</v>
      </c>
      <c r="F64" s="17">
        <f t="shared" si="8"/>
        <v>5.7251908396946563E-2</v>
      </c>
      <c r="G64" s="17">
        <f t="shared" si="10"/>
        <v>-6.25E-2</v>
      </c>
      <c r="H64" s="17">
        <f t="shared" si="9"/>
        <v>-7.1942446043165471E-3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7.1942446043165471E-3</v>
      </c>
      <c r="F66" s="17" t="str">
        <f t="shared" si="8"/>
        <v/>
      </c>
      <c r="G66" s="17">
        <f t="shared" si="10"/>
        <v>-1</v>
      </c>
      <c r="H66" s="17">
        <f t="shared" si="9"/>
        <v>-7.1942446043165471E-3</v>
      </c>
    </row>
    <row r="67" spans="1:8" x14ac:dyDescent="0.2">
      <c r="A67" s="14"/>
      <c r="B67" s="15" t="s">
        <v>60</v>
      </c>
      <c r="C67" s="16">
        <v>7</v>
      </c>
      <c r="D67" s="16">
        <v>3</v>
      </c>
      <c r="E67" s="17">
        <f t="shared" si="7"/>
        <v>5.0359712230215826E-2</v>
      </c>
      <c r="F67" s="17">
        <f t="shared" si="8"/>
        <v>1.1450381679389313E-2</v>
      </c>
      <c r="G67" s="17">
        <f t="shared" si="10"/>
        <v>-0.5714285714285714</v>
      </c>
      <c r="H67" s="17">
        <f t="shared" si="9"/>
        <v>-2.8776978417266185E-2</v>
      </c>
    </row>
    <row r="68" spans="1:8" x14ac:dyDescent="0.2">
      <c r="A68" s="14"/>
      <c r="B68" s="15" t="s">
        <v>61</v>
      </c>
      <c r="C68" s="16">
        <v>1</v>
      </c>
      <c r="D68" s="16">
        <v>2</v>
      </c>
      <c r="E68" s="17">
        <f t="shared" si="7"/>
        <v>7.1942446043165471E-3</v>
      </c>
      <c r="F68" s="17">
        <f t="shared" si="8"/>
        <v>7.6335877862595417E-3</v>
      </c>
      <c r="G68" s="17">
        <f t="shared" si="10"/>
        <v>1</v>
      </c>
      <c r="H68" s="17">
        <f t="shared" si="9"/>
        <v>7.1942446043165471E-3</v>
      </c>
    </row>
    <row r="69" spans="1:8" x14ac:dyDescent="0.2">
      <c r="A69" s="14"/>
      <c r="B69" s="15" t="s">
        <v>62</v>
      </c>
      <c r="C69" s="16">
        <v>1</v>
      </c>
      <c r="D69" s="16">
        <v>8</v>
      </c>
      <c r="E69" s="17">
        <f t="shared" si="7"/>
        <v>7.1942446043165471E-3</v>
      </c>
      <c r="F69" s="17">
        <f t="shared" si="8"/>
        <v>3.0534351145038167E-2</v>
      </c>
      <c r="G69" s="17">
        <f t="shared" si="10"/>
        <v>7</v>
      </c>
      <c r="H69" s="17">
        <f t="shared" si="9"/>
        <v>5.0359712230215833E-2</v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ht="15.75" thickBot="1" x14ac:dyDescent="0.25">
      <c r="A72" s="11"/>
      <c r="B72"/>
      <c r="C72"/>
      <c r="D72"/>
      <c r="E72"/>
      <c r="F72"/>
      <c r="G72"/>
      <c r="H72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1307</v>
      </c>
      <c r="D75" s="19">
        <f>SUM(D76:D167)</f>
        <v>2020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0.54552410099464421</v>
      </c>
      <c r="H75" s="20">
        <f t="shared" ref="H75:H106" si="13">+IF(OR(AND(E75=""),(G75="")),"",E75*G75)</f>
        <v>0.54552410099464421</v>
      </c>
    </row>
    <row r="76" spans="1:8" x14ac:dyDescent="0.2">
      <c r="A76" s="14"/>
      <c r="B76" s="15" t="s">
        <v>63</v>
      </c>
      <c r="C76" s="16">
        <v>36</v>
      </c>
      <c r="D76" s="16">
        <v>79</v>
      </c>
      <c r="E76" s="17">
        <f t="shared" si="11"/>
        <v>2.754399387911247E-2</v>
      </c>
      <c r="F76" s="17">
        <f t="shared" si="12"/>
        <v>3.9108910891089109E-2</v>
      </c>
      <c r="G76" s="17">
        <f t="shared" ref="G76:G107" si="14">+IF(AND(C76=0,D76=0)," ",IF(C76=0,1,IF(D76=0,-1,(D76-C76)/C76)))</f>
        <v>1.1944444444444444</v>
      </c>
      <c r="H76" s="17">
        <f t="shared" si="13"/>
        <v>3.2899770466717673E-2</v>
      </c>
    </row>
    <row r="77" spans="1:8" ht="25.5" x14ac:dyDescent="0.2">
      <c r="A77" s="14"/>
      <c r="B77" s="15" t="s">
        <v>64</v>
      </c>
      <c r="C77" s="16">
        <v>83</v>
      </c>
      <c r="D77" s="16">
        <v>23</v>
      </c>
      <c r="E77" s="17">
        <f t="shared" si="11"/>
        <v>6.3504208110175972E-2</v>
      </c>
      <c r="F77" s="17">
        <f t="shared" si="12"/>
        <v>1.1386138613861386E-2</v>
      </c>
      <c r="G77" s="17">
        <f t="shared" si="14"/>
        <v>-0.72289156626506024</v>
      </c>
      <c r="H77" s="17">
        <f t="shared" si="13"/>
        <v>-4.5906656465187448E-2</v>
      </c>
    </row>
    <row r="78" spans="1:8" x14ac:dyDescent="0.2">
      <c r="A78" s="14"/>
      <c r="B78" s="15" t="s">
        <v>65</v>
      </c>
      <c r="C78" s="16">
        <v>1</v>
      </c>
      <c r="D78" s="16">
        <v>16</v>
      </c>
      <c r="E78" s="17">
        <f t="shared" si="11"/>
        <v>7.6511094108645751E-4</v>
      </c>
      <c r="F78" s="17">
        <f t="shared" si="12"/>
        <v>7.9207920792079209E-3</v>
      </c>
      <c r="G78" s="17">
        <f t="shared" si="14"/>
        <v>15</v>
      </c>
      <c r="H78" s="17">
        <f t="shared" si="13"/>
        <v>1.1476664116296862E-2</v>
      </c>
    </row>
    <row r="79" spans="1:8" x14ac:dyDescent="0.2">
      <c r="A79" s="14"/>
      <c r="B79" s="15" t="s">
        <v>66</v>
      </c>
      <c r="C79" s="16">
        <v>60</v>
      </c>
      <c r="D79" s="16">
        <v>77</v>
      </c>
      <c r="E79" s="17">
        <f t="shared" si="11"/>
        <v>4.5906656465187455E-2</v>
      </c>
      <c r="F79" s="17">
        <f t="shared" si="12"/>
        <v>3.8118811881188118E-2</v>
      </c>
      <c r="G79" s="17">
        <f t="shared" si="14"/>
        <v>0.28333333333333333</v>
      </c>
      <c r="H79" s="17">
        <f t="shared" si="13"/>
        <v>1.3006885998469778E-2</v>
      </c>
    </row>
    <row r="80" spans="1:8" ht="25.5" x14ac:dyDescent="0.2">
      <c r="A80" s="14"/>
      <c r="B80" s="15" t="s">
        <v>67</v>
      </c>
      <c r="C80" s="16">
        <v>22</v>
      </c>
      <c r="D80" s="16">
        <v>99</v>
      </c>
      <c r="E80" s="17">
        <f t="shared" si="11"/>
        <v>1.6832440703902066E-2</v>
      </c>
      <c r="F80" s="17">
        <f t="shared" si="12"/>
        <v>4.9009900990099012E-2</v>
      </c>
      <c r="G80" s="17">
        <f t="shared" si="14"/>
        <v>3.5</v>
      </c>
      <c r="H80" s="17">
        <f t="shared" si="13"/>
        <v>5.891354246365723E-2</v>
      </c>
    </row>
    <row r="81" spans="1:8" x14ac:dyDescent="0.2">
      <c r="A81" s="14"/>
      <c r="B81" s="15" t="s">
        <v>68</v>
      </c>
      <c r="C81" s="16">
        <v>8</v>
      </c>
      <c r="D81" s="16">
        <v>4</v>
      </c>
      <c r="E81" s="17">
        <f t="shared" si="11"/>
        <v>6.1208875286916601E-3</v>
      </c>
      <c r="F81" s="17">
        <f t="shared" si="12"/>
        <v>1.9801980198019802E-3</v>
      </c>
      <c r="G81" s="17">
        <f t="shared" si="14"/>
        <v>-0.5</v>
      </c>
      <c r="H81" s="17">
        <f t="shared" si="13"/>
        <v>-3.06044376434583E-3</v>
      </c>
    </row>
    <row r="82" spans="1:8" x14ac:dyDescent="0.2">
      <c r="A82" s="14"/>
      <c r="B82" s="15" t="s">
        <v>69</v>
      </c>
      <c r="C82" s="16">
        <v>0</v>
      </c>
      <c r="D82" s="16">
        <v>9</v>
      </c>
      <c r="E82" s="17" t="str">
        <f t="shared" si="11"/>
        <v/>
      </c>
      <c r="F82" s="17">
        <f t="shared" si="12"/>
        <v>4.4554455445544551E-3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2</v>
      </c>
      <c r="D84" s="16">
        <v>2</v>
      </c>
      <c r="E84" s="17">
        <f t="shared" si="11"/>
        <v>1.530221882172915E-3</v>
      </c>
      <c r="F84" s="17">
        <f t="shared" si="12"/>
        <v>9.9009900990099011E-4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1</v>
      </c>
      <c r="D85" s="16">
        <v>3</v>
      </c>
      <c r="E85" s="17">
        <f t="shared" si="11"/>
        <v>7.6511094108645751E-4</v>
      </c>
      <c r="F85" s="17">
        <f t="shared" si="12"/>
        <v>1.4851485148514852E-3</v>
      </c>
      <c r="G85" s="17">
        <f t="shared" si="14"/>
        <v>2</v>
      </c>
      <c r="H85" s="17">
        <f t="shared" si="13"/>
        <v>1.530221882172915E-3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10</v>
      </c>
      <c r="D87" s="16">
        <v>29</v>
      </c>
      <c r="E87" s="17">
        <f t="shared" si="11"/>
        <v>7.6511094108645756E-3</v>
      </c>
      <c r="F87" s="17">
        <f t="shared" si="12"/>
        <v>1.4356435643564357E-2</v>
      </c>
      <c r="G87" s="17">
        <f t="shared" si="14"/>
        <v>1.9</v>
      </c>
      <c r="H87" s="17">
        <f t="shared" si="13"/>
        <v>1.4537107880642693E-2</v>
      </c>
    </row>
    <row r="88" spans="1:8" x14ac:dyDescent="0.2">
      <c r="A88" s="14"/>
      <c r="B88" s="15" t="s">
        <v>75</v>
      </c>
      <c r="C88" s="16">
        <v>4</v>
      </c>
      <c r="D88" s="16">
        <v>17</v>
      </c>
      <c r="E88" s="17">
        <f t="shared" si="11"/>
        <v>3.06044376434583E-3</v>
      </c>
      <c r="F88" s="17">
        <f t="shared" si="12"/>
        <v>8.4158415841584164E-3</v>
      </c>
      <c r="G88" s="17">
        <f t="shared" si="14"/>
        <v>3.25</v>
      </c>
      <c r="H88" s="17">
        <f t="shared" si="13"/>
        <v>9.9464422341239474E-3</v>
      </c>
    </row>
    <row r="89" spans="1:8" x14ac:dyDescent="0.2">
      <c r="A89" s="14"/>
      <c r="B89" s="15" t="s">
        <v>76</v>
      </c>
      <c r="C89" s="16">
        <v>14</v>
      </c>
      <c r="D89" s="16">
        <v>30</v>
      </c>
      <c r="E89" s="17">
        <f t="shared" si="11"/>
        <v>1.0711553175210406E-2</v>
      </c>
      <c r="F89" s="17">
        <f t="shared" si="12"/>
        <v>1.4851485148514851E-2</v>
      </c>
      <c r="G89" s="17">
        <f t="shared" si="14"/>
        <v>1.1428571428571428</v>
      </c>
      <c r="H89" s="17">
        <f t="shared" si="13"/>
        <v>1.224177505738332E-2</v>
      </c>
    </row>
    <row r="90" spans="1:8" x14ac:dyDescent="0.2">
      <c r="A90" s="14"/>
      <c r="B90" s="15" t="s">
        <v>77</v>
      </c>
      <c r="C90" s="16">
        <v>6</v>
      </c>
      <c r="D90" s="16">
        <v>23</v>
      </c>
      <c r="E90" s="17">
        <f t="shared" si="11"/>
        <v>4.5906656465187455E-3</v>
      </c>
      <c r="F90" s="17">
        <f t="shared" si="12"/>
        <v>1.1386138613861386E-2</v>
      </c>
      <c r="G90" s="17">
        <f t="shared" si="14"/>
        <v>2.8333333333333335</v>
      </c>
      <c r="H90" s="17">
        <f t="shared" si="13"/>
        <v>1.300688599846978E-2</v>
      </c>
    </row>
    <row r="91" spans="1:8" x14ac:dyDescent="0.2">
      <c r="A91" s="14"/>
      <c r="B91" s="15" t="s">
        <v>78</v>
      </c>
      <c r="C91" s="16">
        <v>27</v>
      </c>
      <c r="D91" s="16">
        <v>105</v>
      </c>
      <c r="E91" s="17">
        <f t="shared" si="11"/>
        <v>2.0657995409334353E-2</v>
      </c>
      <c r="F91" s="17">
        <f t="shared" si="12"/>
        <v>5.1980198019801978E-2</v>
      </c>
      <c r="G91" s="17">
        <f t="shared" si="14"/>
        <v>2.8888888888888888</v>
      </c>
      <c r="H91" s="17">
        <f t="shared" si="13"/>
        <v>5.9678653404743688E-2</v>
      </c>
    </row>
    <row r="92" spans="1:8" x14ac:dyDescent="0.2">
      <c r="A92" s="14"/>
      <c r="B92" s="15" t="s">
        <v>79</v>
      </c>
      <c r="C92" s="16">
        <v>7</v>
      </c>
      <c r="D92" s="16">
        <v>14</v>
      </c>
      <c r="E92" s="17">
        <f t="shared" si="11"/>
        <v>5.3557765876052028E-3</v>
      </c>
      <c r="F92" s="17">
        <f t="shared" si="12"/>
        <v>6.9306930693069308E-3</v>
      </c>
      <c r="G92" s="17">
        <f t="shared" si="14"/>
        <v>1</v>
      </c>
      <c r="H92" s="17">
        <f t="shared" si="13"/>
        <v>5.3557765876052028E-3</v>
      </c>
    </row>
    <row r="93" spans="1:8" x14ac:dyDescent="0.2">
      <c r="A93" s="14"/>
      <c r="B93" s="15" t="s">
        <v>80</v>
      </c>
      <c r="C93" s="16">
        <v>13</v>
      </c>
      <c r="D93" s="16">
        <v>12</v>
      </c>
      <c r="E93" s="17">
        <f t="shared" si="11"/>
        <v>9.9464422341239474E-3</v>
      </c>
      <c r="F93" s="17">
        <f t="shared" si="12"/>
        <v>5.9405940594059407E-3</v>
      </c>
      <c r="G93" s="17">
        <f t="shared" si="14"/>
        <v>-7.6923076923076927E-2</v>
      </c>
      <c r="H93" s="17">
        <f t="shared" si="13"/>
        <v>-7.6511094108645751E-4</v>
      </c>
    </row>
    <row r="94" spans="1:8" x14ac:dyDescent="0.2">
      <c r="A94" s="14"/>
      <c r="B94" s="15" t="s">
        <v>81</v>
      </c>
      <c r="C94" s="16">
        <v>4</v>
      </c>
      <c r="D94" s="16">
        <v>0</v>
      </c>
      <c r="E94" s="17">
        <f t="shared" si="11"/>
        <v>3.06044376434583E-3</v>
      </c>
      <c r="F94" s="17" t="str">
        <f t="shared" si="12"/>
        <v/>
      </c>
      <c r="G94" s="17">
        <f t="shared" si="14"/>
        <v>-1</v>
      </c>
      <c r="H94" s="17">
        <f t="shared" si="13"/>
        <v>-3.06044376434583E-3</v>
      </c>
    </row>
    <row r="95" spans="1:8" x14ac:dyDescent="0.2">
      <c r="A95" s="14"/>
      <c r="B95" s="15" t="s">
        <v>82</v>
      </c>
      <c r="C95" s="16">
        <v>1</v>
      </c>
      <c r="D95" s="16">
        <v>0</v>
      </c>
      <c r="E95" s="17">
        <f t="shared" si="11"/>
        <v>7.6511094108645751E-4</v>
      </c>
      <c r="F95" s="17" t="str">
        <f t="shared" si="12"/>
        <v/>
      </c>
      <c r="G95" s="17">
        <f t="shared" si="14"/>
        <v>-1</v>
      </c>
      <c r="H95" s="17">
        <f t="shared" si="13"/>
        <v>-7.6511094108645751E-4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7.6511094108645751E-4</v>
      </c>
      <c r="F96" s="17" t="str">
        <f t="shared" si="12"/>
        <v/>
      </c>
      <c r="G96" s="17">
        <f t="shared" si="14"/>
        <v>-1</v>
      </c>
      <c r="H96" s="17">
        <f t="shared" si="13"/>
        <v>-7.6511094108645751E-4</v>
      </c>
    </row>
    <row r="97" spans="1:8" x14ac:dyDescent="0.2">
      <c r="A97" s="14"/>
      <c r="B97" s="15" t="s">
        <v>84</v>
      </c>
      <c r="C97" s="16">
        <v>0</v>
      </c>
      <c r="D97" s="16">
        <v>2</v>
      </c>
      <c r="E97" s="17" t="str">
        <f t="shared" si="11"/>
        <v/>
      </c>
      <c r="F97" s="17">
        <f t="shared" si="12"/>
        <v>9.9009900990099011E-4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11</v>
      </c>
      <c r="D99" s="16">
        <v>32</v>
      </c>
      <c r="E99" s="17">
        <f t="shared" si="11"/>
        <v>8.4162203519510329E-3</v>
      </c>
      <c r="F99" s="17">
        <f t="shared" si="12"/>
        <v>1.5841584158415842E-2</v>
      </c>
      <c r="G99" s="17">
        <f t="shared" si="14"/>
        <v>1.9090909090909092</v>
      </c>
      <c r="H99" s="17">
        <f t="shared" si="13"/>
        <v>1.6067329762815608E-2</v>
      </c>
    </row>
    <row r="100" spans="1:8" x14ac:dyDescent="0.2">
      <c r="A100" s="14"/>
      <c r="B100" s="15" t="s">
        <v>87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4.9504950495049506E-4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3</v>
      </c>
      <c r="D101" s="16">
        <v>0</v>
      </c>
      <c r="E101" s="17">
        <f t="shared" si="11"/>
        <v>2.2953328232593728E-3</v>
      </c>
      <c r="F101" s="17" t="str">
        <f t="shared" si="12"/>
        <v/>
      </c>
      <c r="G101" s="17">
        <f t="shared" si="14"/>
        <v>-1</v>
      </c>
      <c r="H101" s="17">
        <f t="shared" si="13"/>
        <v>-2.2953328232593728E-3</v>
      </c>
    </row>
    <row r="102" spans="1:8" x14ac:dyDescent="0.2">
      <c r="A102" s="14"/>
      <c r="B102" s="15" t="s">
        <v>89</v>
      </c>
      <c r="C102" s="16">
        <v>2</v>
      </c>
      <c r="D102" s="16">
        <v>0</v>
      </c>
      <c r="E102" s="17">
        <f t="shared" si="11"/>
        <v>1.530221882172915E-3</v>
      </c>
      <c r="F102" s="17" t="str">
        <f t="shared" si="12"/>
        <v/>
      </c>
      <c r="G102" s="17">
        <f t="shared" si="14"/>
        <v>-1</v>
      </c>
      <c r="H102" s="17">
        <f t="shared" si="13"/>
        <v>-1.530221882172915E-3</v>
      </c>
    </row>
    <row r="103" spans="1:8" x14ac:dyDescent="0.2">
      <c r="A103" s="14"/>
      <c r="B103" s="15" t="s">
        <v>90</v>
      </c>
      <c r="C103" s="16">
        <v>8</v>
      </c>
      <c r="D103" s="16">
        <v>51</v>
      </c>
      <c r="E103" s="17">
        <f t="shared" si="11"/>
        <v>6.1208875286916601E-3</v>
      </c>
      <c r="F103" s="17">
        <f t="shared" si="12"/>
        <v>2.5247524752475249E-2</v>
      </c>
      <c r="G103" s="17">
        <f t="shared" si="14"/>
        <v>5.375</v>
      </c>
      <c r="H103" s="17">
        <f t="shared" si="13"/>
        <v>3.2899770466717673E-2</v>
      </c>
    </row>
    <row r="104" spans="1:8" x14ac:dyDescent="0.2">
      <c r="A104" s="14"/>
      <c r="B104" s="15" t="s">
        <v>91</v>
      </c>
      <c r="C104" s="16">
        <v>19</v>
      </c>
      <c r="D104" s="16">
        <v>42</v>
      </c>
      <c r="E104" s="17">
        <f t="shared" si="11"/>
        <v>1.4537107880642693E-2</v>
      </c>
      <c r="F104" s="17">
        <f t="shared" si="12"/>
        <v>2.0792079207920793E-2</v>
      </c>
      <c r="G104" s="17">
        <f t="shared" si="14"/>
        <v>1.2105263157894737</v>
      </c>
      <c r="H104" s="17">
        <f t="shared" si="13"/>
        <v>1.7597551644988524E-2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7</v>
      </c>
      <c r="D106" s="16">
        <v>18</v>
      </c>
      <c r="E106" s="17">
        <f t="shared" si="11"/>
        <v>5.3557765876052028E-3</v>
      </c>
      <c r="F106" s="17">
        <f t="shared" si="12"/>
        <v>8.9108910891089101E-3</v>
      </c>
      <c r="G106" s="17">
        <f t="shared" si="14"/>
        <v>1.5714285714285714</v>
      </c>
      <c r="H106" s="17">
        <f t="shared" si="13"/>
        <v>8.4162203519510329E-3</v>
      </c>
    </row>
    <row r="107" spans="1:8" x14ac:dyDescent="0.2">
      <c r="A107" s="14"/>
      <c r="B107" s="15" t="s">
        <v>95</v>
      </c>
      <c r="C107" s="16">
        <v>0</v>
      </c>
      <c r="D107" s="16">
        <v>8</v>
      </c>
      <c r="E107" s="17" t="str">
        <f t="shared" ref="E107:E138" si="15">+IF(C107=0,"",C107/C$75)</f>
        <v/>
      </c>
      <c r="F107" s="17">
        <f t="shared" ref="F107:F138" si="16">+IF(D107=0,"",D107/D$75)</f>
        <v>3.9603960396039604E-3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5</v>
      </c>
      <c r="E108" s="17">
        <f t="shared" si="15"/>
        <v>7.6511094108645751E-4</v>
      </c>
      <c r="F108" s="17">
        <f t="shared" si="16"/>
        <v>2.4752475247524753E-3</v>
      </c>
      <c r="G108" s="17">
        <f t="shared" ref="G108:G139" si="18">+IF(AND(C108=0,D108=0)," ",IF(C108=0,1,IF(D108=0,-1,(D108-C108)/C108)))</f>
        <v>4</v>
      </c>
      <c r="H108" s="17">
        <f t="shared" si="17"/>
        <v>3.06044376434583E-3</v>
      </c>
    </row>
    <row r="109" spans="1:8" x14ac:dyDescent="0.2">
      <c r="A109" s="14"/>
      <c r="B109" s="15" t="s">
        <v>97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4.9504950495049506E-4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301</v>
      </c>
      <c r="D110" s="16">
        <v>3</v>
      </c>
      <c r="E110" s="17">
        <f t="shared" si="15"/>
        <v>0.23029839326702373</v>
      </c>
      <c r="F110" s="17">
        <f t="shared" si="16"/>
        <v>1.4851485148514852E-3</v>
      </c>
      <c r="G110" s="17">
        <f t="shared" si="18"/>
        <v>-0.99003322259136217</v>
      </c>
      <c r="H110" s="17">
        <f t="shared" si="17"/>
        <v>-0.22800306044376437</v>
      </c>
    </row>
    <row r="111" spans="1:8" x14ac:dyDescent="0.2">
      <c r="A111" s="14"/>
      <c r="B111" s="15" t="s">
        <v>99</v>
      </c>
      <c r="C111" s="16">
        <v>13</v>
      </c>
      <c r="D111" s="16">
        <v>19</v>
      </c>
      <c r="E111" s="17">
        <f t="shared" si="15"/>
        <v>9.9464422341239474E-3</v>
      </c>
      <c r="F111" s="17">
        <f t="shared" si="16"/>
        <v>9.4059405940594056E-3</v>
      </c>
      <c r="G111" s="17">
        <f t="shared" si="18"/>
        <v>0.46153846153846156</v>
      </c>
      <c r="H111" s="17">
        <f t="shared" si="17"/>
        <v>4.5906656465187455E-3</v>
      </c>
    </row>
    <row r="112" spans="1:8" ht="25.5" x14ac:dyDescent="0.2">
      <c r="A112" s="14"/>
      <c r="B112" s="15" t="s">
        <v>100</v>
      </c>
      <c r="C112" s="16">
        <v>7</v>
      </c>
      <c r="D112" s="16">
        <v>5</v>
      </c>
      <c r="E112" s="17">
        <f t="shared" si="15"/>
        <v>5.3557765876052028E-3</v>
      </c>
      <c r="F112" s="17">
        <f t="shared" si="16"/>
        <v>2.4752475247524753E-3</v>
      </c>
      <c r="G112" s="17">
        <f t="shared" si="18"/>
        <v>-0.2857142857142857</v>
      </c>
      <c r="H112" s="17">
        <f t="shared" si="17"/>
        <v>-1.530221882172915E-3</v>
      </c>
    </row>
    <row r="113" spans="1:8" ht="25.5" x14ac:dyDescent="0.2">
      <c r="A113" s="14"/>
      <c r="B113" s="15" t="s">
        <v>101</v>
      </c>
      <c r="C113" s="16">
        <v>23</v>
      </c>
      <c r="D113" s="16">
        <v>24</v>
      </c>
      <c r="E113" s="17">
        <f t="shared" si="15"/>
        <v>1.7597551644988524E-2</v>
      </c>
      <c r="F113" s="17">
        <f t="shared" si="16"/>
        <v>1.1881188118811881E-2</v>
      </c>
      <c r="G113" s="17">
        <f t="shared" si="18"/>
        <v>4.3478260869565216E-2</v>
      </c>
      <c r="H113" s="17">
        <f t="shared" si="17"/>
        <v>7.6511094108645751E-4</v>
      </c>
    </row>
    <row r="114" spans="1:8" x14ac:dyDescent="0.2">
      <c r="A114" s="14"/>
      <c r="B114" s="15" t="s">
        <v>102</v>
      </c>
      <c r="C114" s="16">
        <v>9</v>
      </c>
      <c r="D114" s="16">
        <v>18</v>
      </c>
      <c r="E114" s="17">
        <f t="shared" si="15"/>
        <v>6.8859984697781174E-3</v>
      </c>
      <c r="F114" s="17">
        <f t="shared" si="16"/>
        <v>8.9108910891089101E-3</v>
      </c>
      <c r="G114" s="17">
        <f t="shared" si="18"/>
        <v>1</v>
      </c>
      <c r="H114" s="17">
        <f t="shared" si="17"/>
        <v>6.8859984697781174E-3</v>
      </c>
    </row>
    <row r="115" spans="1:8" x14ac:dyDescent="0.2">
      <c r="A115" s="14"/>
      <c r="B115" s="15" t="s">
        <v>103</v>
      </c>
      <c r="C115" s="16">
        <v>30</v>
      </c>
      <c r="D115" s="16">
        <v>32</v>
      </c>
      <c r="E115" s="17">
        <f t="shared" si="15"/>
        <v>2.2953328232593728E-2</v>
      </c>
      <c r="F115" s="17">
        <f t="shared" si="16"/>
        <v>1.5841584158415842E-2</v>
      </c>
      <c r="G115" s="17">
        <f t="shared" si="18"/>
        <v>6.6666666666666666E-2</v>
      </c>
      <c r="H115" s="17">
        <f t="shared" si="17"/>
        <v>1.5302218821729152E-3</v>
      </c>
    </row>
    <row r="116" spans="1:8" x14ac:dyDescent="0.2">
      <c r="A116" s="14"/>
      <c r="B116" s="15" t="s">
        <v>104</v>
      </c>
      <c r="C116" s="16">
        <v>6</v>
      </c>
      <c r="D116" s="16">
        <v>7</v>
      </c>
      <c r="E116" s="17">
        <f t="shared" si="15"/>
        <v>4.5906656465187455E-3</v>
      </c>
      <c r="F116" s="17">
        <f t="shared" si="16"/>
        <v>3.4653465346534654E-3</v>
      </c>
      <c r="G116" s="17">
        <f t="shared" si="18"/>
        <v>0.16666666666666666</v>
      </c>
      <c r="H116" s="17">
        <f t="shared" si="17"/>
        <v>7.6511094108645751E-4</v>
      </c>
    </row>
    <row r="117" spans="1:8" x14ac:dyDescent="0.2">
      <c r="A117" s="14"/>
      <c r="B117" s="15" t="s">
        <v>105</v>
      </c>
      <c r="C117" s="16">
        <v>26</v>
      </c>
      <c r="D117" s="16">
        <v>15</v>
      </c>
      <c r="E117" s="17">
        <f t="shared" si="15"/>
        <v>1.9892884468247895E-2</v>
      </c>
      <c r="F117" s="17">
        <f t="shared" si="16"/>
        <v>7.4257425742574254E-3</v>
      </c>
      <c r="G117" s="17">
        <f t="shared" si="18"/>
        <v>-0.42307692307692307</v>
      </c>
      <c r="H117" s="17">
        <f t="shared" si="17"/>
        <v>-8.4162203519510329E-3</v>
      </c>
    </row>
    <row r="118" spans="1:8" x14ac:dyDescent="0.2">
      <c r="A118" s="14"/>
      <c r="B118" s="15" t="s">
        <v>106</v>
      </c>
      <c r="C118" s="16">
        <v>4</v>
      </c>
      <c r="D118" s="16">
        <v>0</v>
      </c>
      <c r="E118" s="17">
        <f t="shared" si="15"/>
        <v>3.06044376434583E-3</v>
      </c>
      <c r="F118" s="17" t="str">
        <f t="shared" si="16"/>
        <v/>
      </c>
      <c r="G118" s="17">
        <f t="shared" si="18"/>
        <v>-1</v>
      </c>
      <c r="H118" s="17">
        <f t="shared" si="17"/>
        <v>-3.06044376434583E-3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34</v>
      </c>
      <c r="D120" s="16">
        <v>5</v>
      </c>
      <c r="E120" s="17">
        <f t="shared" si="15"/>
        <v>2.6013771996939557E-2</v>
      </c>
      <c r="F120" s="17">
        <f t="shared" si="16"/>
        <v>2.4752475247524753E-3</v>
      </c>
      <c r="G120" s="17">
        <f t="shared" si="18"/>
        <v>-0.8529411764705882</v>
      </c>
      <c r="H120" s="17">
        <f t="shared" si="17"/>
        <v>-2.2188217291507269E-2</v>
      </c>
    </row>
    <row r="121" spans="1:8" x14ac:dyDescent="0.2">
      <c r="A121" s="14"/>
      <c r="B121" s="15" t="s">
        <v>109</v>
      </c>
      <c r="C121" s="16">
        <v>15</v>
      </c>
      <c r="D121" s="16">
        <v>7</v>
      </c>
      <c r="E121" s="17">
        <f t="shared" si="15"/>
        <v>1.1476664116296864E-2</v>
      </c>
      <c r="F121" s="17">
        <f t="shared" si="16"/>
        <v>3.4653465346534654E-3</v>
      </c>
      <c r="G121" s="17">
        <f t="shared" si="18"/>
        <v>-0.53333333333333333</v>
      </c>
      <c r="H121" s="17">
        <f t="shared" si="17"/>
        <v>-6.120887528691661E-3</v>
      </c>
    </row>
    <row r="122" spans="1:8" x14ac:dyDescent="0.2">
      <c r="A122" s="14"/>
      <c r="B122" s="15" t="s">
        <v>110</v>
      </c>
      <c r="C122" s="16">
        <v>31</v>
      </c>
      <c r="D122" s="16">
        <v>3</v>
      </c>
      <c r="E122" s="17">
        <f t="shared" si="15"/>
        <v>2.3718439173680182E-2</v>
      </c>
      <c r="F122" s="17">
        <f t="shared" si="16"/>
        <v>1.4851485148514852E-3</v>
      </c>
      <c r="G122" s="17">
        <f t="shared" si="18"/>
        <v>-0.90322580645161288</v>
      </c>
      <c r="H122" s="17">
        <f t="shared" si="17"/>
        <v>-2.1423106350420808E-2</v>
      </c>
    </row>
    <row r="123" spans="1:8" x14ac:dyDescent="0.2">
      <c r="A123" s="14"/>
      <c r="B123" s="15" t="s">
        <v>111</v>
      </c>
      <c r="C123" s="16">
        <v>26</v>
      </c>
      <c r="D123" s="16">
        <v>7</v>
      </c>
      <c r="E123" s="17">
        <f t="shared" si="15"/>
        <v>1.9892884468247895E-2</v>
      </c>
      <c r="F123" s="17">
        <f t="shared" si="16"/>
        <v>3.4653465346534654E-3</v>
      </c>
      <c r="G123" s="17">
        <f t="shared" si="18"/>
        <v>-0.73076923076923073</v>
      </c>
      <c r="H123" s="17">
        <f t="shared" si="17"/>
        <v>-1.4537107880642691E-2</v>
      </c>
    </row>
    <row r="124" spans="1:8" x14ac:dyDescent="0.2">
      <c r="A124" s="14"/>
      <c r="B124" s="15" t="s">
        <v>112</v>
      </c>
      <c r="C124" s="16">
        <v>23</v>
      </c>
      <c r="D124" s="16">
        <v>3</v>
      </c>
      <c r="E124" s="17">
        <f t="shared" si="15"/>
        <v>1.7597551644988524E-2</v>
      </c>
      <c r="F124" s="17">
        <f t="shared" si="16"/>
        <v>1.4851485148514852E-3</v>
      </c>
      <c r="G124" s="17">
        <f t="shared" si="18"/>
        <v>-0.86956521739130432</v>
      </c>
      <c r="H124" s="17">
        <f t="shared" si="17"/>
        <v>-1.5302218821729151E-2</v>
      </c>
    </row>
    <row r="125" spans="1:8" x14ac:dyDescent="0.2">
      <c r="A125" s="14"/>
      <c r="B125" s="15" t="s">
        <v>113</v>
      </c>
      <c r="C125" s="16">
        <v>29</v>
      </c>
      <c r="D125" s="16">
        <v>63</v>
      </c>
      <c r="E125" s="17">
        <f t="shared" si="15"/>
        <v>2.2188217291507269E-2</v>
      </c>
      <c r="F125" s="17">
        <f t="shared" si="16"/>
        <v>3.1188118811881188E-2</v>
      </c>
      <c r="G125" s="17">
        <f t="shared" si="18"/>
        <v>1.1724137931034482</v>
      </c>
      <c r="H125" s="17">
        <f t="shared" si="17"/>
        <v>2.6013771996939557E-2</v>
      </c>
    </row>
    <row r="126" spans="1:8" x14ac:dyDescent="0.2">
      <c r="A126" s="14"/>
      <c r="B126" s="15" t="s">
        <v>114</v>
      </c>
      <c r="C126" s="16">
        <v>57</v>
      </c>
      <c r="D126" s="16">
        <v>80</v>
      </c>
      <c r="E126" s="17">
        <f t="shared" si="15"/>
        <v>4.3611323641928081E-2</v>
      </c>
      <c r="F126" s="17">
        <f t="shared" si="16"/>
        <v>3.9603960396039604E-2</v>
      </c>
      <c r="G126" s="17">
        <f t="shared" si="18"/>
        <v>0.40350877192982454</v>
      </c>
      <c r="H126" s="17">
        <f t="shared" si="17"/>
        <v>1.7597551644988524E-2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10</v>
      </c>
      <c r="D128" s="16">
        <v>206</v>
      </c>
      <c r="E128" s="17">
        <f t="shared" si="15"/>
        <v>7.6511094108645756E-3</v>
      </c>
      <c r="F128" s="17">
        <f t="shared" si="16"/>
        <v>0.10198019801980197</v>
      </c>
      <c r="G128" s="17">
        <f t="shared" si="18"/>
        <v>19.600000000000001</v>
      </c>
      <c r="H128" s="17">
        <f t="shared" si="17"/>
        <v>0.14996174445294569</v>
      </c>
    </row>
    <row r="129" spans="1:8" x14ac:dyDescent="0.2">
      <c r="A129" s="14"/>
      <c r="B129" s="15" t="s">
        <v>117</v>
      </c>
      <c r="C129" s="16">
        <v>7</v>
      </c>
      <c r="D129" s="16">
        <v>110</v>
      </c>
      <c r="E129" s="17">
        <f t="shared" si="15"/>
        <v>5.3557765876052028E-3</v>
      </c>
      <c r="F129" s="17">
        <f t="shared" si="16"/>
        <v>5.4455445544554455E-2</v>
      </c>
      <c r="G129" s="17">
        <f t="shared" si="18"/>
        <v>14.714285714285714</v>
      </c>
      <c r="H129" s="17">
        <f t="shared" si="17"/>
        <v>7.8806426931905121E-2</v>
      </c>
    </row>
    <row r="130" spans="1:8" x14ac:dyDescent="0.2">
      <c r="A130" s="14"/>
      <c r="B130" s="15" t="s">
        <v>118</v>
      </c>
      <c r="C130" s="16">
        <v>3</v>
      </c>
      <c r="D130" s="16">
        <v>2</v>
      </c>
      <c r="E130" s="17">
        <f t="shared" si="15"/>
        <v>2.2953328232593728E-3</v>
      </c>
      <c r="F130" s="17">
        <f t="shared" si="16"/>
        <v>9.9009900990099011E-4</v>
      </c>
      <c r="G130" s="17">
        <f t="shared" si="18"/>
        <v>-0.33333333333333331</v>
      </c>
      <c r="H130" s="17">
        <f t="shared" si="17"/>
        <v>-7.6511094108645751E-4</v>
      </c>
    </row>
    <row r="131" spans="1:8" ht="25.5" x14ac:dyDescent="0.2">
      <c r="A131" s="14"/>
      <c r="B131" s="15" t="s">
        <v>119</v>
      </c>
      <c r="C131" s="16">
        <v>197</v>
      </c>
      <c r="D131" s="16">
        <v>529</v>
      </c>
      <c r="E131" s="17">
        <f t="shared" si="15"/>
        <v>0.15072685539403213</v>
      </c>
      <c r="F131" s="17">
        <f t="shared" si="16"/>
        <v>0.26188118811881189</v>
      </c>
      <c r="G131" s="17">
        <f t="shared" si="18"/>
        <v>1.6852791878172588</v>
      </c>
      <c r="H131" s="17">
        <f t="shared" si="17"/>
        <v>0.25401683244070389</v>
      </c>
    </row>
    <row r="132" spans="1:8" ht="25.5" x14ac:dyDescent="0.2">
      <c r="A132" s="14"/>
      <c r="B132" s="15" t="s">
        <v>120</v>
      </c>
      <c r="C132" s="16">
        <v>16</v>
      </c>
      <c r="D132" s="16">
        <v>9</v>
      </c>
      <c r="E132" s="17">
        <f t="shared" si="15"/>
        <v>1.224177505738332E-2</v>
      </c>
      <c r="F132" s="17">
        <f t="shared" si="16"/>
        <v>4.4554455445544551E-3</v>
      </c>
      <c r="G132" s="17">
        <f t="shared" si="18"/>
        <v>-0.4375</v>
      </c>
      <c r="H132" s="17">
        <f t="shared" si="17"/>
        <v>-5.3557765876052028E-3</v>
      </c>
    </row>
    <row r="133" spans="1:8" x14ac:dyDescent="0.2">
      <c r="A133" s="14"/>
      <c r="B133" s="15" t="s">
        <v>121</v>
      </c>
      <c r="C133" s="16">
        <v>9</v>
      </c>
      <c r="D133" s="16">
        <v>4</v>
      </c>
      <c r="E133" s="17">
        <f t="shared" si="15"/>
        <v>6.8859984697781174E-3</v>
      </c>
      <c r="F133" s="17">
        <f t="shared" si="16"/>
        <v>1.9801980198019802E-3</v>
      </c>
      <c r="G133" s="17">
        <f t="shared" si="18"/>
        <v>-0.55555555555555558</v>
      </c>
      <c r="H133" s="17">
        <f t="shared" si="17"/>
        <v>-3.8255547054322878E-3</v>
      </c>
    </row>
    <row r="134" spans="1:8" x14ac:dyDescent="0.2">
      <c r="A134" s="14"/>
      <c r="B134" s="15" t="s">
        <v>122</v>
      </c>
      <c r="C134" s="16">
        <v>0</v>
      </c>
      <c r="D134" s="16">
        <v>11</v>
      </c>
      <c r="E134" s="17" t="str">
        <f t="shared" si="15"/>
        <v/>
      </c>
      <c r="F134" s="17">
        <f t="shared" si="16"/>
        <v>5.4455445544554452E-3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7</v>
      </c>
      <c r="D135" s="16">
        <v>0</v>
      </c>
      <c r="E135" s="17">
        <f t="shared" si="15"/>
        <v>5.3557765876052028E-3</v>
      </c>
      <c r="F135" s="17" t="str">
        <f t="shared" si="16"/>
        <v/>
      </c>
      <c r="G135" s="17">
        <f t="shared" si="18"/>
        <v>-1</v>
      </c>
      <c r="H135" s="17">
        <f t="shared" si="17"/>
        <v>-5.3557765876052028E-3</v>
      </c>
    </row>
    <row r="136" spans="1:8" x14ac:dyDescent="0.2">
      <c r="A136" s="14"/>
      <c r="B136" s="15" t="s">
        <v>124</v>
      </c>
      <c r="C136" s="16">
        <v>3</v>
      </c>
      <c r="D136" s="16">
        <v>8</v>
      </c>
      <c r="E136" s="17">
        <f t="shared" si="15"/>
        <v>2.2953328232593728E-3</v>
      </c>
      <c r="F136" s="17">
        <f t="shared" si="16"/>
        <v>3.9603960396039604E-3</v>
      </c>
      <c r="G136" s="17">
        <f t="shared" si="18"/>
        <v>1.6666666666666667</v>
      </c>
      <c r="H136" s="17">
        <f t="shared" si="17"/>
        <v>3.8255547054322882E-3</v>
      </c>
    </row>
    <row r="137" spans="1:8" x14ac:dyDescent="0.2">
      <c r="A137" s="14"/>
      <c r="B137" s="15" t="s">
        <v>125</v>
      </c>
      <c r="C137" s="16">
        <v>24</v>
      </c>
      <c r="D137" s="16">
        <v>4</v>
      </c>
      <c r="E137" s="17">
        <f t="shared" si="15"/>
        <v>1.8362662586074982E-2</v>
      </c>
      <c r="F137" s="17">
        <f t="shared" si="16"/>
        <v>1.9801980198019802E-3</v>
      </c>
      <c r="G137" s="17">
        <f t="shared" si="18"/>
        <v>-0.83333333333333337</v>
      </c>
      <c r="H137" s="17">
        <f t="shared" si="17"/>
        <v>-1.5302218821729153E-2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11</v>
      </c>
      <c r="D139" s="16">
        <v>7</v>
      </c>
      <c r="E139" s="17">
        <f t="shared" ref="E139:E167" si="19">+IF(C139=0,"",C139/C$75)</f>
        <v>8.4162203519510329E-3</v>
      </c>
      <c r="F139" s="17">
        <f t="shared" ref="F139:F167" si="20">+IF(D139=0,"",D139/D$75)</f>
        <v>3.4653465346534654E-3</v>
      </c>
      <c r="G139" s="17">
        <f t="shared" si="18"/>
        <v>-0.36363636363636365</v>
      </c>
      <c r="H139" s="17">
        <f t="shared" ref="H139:H167" si="21">+IF(OR(AND(E139=""),(G139="")),"",E139*G139)</f>
        <v>-3.06044376434583E-3</v>
      </c>
    </row>
    <row r="140" spans="1:8" x14ac:dyDescent="0.2">
      <c r="A140" s="14"/>
      <c r="B140" s="15" t="s">
        <v>128</v>
      </c>
      <c r="C140" s="16">
        <v>0</v>
      </c>
      <c r="D140" s="16">
        <v>8</v>
      </c>
      <c r="E140" s="17" t="str">
        <f t="shared" si="19"/>
        <v/>
      </c>
      <c r="F140" s="17">
        <f t="shared" si="20"/>
        <v>3.9603960396039604E-3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10</v>
      </c>
      <c r="E141" s="17" t="str">
        <f t="shared" si="19"/>
        <v/>
      </c>
      <c r="F141" s="17">
        <f t="shared" si="20"/>
        <v>4.9504950495049506E-3</v>
      </c>
      <c r="G141" s="17">
        <f t="shared" si="22"/>
        <v>1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1</v>
      </c>
      <c r="D142" s="16">
        <v>0</v>
      </c>
      <c r="E142" s="17">
        <f t="shared" si="19"/>
        <v>7.6511094108645751E-4</v>
      </c>
      <c r="F142" s="17" t="str">
        <f t="shared" si="20"/>
        <v/>
      </c>
      <c r="G142" s="17">
        <f t="shared" si="22"/>
        <v>-1</v>
      </c>
      <c r="H142" s="17">
        <f t="shared" si="21"/>
        <v>-7.6511094108645751E-4</v>
      </c>
    </row>
    <row r="143" spans="1:8" ht="25.5" x14ac:dyDescent="0.2">
      <c r="A143" s="14"/>
      <c r="B143" s="15" t="s">
        <v>131</v>
      </c>
      <c r="C143" s="16">
        <v>8</v>
      </c>
      <c r="D143" s="16">
        <v>24</v>
      </c>
      <c r="E143" s="17">
        <f t="shared" si="19"/>
        <v>6.1208875286916601E-3</v>
      </c>
      <c r="F143" s="17">
        <f t="shared" si="20"/>
        <v>1.1881188118811881E-2</v>
      </c>
      <c r="G143" s="17">
        <f t="shared" si="22"/>
        <v>2</v>
      </c>
      <c r="H143" s="17">
        <f t="shared" si="21"/>
        <v>1.224177505738332E-2</v>
      </c>
    </row>
    <row r="144" spans="1:8" ht="25.5" x14ac:dyDescent="0.2">
      <c r="A144" s="14"/>
      <c r="B144" s="15" t="s">
        <v>132</v>
      </c>
      <c r="C144" s="16">
        <v>0</v>
      </c>
      <c r="D144" s="16">
        <v>7</v>
      </c>
      <c r="E144" s="17" t="str">
        <f t="shared" si="19"/>
        <v/>
      </c>
      <c r="F144" s="17">
        <f t="shared" si="20"/>
        <v>3.4653465346534654E-3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1.4851485148514852E-3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4.9504950495049506E-4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4.9504950495049506E-4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0</v>
      </c>
      <c r="E152" s="17">
        <f t="shared" si="19"/>
        <v>1.530221882172915E-3</v>
      </c>
      <c r="F152" s="17" t="str">
        <f t="shared" si="20"/>
        <v/>
      </c>
      <c r="G152" s="17">
        <f t="shared" si="22"/>
        <v>-1</v>
      </c>
      <c r="H152" s="17">
        <f t="shared" si="21"/>
        <v>-1.530221882172915E-3</v>
      </c>
    </row>
    <row r="153" spans="1:8" x14ac:dyDescent="0.2">
      <c r="A153" s="14"/>
      <c r="B153" s="15" t="s">
        <v>141</v>
      </c>
      <c r="C153" s="16">
        <v>3</v>
      </c>
      <c r="D153" s="16">
        <v>43</v>
      </c>
      <c r="E153" s="17">
        <f t="shared" si="19"/>
        <v>2.2953328232593728E-3</v>
      </c>
      <c r="F153" s="17">
        <f t="shared" si="20"/>
        <v>2.1287128712871289E-2</v>
      </c>
      <c r="G153" s="17">
        <f t="shared" si="22"/>
        <v>13.333333333333334</v>
      </c>
      <c r="H153" s="17">
        <f t="shared" si="21"/>
        <v>3.0604437643458306E-2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7</v>
      </c>
      <c r="E155" s="17">
        <f t="shared" si="19"/>
        <v>1.530221882172915E-3</v>
      </c>
      <c r="F155" s="17">
        <f t="shared" si="20"/>
        <v>3.4653465346534654E-3</v>
      </c>
      <c r="G155" s="17">
        <f t="shared" si="22"/>
        <v>2.5</v>
      </c>
      <c r="H155" s="17">
        <f t="shared" si="21"/>
        <v>3.8255547054322873E-3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6</v>
      </c>
      <c r="E156" s="17" t="str">
        <f t="shared" si="19"/>
        <v/>
      </c>
      <c r="F156" s="17">
        <f t="shared" si="20"/>
        <v>2.9702970297029703E-3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5</v>
      </c>
      <c r="E158" s="17" t="str">
        <f t="shared" si="19"/>
        <v/>
      </c>
      <c r="F158" s="17">
        <f t="shared" si="20"/>
        <v>2.4752475247524753E-3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2</v>
      </c>
      <c r="E161" s="17" t="str">
        <f t="shared" si="19"/>
        <v/>
      </c>
      <c r="F161" s="17">
        <f t="shared" si="20"/>
        <v>9.9009900990099011E-4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4.9504950495049506E-4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18</v>
      </c>
      <c r="D164" s="16">
        <v>18</v>
      </c>
      <c r="E164" s="17">
        <f t="shared" si="19"/>
        <v>1.3771996939556235E-2</v>
      </c>
      <c r="F164" s="17">
        <f t="shared" si="20"/>
        <v>8.9108910891089101E-3</v>
      </c>
      <c r="G164" s="17">
        <f t="shared" si="22"/>
        <v>0</v>
      </c>
      <c r="H164" s="17">
        <f t="shared" si="21"/>
        <v>0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1</v>
      </c>
      <c r="D166" s="16">
        <v>1</v>
      </c>
      <c r="E166" s="17">
        <f t="shared" si="19"/>
        <v>7.6511094108645751E-4</v>
      </c>
      <c r="F166" s="17">
        <f t="shared" si="20"/>
        <v>4.9504950495049506E-4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ht="15.75" thickBot="1" x14ac:dyDescent="0.25">
      <c r="A170" s="11"/>
      <c r="B170"/>
      <c r="C170"/>
      <c r="D170"/>
      <c r="E170"/>
      <c r="F170"/>
      <c r="G170"/>
      <c r="H170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1192</v>
      </c>
      <c r="D173" s="19">
        <f>SUM(D174:D343)</f>
        <v>1807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0.51593959731543626</v>
      </c>
      <c r="H173" s="20">
        <f t="shared" ref="H173:H204" si="25">+IF(OR(AND(E173=""),(G173="")),"",E173*G173)</f>
        <v>0.51593959731543626</v>
      </c>
    </row>
    <row r="174" spans="1:8" x14ac:dyDescent="0.2">
      <c r="A174" s="14"/>
      <c r="B174" s="15" t="s">
        <v>156</v>
      </c>
      <c r="C174" s="16">
        <v>8</v>
      </c>
      <c r="D174" s="16">
        <v>33</v>
      </c>
      <c r="E174" s="17">
        <f t="shared" si="23"/>
        <v>6.7114093959731542E-3</v>
      </c>
      <c r="F174" s="17">
        <f t="shared" si="24"/>
        <v>1.8262313226342003E-2</v>
      </c>
      <c r="G174" s="17">
        <f t="shared" ref="G174:G205" si="26">+IF(AND(C174=0,D174=0)," ",IF(C174=0,1,IF(D174=0,-1,(D174-C174)/C174)))</f>
        <v>3.125</v>
      </c>
      <c r="H174" s="17">
        <f t="shared" si="25"/>
        <v>2.0973154362416108E-2</v>
      </c>
    </row>
    <row r="175" spans="1:8" x14ac:dyDescent="0.2">
      <c r="A175" s="14"/>
      <c r="B175" s="15" t="s">
        <v>157</v>
      </c>
      <c r="C175" s="16">
        <v>2</v>
      </c>
      <c r="D175" s="16">
        <v>4</v>
      </c>
      <c r="E175" s="17">
        <f t="shared" si="23"/>
        <v>1.6778523489932886E-3</v>
      </c>
      <c r="F175" s="17">
        <f t="shared" si="24"/>
        <v>2.2136137244050912E-3</v>
      </c>
      <c r="G175" s="17">
        <f t="shared" si="26"/>
        <v>1</v>
      </c>
      <c r="H175" s="17">
        <f t="shared" si="25"/>
        <v>1.6778523489932886E-3</v>
      </c>
    </row>
    <row r="176" spans="1:8" ht="38.25" x14ac:dyDescent="0.2">
      <c r="A176" s="14"/>
      <c r="B176" s="15" t="s">
        <v>158</v>
      </c>
      <c r="C176" s="16">
        <v>14</v>
      </c>
      <c r="D176" s="16">
        <v>24</v>
      </c>
      <c r="E176" s="17">
        <f t="shared" si="23"/>
        <v>1.1744966442953021E-2</v>
      </c>
      <c r="F176" s="17">
        <f t="shared" si="24"/>
        <v>1.3281682346430549E-2</v>
      </c>
      <c r="G176" s="17">
        <f t="shared" si="26"/>
        <v>0.7142857142857143</v>
      </c>
      <c r="H176" s="17">
        <f t="shared" si="25"/>
        <v>8.389261744966443E-3</v>
      </c>
    </row>
    <row r="177" spans="1:8" x14ac:dyDescent="0.2">
      <c r="A177" s="14"/>
      <c r="B177" s="15" t="s">
        <v>159</v>
      </c>
      <c r="C177" s="16">
        <v>2</v>
      </c>
      <c r="D177" s="16">
        <v>0</v>
      </c>
      <c r="E177" s="17">
        <f t="shared" si="23"/>
        <v>1.6778523489932886E-3</v>
      </c>
      <c r="F177" s="17" t="str">
        <f t="shared" si="24"/>
        <v/>
      </c>
      <c r="G177" s="17">
        <f t="shared" si="26"/>
        <v>-1</v>
      </c>
      <c r="H177" s="17">
        <f t="shared" si="25"/>
        <v>-1.6778523489932886E-3</v>
      </c>
    </row>
    <row r="178" spans="1:8" ht="25.5" x14ac:dyDescent="0.2">
      <c r="A178" s="14"/>
      <c r="B178" s="15" t="s">
        <v>160</v>
      </c>
      <c r="C178" s="16">
        <v>19</v>
      </c>
      <c r="D178" s="16">
        <v>14</v>
      </c>
      <c r="E178" s="17">
        <f t="shared" si="23"/>
        <v>1.5939597315436243E-2</v>
      </c>
      <c r="F178" s="17">
        <f t="shared" si="24"/>
        <v>7.7476480354178199E-3</v>
      </c>
      <c r="G178" s="17">
        <f t="shared" si="26"/>
        <v>-0.26315789473684209</v>
      </c>
      <c r="H178" s="17">
        <f t="shared" si="25"/>
        <v>-4.1946308724832215E-3</v>
      </c>
    </row>
    <row r="179" spans="1:8" x14ac:dyDescent="0.2">
      <c r="A179" s="14"/>
      <c r="B179" s="15" t="s">
        <v>161</v>
      </c>
      <c r="C179" s="16">
        <v>77</v>
      </c>
      <c r="D179" s="16">
        <v>230</v>
      </c>
      <c r="E179" s="17">
        <f t="shared" si="23"/>
        <v>6.4597315436241615E-2</v>
      </c>
      <c r="F179" s="17">
        <f t="shared" si="24"/>
        <v>0.12728278915329275</v>
      </c>
      <c r="G179" s="17">
        <f t="shared" si="26"/>
        <v>1.9870129870129871</v>
      </c>
      <c r="H179" s="17">
        <f t="shared" si="25"/>
        <v>0.1283557046979866</v>
      </c>
    </row>
    <row r="180" spans="1:8" x14ac:dyDescent="0.2">
      <c r="A180" s="14"/>
      <c r="B180" s="15" t="s">
        <v>162</v>
      </c>
      <c r="C180" s="16">
        <v>7</v>
      </c>
      <c r="D180" s="16">
        <v>5</v>
      </c>
      <c r="E180" s="17">
        <f t="shared" si="23"/>
        <v>5.8724832214765103E-3</v>
      </c>
      <c r="F180" s="17">
        <f t="shared" si="24"/>
        <v>2.7670171555063639E-3</v>
      </c>
      <c r="G180" s="17">
        <f t="shared" si="26"/>
        <v>-0.2857142857142857</v>
      </c>
      <c r="H180" s="17">
        <f t="shared" si="25"/>
        <v>-1.6778523489932886E-3</v>
      </c>
    </row>
    <row r="181" spans="1:8" x14ac:dyDescent="0.2">
      <c r="A181" s="14"/>
      <c r="B181" s="15" t="s">
        <v>163</v>
      </c>
      <c r="C181" s="16">
        <v>14</v>
      </c>
      <c r="D181" s="16">
        <v>3</v>
      </c>
      <c r="E181" s="17">
        <f t="shared" si="23"/>
        <v>1.1744966442953021E-2</v>
      </c>
      <c r="F181" s="17">
        <f t="shared" si="24"/>
        <v>1.6602102933038186E-3</v>
      </c>
      <c r="G181" s="17">
        <f t="shared" si="26"/>
        <v>-0.7857142857142857</v>
      </c>
      <c r="H181" s="17">
        <f t="shared" si="25"/>
        <v>-9.2281879194630878E-3</v>
      </c>
    </row>
    <row r="182" spans="1:8" x14ac:dyDescent="0.2">
      <c r="A182" s="14"/>
      <c r="B182" s="15" t="s">
        <v>164</v>
      </c>
      <c r="C182" s="16">
        <v>6</v>
      </c>
      <c r="D182" s="16">
        <v>4</v>
      </c>
      <c r="E182" s="17">
        <f t="shared" si="23"/>
        <v>5.0335570469798654E-3</v>
      </c>
      <c r="F182" s="17">
        <f t="shared" si="24"/>
        <v>2.2136137244050912E-3</v>
      </c>
      <c r="G182" s="17">
        <f t="shared" si="26"/>
        <v>-0.33333333333333331</v>
      </c>
      <c r="H182" s="17">
        <f t="shared" si="25"/>
        <v>-1.6778523489932883E-3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1</v>
      </c>
      <c r="E184" s="17" t="str">
        <f t="shared" si="23"/>
        <v/>
      </c>
      <c r="F184" s="17">
        <f t="shared" si="24"/>
        <v>5.5340343110127279E-4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</v>
      </c>
      <c r="D185" s="16">
        <v>0</v>
      </c>
      <c r="E185" s="17">
        <f t="shared" si="23"/>
        <v>8.3892617449664428E-4</v>
      </c>
      <c r="F185" s="17" t="str">
        <f t="shared" si="24"/>
        <v/>
      </c>
      <c r="G185" s="17">
        <f t="shared" si="26"/>
        <v>-1</v>
      </c>
      <c r="H185" s="17">
        <f t="shared" si="25"/>
        <v>-8.3892617449664428E-4</v>
      </c>
    </row>
    <row r="186" spans="1:8" x14ac:dyDescent="0.2">
      <c r="A186" s="14"/>
      <c r="B186" s="15" t="s">
        <v>168</v>
      </c>
      <c r="C186" s="16">
        <v>16</v>
      </c>
      <c r="D186" s="16">
        <v>5</v>
      </c>
      <c r="E186" s="17">
        <f t="shared" si="23"/>
        <v>1.3422818791946308E-2</v>
      </c>
      <c r="F186" s="17">
        <f t="shared" si="24"/>
        <v>2.7670171555063639E-3</v>
      </c>
      <c r="G186" s="17">
        <f t="shared" si="26"/>
        <v>-0.6875</v>
      </c>
      <c r="H186" s="17">
        <f t="shared" si="25"/>
        <v>-9.2281879194630878E-3</v>
      </c>
    </row>
    <row r="187" spans="1:8" x14ac:dyDescent="0.2">
      <c r="A187" s="14"/>
      <c r="B187" s="15" t="s">
        <v>169</v>
      </c>
      <c r="C187" s="16">
        <v>20</v>
      </c>
      <c r="D187" s="16">
        <v>13</v>
      </c>
      <c r="E187" s="17">
        <f t="shared" si="23"/>
        <v>1.6778523489932886E-2</v>
      </c>
      <c r="F187" s="17">
        <f t="shared" si="24"/>
        <v>7.1942446043165471E-3</v>
      </c>
      <c r="G187" s="17">
        <f t="shared" si="26"/>
        <v>-0.35</v>
      </c>
      <c r="H187" s="17">
        <f t="shared" si="25"/>
        <v>-5.8724832214765094E-3</v>
      </c>
    </row>
    <row r="188" spans="1:8" ht="25.5" x14ac:dyDescent="0.2">
      <c r="A188" s="14"/>
      <c r="B188" s="15" t="s">
        <v>170</v>
      </c>
      <c r="C188" s="16">
        <v>46</v>
      </c>
      <c r="D188" s="16">
        <v>57</v>
      </c>
      <c r="E188" s="17">
        <f t="shared" si="23"/>
        <v>3.8590604026845637E-2</v>
      </c>
      <c r="F188" s="17">
        <f t="shared" si="24"/>
        <v>3.154399557277255E-2</v>
      </c>
      <c r="G188" s="17">
        <f t="shared" si="26"/>
        <v>0.2391304347826087</v>
      </c>
      <c r="H188" s="17">
        <f t="shared" si="25"/>
        <v>9.2281879194630878E-3</v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5</v>
      </c>
      <c r="E191" s="17">
        <f t="shared" si="23"/>
        <v>8.3892617449664428E-4</v>
      </c>
      <c r="F191" s="17">
        <f t="shared" si="24"/>
        <v>2.7670171555063639E-3</v>
      </c>
      <c r="G191" s="17">
        <f t="shared" si="26"/>
        <v>4</v>
      </c>
      <c r="H191" s="17">
        <f t="shared" si="25"/>
        <v>3.3557046979865771E-3</v>
      </c>
    </row>
    <row r="192" spans="1:8" x14ac:dyDescent="0.2">
      <c r="A192" s="14"/>
      <c r="B192" s="15" t="s">
        <v>174</v>
      </c>
      <c r="C192" s="16">
        <v>1</v>
      </c>
      <c r="D192" s="16">
        <v>1</v>
      </c>
      <c r="E192" s="17">
        <f t="shared" si="23"/>
        <v>8.3892617449664428E-4</v>
      </c>
      <c r="F192" s="17">
        <f t="shared" si="24"/>
        <v>5.5340343110127279E-4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11</v>
      </c>
      <c r="E193" s="17" t="str">
        <f t="shared" si="23"/>
        <v/>
      </c>
      <c r="F193" s="17">
        <f t="shared" si="24"/>
        <v>6.0874377421140007E-3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7</v>
      </c>
      <c r="D194" s="16">
        <v>3</v>
      </c>
      <c r="E194" s="17">
        <f t="shared" si="23"/>
        <v>5.8724832214765103E-3</v>
      </c>
      <c r="F194" s="17">
        <f t="shared" si="24"/>
        <v>1.6602102933038186E-3</v>
      </c>
      <c r="G194" s="17">
        <f t="shared" si="26"/>
        <v>-0.5714285714285714</v>
      </c>
      <c r="H194" s="17">
        <f t="shared" si="25"/>
        <v>-3.3557046979865771E-3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5.5340343110127279E-4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</v>
      </c>
      <c r="D197" s="16">
        <v>3</v>
      </c>
      <c r="E197" s="17">
        <f t="shared" si="23"/>
        <v>8.3892617449664428E-4</v>
      </c>
      <c r="F197" s="17">
        <f t="shared" si="24"/>
        <v>1.6602102933038186E-3</v>
      </c>
      <c r="G197" s="17">
        <f t="shared" si="26"/>
        <v>2</v>
      </c>
      <c r="H197" s="17">
        <f t="shared" si="25"/>
        <v>1.6778523489932886E-3</v>
      </c>
    </row>
    <row r="198" spans="1:8" x14ac:dyDescent="0.2">
      <c r="A198" s="14"/>
      <c r="B198" s="15" t="s">
        <v>180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5.5340343110127279E-4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8</v>
      </c>
      <c r="D199" s="16">
        <v>13</v>
      </c>
      <c r="E199" s="17">
        <f t="shared" si="23"/>
        <v>6.7114093959731542E-3</v>
      </c>
      <c r="F199" s="17">
        <f t="shared" si="24"/>
        <v>7.1942446043165471E-3</v>
      </c>
      <c r="G199" s="17">
        <f t="shared" si="26"/>
        <v>0.625</v>
      </c>
      <c r="H199" s="17">
        <f t="shared" si="25"/>
        <v>4.1946308724832215E-3</v>
      </c>
    </row>
    <row r="200" spans="1:8" ht="25.5" x14ac:dyDescent="0.2">
      <c r="A200" s="14"/>
      <c r="B200" s="15" t="s">
        <v>182</v>
      </c>
      <c r="C200" s="16">
        <v>3</v>
      </c>
      <c r="D200" s="16">
        <v>10</v>
      </c>
      <c r="E200" s="17">
        <f t="shared" si="23"/>
        <v>2.5167785234899327E-3</v>
      </c>
      <c r="F200" s="17">
        <f t="shared" si="24"/>
        <v>5.5340343110127279E-3</v>
      </c>
      <c r="G200" s="17">
        <f t="shared" si="26"/>
        <v>2.3333333333333335</v>
      </c>
      <c r="H200" s="17">
        <f t="shared" si="25"/>
        <v>5.8724832214765103E-3</v>
      </c>
    </row>
    <row r="201" spans="1:8" x14ac:dyDescent="0.2">
      <c r="A201" s="14"/>
      <c r="B201" s="15" t="s">
        <v>183</v>
      </c>
      <c r="C201" s="16">
        <v>18</v>
      </c>
      <c r="D201" s="16">
        <v>35</v>
      </c>
      <c r="E201" s="17">
        <f t="shared" si="23"/>
        <v>1.5100671140939598E-2</v>
      </c>
      <c r="F201" s="17">
        <f t="shared" si="24"/>
        <v>1.936912008854455E-2</v>
      </c>
      <c r="G201" s="17">
        <f t="shared" si="26"/>
        <v>0.94444444444444442</v>
      </c>
      <c r="H201" s="17">
        <f t="shared" si="25"/>
        <v>1.4261744966442953E-2</v>
      </c>
    </row>
    <row r="202" spans="1:8" x14ac:dyDescent="0.2">
      <c r="A202" s="14"/>
      <c r="B202" s="15" t="s">
        <v>184</v>
      </c>
      <c r="C202" s="16">
        <v>25</v>
      </c>
      <c r="D202" s="16">
        <v>36</v>
      </c>
      <c r="E202" s="17">
        <f t="shared" si="23"/>
        <v>2.0973154362416108E-2</v>
      </c>
      <c r="F202" s="17">
        <f t="shared" si="24"/>
        <v>1.992252351964582E-2</v>
      </c>
      <c r="G202" s="17">
        <f t="shared" si="26"/>
        <v>0.44</v>
      </c>
      <c r="H202" s="17">
        <f t="shared" si="25"/>
        <v>9.2281879194630878E-3</v>
      </c>
    </row>
    <row r="203" spans="1:8" x14ac:dyDescent="0.2">
      <c r="A203" s="14"/>
      <c r="B203" s="15" t="s">
        <v>185</v>
      </c>
      <c r="C203" s="16">
        <v>33</v>
      </c>
      <c r="D203" s="16">
        <v>34</v>
      </c>
      <c r="E203" s="17">
        <f t="shared" si="23"/>
        <v>2.7684563758389263E-2</v>
      </c>
      <c r="F203" s="17">
        <f t="shared" si="24"/>
        <v>1.8815716657443277E-2</v>
      </c>
      <c r="G203" s="17">
        <f t="shared" si="26"/>
        <v>3.0303030303030304E-2</v>
      </c>
      <c r="H203" s="17">
        <f t="shared" si="25"/>
        <v>8.3892617449664439E-4</v>
      </c>
    </row>
    <row r="204" spans="1:8" x14ac:dyDescent="0.2">
      <c r="A204" s="14"/>
      <c r="B204" s="15" t="s">
        <v>186</v>
      </c>
      <c r="C204" s="16">
        <v>61</v>
      </c>
      <c r="D204" s="16">
        <v>83</v>
      </c>
      <c r="E204" s="17">
        <f t="shared" si="23"/>
        <v>5.1174496644295304E-2</v>
      </c>
      <c r="F204" s="17">
        <f t="shared" si="24"/>
        <v>4.5932484781405644E-2</v>
      </c>
      <c r="G204" s="17">
        <f t="shared" si="26"/>
        <v>0.36065573770491804</v>
      </c>
      <c r="H204" s="17">
        <f t="shared" si="25"/>
        <v>1.8456375838926176E-2</v>
      </c>
    </row>
    <row r="205" spans="1:8" x14ac:dyDescent="0.2">
      <c r="A205" s="14"/>
      <c r="B205" s="15" t="s">
        <v>187</v>
      </c>
      <c r="C205" s="16">
        <v>8</v>
      </c>
      <c r="D205" s="16">
        <v>26</v>
      </c>
      <c r="E205" s="17">
        <f t="shared" ref="E205:E236" si="27">+IF(C205=0,"",C205/C$173)</f>
        <v>6.7114093959731542E-3</v>
      </c>
      <c r="F205" s="17">
        <f t="shared" ref="F205:F236" si="28">+IF(D205=0,"",D205/D$173)</f>
        <v>1.4388489208633094E-2</v>
      </c>
      <c r="G205" s="17">
        <f t="shared" si="26"/>
        <v>2.25</v>
      </c>
      <c r="H205" s="17">
        <f t="shared" ref="H205:H236" si="29">+IF(OR(AND(E205=""),(G205="")),"",E205*G205)</f>
        <v>1.5100671140939596E-2</v>
      </c>
    </row>
    <row r="206" spans="1:8" x14ac:dyDescent="0.2">
      <c r="A206" s="14"/>
      <c r="B206" s="15" t="s">
        <v>188</v>
      </c>
      <c r="C206" s="16">
        <v>7</v>
      </c>
      <c r="D206" s="16">
        <v>7</v>
      </c>
      <c r="E206" s="17">
        <f t="shared" si="27"/>
        <v>5.8724832214765103E-3</v>
      </c>
      <c r="F206" s="17">
        <f t="shared" si="28"/>
        <v>3.87382401770891E-3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8</v>
      </c>
      <c r="D208" s="16">
        <v>9</v>
      </c>
      <c r="E208" s="17">
        <f t="shared" si="27"/>
        <v>6.7114093959731542E-3</v>
      </c>
      <c r="F208" s="17">
        <f t="shared" si="28"/>
        <v>4.9806308799114551E-3</v>
      </c>
      <c r="G208" s="17">
        <f t="shared" si="30"/>
        <v>0.125</v>
      </c>
      <c r="H208" s="17">
        <f t="shared" si="29"/>
        <v>8.3892617449664428E-4</v>
      </c>
    </row>
    <row r="209" spans="1:8" x14ac:dyDescent="0.2">
      <c r="A209" s="14"/>
      <c r="B209" s="15" t="s">
        <v>191</v>
      </c>
      <c r="C209" s="16">
        <v>14</v>
      </c>
      <c r="D209" s="16">
        <v>16</v>
      </c>
      <c r="E209" s="17">
        <f t="shared" si="27"/>
        <v>1.1744966442953021E-2</v>
      </c>
      <c r="F209" s="17">
        <f t="shared" si="28"/>
        <v>8.8544548976203646E-3</v>
      </c>
      <c r="G209" s="17">
        <f t="shared" si="30"/>
        <v>0.14285714285714285</v>
      </c>
      <c r="H209" s="17">
        <f t="shared" si="29"/>
        <v>1.6778523489932886E-3</v>
      </c>
    </row>
    <row r="210" spans="1:8" x14ac:dyDescent="0.2">
      <c r="A210" s="14"/>
      <c r="B210" s="15" t="s">
        <v>192</v>
      </c>
      <c r="C210" s="16">
        <v>9</v>
      </c>
      <c r="D210" s="16">
        <v>25</v>
      </c>
      <c r="E210" s="17">
        <f t="shared" si="27"/>
        <v>7.550335570469799E-3</v>
      </c>
      <c r="F210" s="17">
        <f t="shared" si="28"/>
        <v>1.3835085777531821E-2</v>
      </c>
      <c r="G210" s="17">
        <f t="shared" si="30"/>
        <v>1.7777777777777777</v>
      </c>
      <c r="H210" s="17">
        <f t="shared" si="29"/>
        <v>1.3422818791946308E-2</v>
      </c>
    </row>
    <row r="211" spans="1:8" x14ac:dyDescent="0.2">
      <c r="A211" s="14"/>
      <c r="B211" s="15" t="s">
        <v>193</v>
      </c>
      <c r="C211" s="16">
        <v>2</v>
      </c>
      <c r="D211" s="16">
        <v>4</v>
      </c>
      <c r="E211" s="17">
        <f t="shared" si="27"/>
        <v>1.6778523489932886E-3</v>
      </c>
      <c r="F211" s="17">
        <f t="shared" si="28"/>
        <v>2.2136137244050912E-3</v>
      </c>
      <c r="G211" s="17">
        <f t="shared" si="30"/>
        <v>1</v>
      </c>
      <c r="H211" s="17">
        <f t="shared" si="29"/>
        <v>1.6778523489932886E-3</v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60</v>
      </c>
      <c r="D213" s="16">
        <v>88</v>
      </c>
      <c r="E213" s="17">
        <f t="shared" si="27"/>
        <v>5.0335570469798654E-2</v>
      </c>
      <c r="F213" s="17">
        <f t="shared" si="28"/>
        <v>4.8699501936912006E-2</v>
      </c>
      <c r="G213" s="17">
        <f t="shared" si="30"/>
        <v>0.46666666666666667</v>
      </c>
      <c r="H213" s="17">
        <f t="shared" si="29"/>
        <v>2.3489932885906038E-2</v>
      </c>
    </row>
    <row r="214" spans="1:8" x14ac:dyDescent="0.2">
      <c r="A214" s="14"/>
      <c r="B214" s="15" t="s">
        <v>196</v>
      </c>
      <c r="C214" s="16">
        <v>23</v>
      </c>
      <c r="D214" s="16">
        <v>14</v>
      </c>
      <c r="E214" s="17">
        <f t="shared" si="27"/>
        <v>1.9295302013422819E-2</v>
      </c>
      <c r="F214" s="17">
        <f t="shared" si="28"/>
        <v>7.7476480354178199E-3</v>
      </c>
      <c r="G214" s="17">
        <f t="shared" si="30"/>
        <v>-0.39130434782608697</v>
      </c>
      <c r="H214" s="17">
        <f t="shared" si="29"/>
        <v>-7.550335570469799E-3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27</v>
      </c>
      <c r="E218" s="17" t="str">
        <f t="shared" si="27"/>
        <v/>
      </c>
      <c r="F218" s="17">
        <f t="shared" si="28"/>
        <v>1.4941892639734366E-2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1.1068068622025456E-3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4</v>
      </c>
      <c r="E223" s="17" t="str">
        <f t="shared" si="27"/>
        <v/>
      </c>
      <c r="F223" s="17">
        <f t="shared" si="28"/>
        <v>2.2136137244050912E-3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126</v>
      </c>
      <c r="D225" s="16">
        <v>71</v>
      </c>
      <c r="E225" s="17">
        <f t="shared" si="27"/>
        <v>0.10570469798657718</v>
      </c>
      <c r="F225" s="17">
        <f t="shared" si="28"/>
        <v>3.9291643608190374E-2</v>
      </c>
      <c r="G225" s="17">
        <f t="shared" si="30"/>
        <v>-0.43650793650793651</v>
      </c>
      <c r="H225" s="17">
        <f t="shared" si="29"/>
        <v>-4.6140939597315439E-2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7</v>
      </c>
      <c r="D227" s="16">
        <v>6</v>
      </c>
      <c r="E227" s="17">
        <f t="shared" si="27"/>
        <v>5.8724832214765103E-3</v>
      </c>
      <c r="F227" s="17">
        <f t="shared" si="28"/>
        <v>3.3204205866076372E-3</v>
      </c>
      <c r="G227" s="17">
        <f t="shared" si="30"/>
        <v>-0.14285714285714285</v>
      </c>
      <c r="H227" s="17">
        <f t="shared" si="29"/>
        <v>-8.3892617449664428E-4</v>
      </c>
    </row>
    <row r="228" spans="1:8" x14ac:dyDescent="0.2">
      <c r="A228" s="14"/>
      <c r="B228" s="15" t="s">
        <v>210</v>
      </c>
      <c r="C228" s="16">
        <v>5</v>
      </c>
      <c r="D228" s="16">
        <v>2</v>
      </c>
      <c r="E228" s="17">
        <f t="shared" si="27"/>
        <v>4.1946308724832215E-3</v>
      </c>
      <c r="F228" s="17">
        <f t="shared" si="28"/>
        <v>1.1068068622025456E-3</v>
      </c>
      <c r="G228" s="17">
        <f t="shared" si="30"/>
        <v>-0.6</v>
      </c>
      <c r="H228" s="17">
        <f t="shared" si="29"/>
        <v>-2.5167785234899327E-3</v>
      </c>
    </row>
    <row r="229" spans="1:8" x14ac:dyDescent="0.2">
      <c r="A229" s="14"/>
      <c r="B229" s="15" t="s">
        <v>211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5.5340343110127279E-4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1</v>
      </c>
      <c r="E230" s="17" t="str">
        <f t="shared" si="27"/>
        <v/>
      </c>
      <c r="F230" s="17">
        <f t="shared" si="28"/>
        <v>5.5340343110127279E-4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17</v>
      </c>
      <c r="E232" s="17" t="str">
        <f t="shared" si="27"/>
        <v/>
      </c>
      <c r="F232" s="17">
        <f t="shared" si="28"/>
        <v>9.4078583287216383E-3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1</v>
      </c>
      <c r="D234" s="16">
        <v>0</v>
      </c>
      <c r="E234" s="17">
        <f t="shared" si="27"/>
        <v>8.3892617449664428E-4</v>
      </c>
      <c r="F234" s="17" t="str">
        <f t="shared" si="28"/>
        <v/>
      </c>
      <c r="G234" s="17">
        <f t="shared" si="30"/>
        <v>-1</v>
      </c>
      <c r="H234" s="17">
        <f t="shared" si="29"/>
        <v>-8.3892617449664428E-4</v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1</v>
      </c>
      <c r="D236" s="16">
        <v>30</v>
      </c>
      <c r="E236" s="17">
        <f t="shared" si="27"/>
        <v>8.3892617449664428E-4</v>
      </c>
      <c r="F236" s="17">
        <f t="shared" si="28"/>
        <v>1.6602102933038185E-2</v>
      </c>
      <c r="G236" s="17">
        <f t="shared" si="30"/>
        <v>29</v>
      </c>
      <c r="H236" s="17">
        <f t="shared" si="29"/>
        <v>2.4328859060402684E-2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11</v>
      </c>
      <c r="D238" s="16">
        <v>51</v>
      </c>
      <c r="E238" s="17">
        <f t="shared" si="31"/>
        <v>9.2281879194630878E-3</v>
      </c>
      <c r="F238" s="17">
        <f t="shared" si="32"/>
        <v>2.8223574986164915E-2</v>
      </c>
      <c r="G238" s="17">
        <f t="shared" ref="G238:G269" si="34">+IF(AND(C238=0,D238=0)," ",IF(C238=0,1,IF(D238=0,-1,(D238-C238)/C238)))</f>
        <v>3.6363636363636362</v>
      </c>
      <c r="H238" s="17">
        <f t="shared" si="33"/>
        <v>3.3557046979865772E-2</v>
      </c>
    </row>
    <row r="239" spans="1:8" x14ac:dyDescent="0.2">
      <c r="A239" s="14"/>
      <c r="B239" s="15" t="s">
        <v>221</v>
      </c>
      <c r="C239" s="16">
        <v>1</v>
      </c>
      <c r="D239" s="16">
        <v>0</v>
      </c>
      <c r="E239" s="17">
        <f t="shared" si="31"/>
        <v>8.3892617449664428E-4</v>
      </c>
      <c r="F239" s="17" t="str">
        <f t="shared" si="32"/>
        <v/>
      </c>
      <c r="G239" s="17">
        <f t="shared" si="34"/>
        <v>-1</v>
      </c>
      <c r="H239" s="17">
        <f t="shared" si="33"/>
        <v>-8.3892617449664428E-4</v>
      </c>
    </row>
    <row r="240" spans="1:8" ht="25.5" x14ac:dyDescent="0.2">
      <c r="A240" s="14"/>
      <c r="B240" s="15" t="s">
        <v>222</v>
      </c>
      <c r="C240" s="16">
        <v>1</v>
      </c>
      <c r="D240" s="16">
        <v>6</v>
      </c>
      <c r="E240" s="17">
        <f t="shared" si="31"/>
        <v>8.3892617449664428E-4</v>
      </c>
      <c r="F240" s="17">
        <f t="shared" si="32"/>
        <v>3.3204205866076372E-3</v>
      </c>
      <c r="G240" s="17">
        <f t="shared" si="34"/>
        <v>5</v>
      </c>
      <c r="H240" s="17">
        <f t="shared" si="33"/>
        <v>4.1946308724832215E-3</v>
      </c>
    </row>
    <row r="241" spans="1:8" x14ac:dyDescent="0.2">
      <c r="A241" s="14"/>
      <c r="B241" s="15" t="s">
        <v>223</v>
      </c>
      <c r="C241" s="16">
        <v>17</v>
      </c>
      <c r="D241" s="16">
        <v>34</v>
      </c>
      <c r="E241" s="17">
        <f t="shared" si="31"/>
        <v>1.4261744966442953E-2</v>
      </c>
      <c r="F241" s="17">
        <f t="shared" si="32"/>
        <v>1.8815716657443277E-2</v>
      </c>
      <c r="G241" s="17">
        <f t="shared" si="34"/>
        <v>1</v>
      </c>
      <c r="H241" s="17">
        <f t="shared" si="33"/>
        <v>1.4261744966442953E-2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5.5340343110127279E-4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21</v>
      </c>
      <c r="E244" s="17">
        <f t="shared" si="31"/>
        <v>1.6778523489932886E-3</v>
      </c>
      <c r="F244" s="17">
        <f t="shared" si="32"/>
        <v>1.1621472053126729E-2</v>
      </c>
      <c r="G244" s="17">
        <f t="shared" si="34"/>
        <v>9.5</v>
      </c>
      <c r="H244" s="17">
        <f t="shared" si="33"/>
        <v>1.5939597315436243E-2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1</v>
      </c>
      <c r="D246" s="16">
        <v>8</v>
      </c>
      <c r="E246" s="17">
        <f t="shared" si="31"/>
        <v>8.3892617449664428E-4</v>
      </c>
      <c r="F246" s="17">
        <f t="shared" si="32"/>
        <v>4.4272274488101823E-3</v>
      </c>
      <c r="G246" s="17">
        <f t="shared" si="34"/>
        <v>7</v>
      </c>
      <c r="H246" s="17">
        <f t="shared" si="33"/>
        <v>5.8724832214765103E-3</v>
      </c>
    </row>
    <row r="247" spans="1:8" ht="25.5" x14ac:dyDescent="0.2">
      <c r="A247" s="14"/>
      <c r="B247" s="15" t="s">
        <v>229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5.5340343110127279E-4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7</v>
      </c>
      <c r="E249" s="17">
        <f t="shared" si="31"/>
        <v>1.6778523489932886E-3</v>
      </c>
      <c r="F249" s="17">
        <f t="shared" si="32"/>
        <v>3.87382401770891E-3</v>
      </c>
      <c r="G249" s="17">
        <f t="shared" si="34"/>
        <v>2.5</v>
      </c>
      <c r="H249" s="17">
        <f t="shared" si="33"/>
        <v>4.1946308724832215E-3</v>
      </c>
    </row>
    <row r="250" spans="1:8" x14ac:dyDescent="0.2">
      <c r="A250" s="14"/>
      <c r="B250" s="15" t="s">
        <v>232</v>
      </c>
      <c r="C250" s="16">
        <v>1</v>
      </c>
      <c r="D250" s="16">
        <v>1</v>
      </c>
      <c r="E250" s="17">
        <f t="shared" si="31"/>
        <v>8.3892617449664428E-4</v>
      </c>
      <c r="F250" s="17">
        <f t="shared" si="32"/>
        <v>5.5340343110127279E-4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233</v>
      </c>
      <c r="C251" s="16">
        <v>1</v>
      </c>
      <c r="D251" s="16">
        <v>1</v>
      </c>
      <c r="E251" s="17">
        <f t="shared" si="31"/>
        <v>8.3892617449664428E-4</v>
      </c>
      <c r="F251" s="17">
        <f t="shared" si="32"/>
        <v>5.5340343110127279E-4</v>
      </c>
      <c r="G251" s="17">
        <f t="shared" si="34"/>
        <v>0</v>
      </c>
      <c r="H251" s="17">
        <f t="shared" si="33"/>
        <v>0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8.3892617449664428E-4</v>
      </c>
      <c r="F253" s="17" t="str">
        <f t="shared" si="32"/>
        <v/>
      </c>
      <c r="G253" s="17">
        <f t="shared" si="34"/>
        <v>-1</v>
      </c>
      <c r="H253" s="17">
        <f t="shared" si="33"/>
        <v>-8.3892617449664428E-4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1.1068068622025456E-3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11</v>
      </c>
      <c r="D259" s="16">
        <v>6</v>
      </c>
      <c r="E259" s="17">
        <f t="shared" si="31"/>
        <v>9.2281879194630878E-3</v>
      </c>
      <c r="F259" s="17">
        <f t="shared" si="32"/>
        <v>3.3204205866076372E-3</v>
      </c>
      <c r="G259" s="17">
        <f t="shared" si="34"/>
        <v>-0.45454545454545453</v>
      </c>
      <c r="H259" s="17">
        <f t="shared" si="33"/>
        <v>-4.1946308724832215E-3</v>
      </c>
    </row>
    <row r="260" spans="1:8" x14ac:dyDescent="0.2">
      <c r="A260" s="14"/>
      <c r="B260" s="15" t="s">
        <v>241</v>
      </c>
      <c r="C260" s="16">
        <v>3</v>
      </c>
      <c r="D260" s="16">
        <v>2</v>
      </c>
      <c r="E260" s="17">
        <f t="shared" si="31"/>
        <v>2.5167785234899327E-3</v>
      </c>
      <c r="F260" s="17">
        <f t="shared" si="32"/>
        <v>1.1068068622025456E-3</v>
      </c>
      <c r="G260" s="17">
        <f t="shared" si="34"/>
        <v>-0.33333333333333331</v>
      </c>
      <c r="H260" s="17">
        <f t="shared" si="33"/>
        <v>-8.3892617449664417E-4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8.3892617449664428E-4</v>
      </c>
      <c r="F262" s="17" t="str">
        <f t="shared" si="32"/>
        <v/>
      </c>
      <c r="G262" s="17">
        <f t="shared" si="34"/>
        <v>-1</v>
      </c>
      <c r="H262" s="17">
        <f t="shared" si="33"/>
        <v>-8.3892617449664428E-4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93</v>
      </c>
      <c r="D264" s="16">
        <v>31</v>
      </c>
      <c r="E264" s="17">
        <f t="shared" si="31"/>
        <v>7.8020134228187918E-2</v>
      </c>
      <c r="F264" s="17">
        <f t="shared" si="32"/>
        <v>1.7155506364139459E-2</v>
      </c>
      <c r="G264" s="17">
        <f t="shared" si="34"/>
        <v>-0.66666666666666663</v>
      </c>
      <c r="H264" s="17">
        <f t="shared" si="33"/>
        <v>-5.2013422818791941E-2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3</v>
      </c>
      <c r="E271" s="17" t="str">
        <f t="shared" si="35"/>
        <v/>
      </c>
      <c r="F271" s="17">
        <f t="shared" si="36"/>
        <v>1.6602102933038186E-3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9</v>
      </c>
      <c r="D275" s="16">
        <v>6</v>
      </c>
      <c r="E275" s="17">
        <f t="shared" si="35"/>
        <v>7.550335570469799E-3</v>
      </c>
      <c r="F275" s="17">
        <f t="shared" si="36"/>
        <v>3.3204205866076372E-3</v>
      </c>
      <c r="G275" s="17">
        <f t="shared" si="38"/>
        <v>-0.33333333333333331</v>
      </c>
      <c r="H275" s="17">
        <f t="shared" si="37"/>
        <v>-2.5167785234899327E-3</v>
      </c>
    </row>
    <row r="276" spans="1:8" ht="25.5" x14ac:dyDescent="0.2">
      <c r="A276" s="14"/>
      <c r="B276" s="15" t="s">
        <v>257</v>
      </c>
      <c r="C276" s="16">
        <v>78</v>
      </c>
      <c r="D276" s="16">
        <v>15</v>
      </c>
      <c r="E276" s="17">
        <f t="shared" si="35"/>
        <v>6.5436241610738258E-2</v>
      </c>
      <c r="F276" s="17">
        <f t="shared" si="36"/>
        <v>8.3010514665190927E-3</v>
      </c>
      <c r="G276" s="17">
        <f t="shared" si="38"/>
        <v>-0.80769230769230771</v>
      </c>
      <c r="H276" s="17">
        <f t="shared" si="37"/>
        <v>-5.2852348993288591E-2</v>
      </c>
    </row>
    <row r="277" spans="1:8" x14ac:dyDescent="0.2">
      <c r="A277" s="14"/>
      <c r="B277" s="15" t="s">
        <v>258</v>
      </c>
      <c r="C277" s="16">
        <v>19</v>
      </c>
      <c r="D277" s="16">
        <v>3</v>
      </c>
      <c r="E277" s="17">
        <f t="shared" si="35"/>
        <v>1.5939597315436243E-2</v>
      </c>
      <c r="F277" s="17">
        <f t="shared" si="36"/>
        <v>1.6602102933038186E-3</v>
      </c>
      <c r="G277" s="17">
        <f t="shared" si="38"/>
        <v>-0.84210526315789469</v>
      </c>
      <c r="H277" s="17">
        <f t="shared" si="37"/>
        <v>-1.3422818791946308E-2</v>
      </c>
    </row>
    <row r="278" spans="1:8" x14ac:dyDescent="0.2">
      <c r="A278" s="14"/>
      <c r="B278" s="15" t="s">
        <v>259</v>
      </c>
      <c r="C278" s="16">
        <v>18</v>
      </c>
      <c r="D278" s="16">
        <v>1</v>
      </c>
      <c r="E278" s="17">
        <f t="shared" si="35"/>
        <v>1.5100671140939598E-2</v>
      </c>
      <c r="F278" s="17">
        <f t="shared" si="36"/>
        <v>5.5340343110127279E-4</v>
      </c>
      <c r="G278" s="17">
        <f t="shared" si="38"/>
        <v>-0.94444444444444442</v>
      </c>
      <c r="H278" s="17">
        <f t="shared" si="37"/>
        <v>-1.4261744966442953E-2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2</v>
      </c>
      <c r="D280" s="16">
        <v>0</v>
      </c>
      <c r="E280" s="17">
        <f t="shared" si="35"/>
        <v>1.6778523489932886E-3</v>
      </c>
      <c r="F280" s="17" t="str">
        <f t="shared" si="36"/>
        <v/>
      </c>
      <c r="G280" s="17">
        <f t="shared" si="38"/>
        <v>-1</v>
      </c>
      <c r="H280" s="17">
        <f t="shared" si="37"/>
        <v>-1.6778523489932886E-3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6</v>
      </c>
      <c r="D283" s="16">
        <v>16</v>
      </c>
      <c r="E283" s="17">
        <f t="shared" si="35"/>
        <v>5.0335570469798654E-3</v>
      </c>
      <c r="F283" s="17">
        <f t="shared" si="36"/>
        <v>8.8544548976203646E-3</v>
      </c>
      <c r="G283" s="17">
        <f t="shared" si="38"/>
        <v>1.6666666666666667</v>
      </c>
      <c r="H283" s="17">
        <f t="shared" si="37"/>
        <v>8.389261744966443E-3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3</v>
      </c>
      <c r="E286" s="17" t="str">
        <f t="shared" si="35"/>
        <v/>
      </c>
      <c r="F286" s="17">
        <f t="shared" si="36"/>
        <v>1.6602102933038186E-3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1.1068068622025456E-3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15</v>
      </c>
      <c r="D288" s="16">
        <v>3</v>
      </c>
      <c r="E288" s="17">
        <f t="shared" si="35"/>
        <v>1.2583892617449664E-2</v>
      </c>
      <c r="F288" s="17">
        <f t="shared" si="36"/>
        <v>1.6602102933038186E-3</v>
      </c>
      <c r="G288" s="17">
        <f t="shared" si="38"/>
        <v>-0.8</v>
      </c>
      <c r="H288" s="17">
        <f t="shared" si="37"/>
        <v>-1.0067114093959731E-2</v>
      </c>
    </row>
    <row r="289" spans="1:8" x14ac:dyDescent="0.2">
      <c r="A289" s="14"/>
      <c r="B289" s="15" t="s">
        <v>270</v>
      </c>
      <c r="C289" s="16">
        <v>2</v>
      </c>
      <c r="D289" s="16">
        <v>2</v>
      </c>
      <c r="E289" s="17">
        <f t="shared" si="35"/>
        <v>1.6778523489932886E-3</v>
      </c>
      <c r="F289" s="17">
        <f t="shared" si="36"/>
        <v>1.1068068622025456E-3</v>
      </c>
      <c r="G289" s="17">
        <f t="shared" si="38"/>
        <v>0</v>
      </c>
      <c r="H289" s="17">
        <f t="shared" si="37"/>
        <v>0</v>
      </c>
    </row>
    <row r="290" spans="1:8" x14ac:dyDescent="0.2">
      <c r="A290" s="14"/>
      <c r="B290" s="15" t="s">
        <v>271</v>
      </c>
      <c r="C290" s="16">
        <v>1</v>
      </c>
      <c r="D290" s="16">
        <v>319</v>
      </c>
      <c r="E290" s="17">
        <f t="shared" si="35"/>
        <v>8.3892617449664428E-4</v>
      </c>
      <c r="F290" s="17">
        <f t="shared" si="36"/>
        <v>0.17653569452130602</v>
      </c>
      <c r="G290" s="17">
        <f t="shared" si="38"/>
        <v>318</v>
      </c>
      <c r="H290" s="17">
        <f t="shared" si="37"/>
        <v>0.26677852348993286</v>
      </c>
    </row>
    <row r="291" spans="1:8" x14ac:dyDescent="0.2">
      <c r="A291" s="14"/>
      <c r="B291" s="15" t="s">
        <v>272</v>
      </c>
      <c r="C291" s="16">
        <v>3</v>
      </c>
      <c r="D291" s="16">
        <v>5</v>
      </c>
      <c r="E291" s="17">
        <f t="shared" si="35"/>
        <v>2.5167785234899327E-3</v>
      </c>
      <c r="F291" s="17">
        <f t="shared" si="36"/>
        <v>2.7670171555063639E-3</v>
      </c>
      <c r="G291" s="17">
        <f t="shared" si="38"/>
        <v>0.66666666666666663</v>
      </c>
      <c r="H291" s="17">
        <f t="shared" si="37"/>
        <v>1.6778523489932883E-3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20</v>
      </c>
      <c r="E292" s="17" t="str">
        <f t="shared" si="35"/>
        <v/>
      </c>
      <c r="F292" s="17">
        <f t="shared" si="36"/>
        <v>1.1068068622025456E-2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5</v>
      </c>
      <c r="D293" s="16">
        <v>1</v>
      </c>
      <c r="E293" s="17">
        <f t="shared" si="35"/>
        <v>4.1946308724832215E-3</v>
      </c>
      <c r="F293" s="17">
        <f t="shared" si="36"/>
        <v>5.5340343110127279E-4</v>
      </c>
      <c r="G293" s="17">
        <f t="shared" si="38"/>
        <v>-0.8</v>
      </c>
      <c r="H293" s="17">
        <f t="shared" si="37"/>
        <v>-3.3557046979865775E-3</v>
      </c>
    </row>
    <row r="294" spans="1:8" x14ac:dyDescent="0.2">
      <c r="A294" s="14"/>
      <c r="B294" s="15" t="s">
        <v>275</v>
      </c>
      <c r="C294" s="16">
        <v>32</v>
      </c>
      <c r="D294" s="16">
        <v>20</v>
      </c>
      <c r="E294" s="17">
        <f t="shared" si="35"/>
        <v>2.6845637583892617E-2</v>
      </c>
      <c r="F294" s="17">
        <f t="shared" si="36"/>
        <v>1.1068068622025456E-2</v>
      </c>
      <c r="G294" s="17">
        <f t="shared" si="38"/>
        <v>-0.375</v>
      </c>
      <c r="H294" s="17">
        <f t="shared" si="37"/>
        <v>-1.0067114093959731E-2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1</v>
      </c>
      <c r="D296" s="16">
        <v>1</v>
      </c>
      <c r="E296" s="17">
        <f t="shared" si="35"/>
        <v>8.3892617449664428E-4</v>
      </c>
      <c r="F296" s="17">
        <f t="shared" si="36"/>
        <v>5.5340343110127279E-4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22</v>
      </c>
      <c r="E298" s="17" t="str">
        <f t="shared" si="35"/>
        <v/>
      </c>
      <c r="F298" s="17">
        <f t="shared" si="36"/>
        <v>1.2174875484228001E-2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10</v>
      </c>
      <c r="E300" s="17">
        <f t="shared" si="35"/>
        <v>1.6778523489932886E-3</v>
      </c>
      <c r="F300" s="17">
        <f t="shared" si="36"/>
        <v>5.5340343110127279E-3</v>
      </c>
      <c r="G300" s="17">
        <f t="shared" si="38"/>
        <v>4</v>
      </c>
      <c r="H300" s="17">
        <f t="shared" si="37"/>
        <v>6.7114093959731542E-3</v>
      </c>
    </row>
    <row r="301" spans="1:8" x14ac:dyDescent="0.2">
      <c r="A301" s="14"/>
      <c r="B301" s="15" t="s">
        <v>282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1.1068068622025456E-3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71</v>
      </c>
      <c r="D302" s="16">
        <v>63</v>
      </c>
      <c r="E302" s="17">
        <f t="shared" si="39"/>
        <v>5.9563758389261742E-2</v>
      </c>
      <c r="F302" s="17">
        <f t="shared" si="40"/>
        <v>3.4864416159380185E-2</v>
      </c>
      <c r="G302" s="17">
        <f t="shared" ref="G302:G333" si="42">+IF(AND(C302=0,D302=0)," ",IF(C302=0,1,IF(D302=0,-1,(D302-C302)/C302)))</f>
        <v>-0.11267605633802817</v>
      </c>
      <c r="H302" s="17">
        <f t="shared" si="41"/>
        <v>-6.7114093959731542E-3</v>
      </c>
    </row>
    <row r="303" spans="1:8" x14ac:dyDescent="0.2">
      <c r="A303" s="14"/>
      <c r="B303" s="15" t="s">
        <v>283</v>
      </c>
      <c r="C303" s="16">
        <v>0</v>
      </c>
      <c r="D303" s="16">
        <v>5</v>
      </c>
      <c r="E303" s="17" t="str">
        <f t="shared" si="39"/>
        <v/>
      </c>
      <c r="F303" s="17">
        <f t="shared" si="40"/>
        <v>2.7670171555063639E-3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1.6602102933038186E-3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14</v>
      </c>
      <c r="D305" s="16">
        <v>7</v>
      </c>
      <c r="E305" s="17">
        <f t="shared" si="39"/>
        <v>1.1744966442953021E-2</v>
      </c>
      <c r="F305" s="17">
        <f t="shared" si="40"/>
        <v>3.87382401770891E-3</v>
      </c>
      <c r="G305" s="17">
        <f t="shared" si="42"/>
        <v>-0.5</v>
      </c>
      <c r="H305" s="17">
        <f t="shared" si="41"/>
        <v>-5.8724832214765103E-3</v>
      </c>
    </row>
    <row r="306" spans="1:8" x14ac:dyDescent="0.2">
      <c r="A306" s="14"/>
      <c r="B306" s="15" t="s">
        <v>286</v>
      </c>
      <c r="C306" s="16">
        <v>1</v>
      </c>
      <c r="D306" s="16">
        <v>0</v>
      </c>
      <c r="E306" s="17">
        <f t="shared" si="39"/>
        <v>8.3892617449664428E-4</v>
      </c>
      <c r="F306" s="17" t="str">
        <f t="shared" si="40"/>
        <v/>
      </c>
      <c r="G306" s="17">
        <f t="shared" si="42"/>
        <v>-1</v>
      </c>
      <c r="H306" s="17">
        <f t="shared" si="41"/>
        <v>-8.3892617449664428E-4</v>
      </c>
    </row>
    <row r="307" spans="1:8" x14ac:dyDescent="0.2">
      <c r="A307" s="14"/>
      <c r="B307" s="15" t="s">
        <v>287</v>
      </c>
      <c r="C307" s="16">
        <v>0</v>
      </c>
      <c r="D307" s="16">
        <v>4</v>
      </c>
      <c r="E307" s="17" t="str">
        <f t="shared" si="39"/>
        <v/>
      </c>
      <c r="F307" s="17">
        <f t="shared" si="40"/>
        <v>2.2136137244050912E-3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12</v>
      </c>
      <c r="D308" s="16">
        <v>12</v>
      </c>
      <c r="E308" s="17">
        <f t="shared" si="39"/>
        <v>1.0067114093959731E-2</v>
      </c>
      <c r="F308" s="17">
        <f t="shared" si="40"/>
        <v>6.6408411732152743E-3</v>
      </c>
      <c r="G308" s="17">
        <f t="shared" si="42"/>
        <v>0</v>
      </c>
      <c r="H308" s="17">
        <f t="shared" si="41"/>
        <v>0</v>
      </c>
    </row>
    <row r="309" spans="1:8" x14ac:dyDescent="0.2">
      <c r="A309" s="14"/>
      <c r="B309" s="15" t="s">
        <v>289</v>
      </c>
      <c r="C309" s="16">
        <v>0</v>
      </c>
      <c r="D309" s="16">
        <v>4</v>
      </c>
      <c r="E309" s="17" t="str">
        <f t="shared" si="39"/>
        <v/>
      </c>
      <c r="F309" s="17">
        <f t="shared" si="40"/>
        <v>2.2136137244050912E-3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</v>
      </c>
      <c r="D310" s="16">
        <v>0</v>
      </c>
      <c r="E310" s="17">
        <f t="shared" si="39"/>
        <v>8.3892617449664428E-4</v>
      </c>
      <c r="F310" s="17" t="str">
        <f t="shared" si="40"/>
        <v/>
      </c>
      <c r="G310" s="17">
        <f t="shared" si="42"/>
        <v>-1</v>
      </c>
      <c r="H310" s="17">
        <f t="shared" si="41"/>
        <v>-8.3892617449664428E-4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10</v>
      </c>
      <c r="D313" s="16">
        <v>4</v>
      </c>
      <c r="E313" s="17">
        <f t="shared" si="39"/>
        <v>8.389261744966443E-3</v>
      </c>
      <c r="F313" s="17">
        <f t="shared" si="40"/>
        <v>2.2136137244050912E-3</v>
      </c>
      <c r="G313" s="17">
        <f t="shared" si="42"/>
        <v>-0.6</v>
      </c>
      <c r="H313" s="17">
        <f t="shared" si="41"/>
        <v>-5.0335570469798654E-3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11</v>
      </c>
      <c r="D317" s="16">
        <v>5</v>
      </c>
      <c r="E317" s="17">
        <f t="shared" si="39"/>
        <v>9.2281879194630878E-3</v>
      </c>
      <c r="F317" s="17">
        <f t="shared" si="40"/>
        <v>2.7670171555063639E-3</v>
      </c>
      <c r="G317" s="17">
        <f t="shared" si="42"/>
        <v>-0.54545454545454541</v>
      </c>
      <c r="H317" s="17">
        <f t="shared" si="41"/>
        <v>-5.0335570469798654E-3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52</v>
      </c>
      <c r="D319" s="16">
        <v>58</v>
      </c>
      <c r="E319" s="17">
        <f t="shared" si="39"/>
        <v>4.3624161073825503E-2</v>
      </c>
      <c r="F319" s="17">
        <f t="shared" si="40"/>
        <v>3.2097399003873824E-2</v>
      </c>
      <c r="G319" s="17">
        <f t="shared" si="42"/>
        <v>0.11538461538461539</v>
      </c>
      <c r="H319" s="17">
        <f t="shared" si="41"/>
        <v>5.0335570469798663E-3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3</v>
      </c>
      <c r="D321" s="16">
        <v>3</v>
      </c>
      <c r="E321" s="17">
        <f t="shared" si="39"/>
        <v>2.5167785234899327E-3</v>
      </c>
      <c r="F321" s="17">
        <f t="shared" si="40"/>
        <v>1.6602102933038186E-3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8.3892617449664428E-4</v>
      </c>
      <c r="F323" s="17" t="str">
        <f t="shared" si="40"/>
        <v/>
      </c>
      <c r="G323" s="17">
        <f t="shared" si="42"/>
        <v>-1</v>
      </c>
      <c r="H323" s="17">
        <f t="shared" si="41"/>
        <v>-8.3892617449664428E-4</v>
      </c>
    </row>
    <row r="324" spans="1:8" ht="25.5" x14ac:dyDescent="0.2">
      <c r="A324" s="14"/>
      <c r="B324" s="15" t="s">
        <v>304</v>
      </c>
      <c r="C324" s="16">
        <v>5</v>
      </c>
      <c r="D324" s="16">
        <v>6</v>
      </c>
      <c r="E324" s="17">
        <f t="shared" si="39"/>
        <v>4.1946308724832215E-3</v>
      </c>
      <c r="F324" s="17">
        <f t="shared" si="40"/>
        <v>3.3204205866076372E-3</v>
      </c>
      <c r="G324" s="17">
        <f t="shared" si="42"/>
        <v>0.2</v>
      </c>
      <c r="H324" s="17">
        <f t="shared" si="41"/>
        <v>8.3892617449664439E-4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2</v>
      </c>
      <c r="E326" s="17" t="str">
        <f t="shared" si="39"/>
        <v/>
      </c>
      <c r="F326" s="17">
        <f t="shared" si="40"/>
        <v>1.1068068622025456E-3</v>
      </c>
      <c r="G326" s="17">
        <f t="shared" si="42"/>
        <v>1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3</v>
      </c>
      <c r="D327" s="16">
        <v>1</v>
      </c>
      <c r="E327" s="17">
        <f t="shared" si="39"/>
        <v>2.5167785234899327E-3</v>
      </c>
      <c r="F327" s="17">
        <f t="shared" si="40"/>
        <v>5.5340343110127279E-4</v>
      </c>
      <c r="G327" s="17">
        <f t="shared" si="42"/>
        <v>-0.66666666666666663</v>
      </c>
      <c r="H327" s="17">
        <f t="shared" si="41"/>
        <v>-1.6778523489932883E-3</v>
      </c>
    </row>
    <row r="328" spans="1:8" ht="25.5" x14ac:dyDescent="0.2">
      <c r="A328" s="14"/>
      <c r="B328" s="15" t="s">
        <v>308</v>
      </c>
      <c r="C328" s="16">
        <v>5</v>
      </c>
      <c r="D328" s="16">
        <v>5</v>
      </c>
      <c r="E328" s="17">
        <f t="shared" si="39"/>
        <v>4.1946308724832215E-3</v>
      </c>
      <c r="F328" s="17">
        <f t="shared" si="40"/>
        <v>2.7670171555063639E-3</v>
      </c>
      <c r="G328" s="17">
        <f t="shared" si="42"/>
        <v>0</v>
      </c>
      <c r="H328" s="17">
        <f t="shared" si="41"/>
        <v>0</v>
      </c>
    </row>
    <row r="329" spans="1:8" x14ac:dyDescent="0.2">
      <c r="A329" s="14"/>
      <c r="B329" s="15" t="s">
        <v>309</v>
      </c>
      <c r="C329" s="16">
        <v>1</v>
      </c>
      <c r="D329" s="16">
        <v>3</v>
      </c>
      <c r="E329" s="17">
        <f t="shared" si="39"/>
        <v>8.3892617449664428E-4</v>
      </c>
      <c r="F329" s="17">
        <f t="shared" si="40"/>
        <v>1.6602102933038186E-3</v>
      </c>
      <c r="G329" s="17">
        <f t="shared" si="42"/>
        <v>2</v>
      </c>
      <c r="H329" s="17">
        <f t="shared" si="41"/>
        <v>1.6778523489932886E-3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5.5340343110127279E-4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1.6778523489932886E-3</v>
      </c>
      <c r="F341" s="17" t="str">
        <f t="shared" si="44"/>
        <v/>
      </c>
      <c r="G341" s="17">
        <f t="shared" si="46"/>
        <v>-1</v>
      </c>
      <c r="H341" s="17">
        <f t="shared" si="45"/>
        <v>-1.6778523489932886E-3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16</v>
      </c>
      <c r="E343" s="17" t="str">
        <f t="shared" si="43"/>
        <v/>
      </c>
      <c r="F343" s="17">
        <f t="shared" si="44"/>
        <v>8.8544548976203646E-3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ht="15.75" thickBot="1" x14ac:dyDescent="0.25">
      <c r="A346" s="11"/>
      <c r="B346"/>
      <c r="C346"/>
      <c r="D346"/>
      <c r="E346"/>
      <c r="F346"/>
      <c r="G346"/>
      <c r="H346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5223</v>
      </c>
      <c r="D349" s="19">
        <f>SUM(D350:D576)</f>
        <v>4531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-0.13249090560980278</v>
      </c>
      <c r="H349" s="20">
        <f t="shared" ref="H349:H412" si="49">+IF(OR(AND(E349=""),(G349="")),"",E349*G349)</f>
        <v>-0.13249090560980278</v>
      </c>
    </row>
    <row r="350" spans="1:8" x14ac:dyDescent="0.2">
      <c r="A350" s="14"/>
      <c r="B350" s="15" t="s">
        <v>324</v>
      </c>
      <c r="C350" s="16">
        <v>59</v>
      </c>
      <c r="D350" s="16">
        <v>31</v>
      </c>
      <c r="E350" s="17">
        <f t="shared" si="47"/>
        <v>1.1296189929159487E-2</v>
      </c>
      <c r="F350" s="17">
        <f t="shared" si="48"/>
        <v>6.8417567865813288E-3</v>
      </c>
      <c r="G350" s="17">
        <f t="shared" ref="G350:G413" si="50">+IF(AND(C350=0,D350=0)," ",IF(C350=0,1,IF(D350=0,-1,(D350-C350)/C350)))</f>
        <v>-0.47457627118644069</v>
      </c>
      <c r="H350" s="17">
        <f t="shared" si="49"/>
        <v>-5.3609036951943329E-3</v>
      </c>
    </row>
    <row r="351" spans="1:8" x14ac:dyDescent="0.2">
      <c r="A351" s="14"/>
      <c r="B351" s="15" t="s">
        <v>325</v>
      </c>
      <c r="C351" s="16">
        <v>23</v>
      </c>
      <c r="D351" s="16">
        <v>11</v>
      </c>
      <c r="E351" s="17">
        <f t="shared" si="47"/>
        <v>4.4035994639096306E-3</v>
      </c>
      <c r="F351" s="17">
        <f t="shared" si="48"/>
        <v>2.4277201500772457E-3</v>
      </c>
      <c r="G351" s="17">
        <f t="shared" si="50"/>
        <v>-0.52173913043478259</v>
      </c>
      <c r="H351" s="17">
        <f t="shared" si="49"/>
        <v>-2.2975301550832855E-3</v>
      </c>
    </row>
    <row r="352" spans="1:8" x14ac:dyDescent="0.2">
      <c r="A352" s="14"/>
      <c r="B352" s="15" t="s">
        <v>326</v>
      </c>
      <c r="C352" s="16">
        <v>9</v>
      </c>
      <c r="D352" s="16">
        <v>16</v>
      </c>
      <c r="E352" s="17">
        <f t="shared" si="47"/>
        <v>1.7231476163124641E-3</v>
      </c>
      <c r="F352" s="17">
        <f t="shared" si="48"/>
        <v>3.5312293092032666E-3</v>
      </c>
      <c r="G352" s="17">
        <f t="shared" si="50"/>
        <v>0.77777777777777779</v>
      </c>
      <c r="H352" s="17">
        <f t="shared" si="49"/>
        <v>1.3402259237985832E-3</v>
      </c>
    </row>
    <row r="353" spans="1:8" x14ac:dyDescent="0.2">
      <c r="A353" s="14"/>
      <c r="B353" s="15" t="s">
        <v>327</v>
      </c>
      <c r="C353" s="16">
        <v>1</v>
      </c>
      <c r="D353" s="16">
        <v>0</v>
      </c>
      <c r="E353" s="17">
        <f t="shared" si="47"/>
        <v>1.9146084625694046E-4</v>
      </c>
      <c r="F353" s="17" t="str">
        <f t="shared" si="48"/>
        <v/>
      </c>
      <c r="G353" s="17">
        <f t="shared" si="50"/>
        <v>-1</v>
      </c>
      <c r="H353" s="17">
        <f t="shared" si="49"/>
        <v>-1.9146084625694046E-4</v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143</v>
      </c>
      <c r="D355" s="16">
        <v>184</v>
      </c>
      <c r="E355" s="17">
        <f t="shared" si="47"/>
        <v>2.7378901014742486E-2</v>
      </c>
      <c r="F355" s="17">
        <f t="shared" si="48"/>
        <v>4.060913705583756E-2</v>
      </c>
      <c r="G355" s="17">
        <f t="shared" si="50"/>
        <v>0.28671328671328672</v>
      </c>
      <c r="H355" s="17">
        <f t="shared" si="49"/>
        <v>7.8498946965345588E-3</v>
      </c>
    </row>
    <row r="356" spans="1:8" x14ac:dyDescent="0.2">
      <c r="A356" s="14"/>
      <c r="B356" s="15" t="s">
        <v>330</v>
      </c>
      <c r="C356" s="16">
        <v>32</v>
      </c>
      <c r="D356" s="16">
        <v>4</v>
      </c>
      <c r="E356" s="17">
        <f t="shared" si="47"/>
        <v>6.1267470802220947E-3</v>
      </c>
      <c r="F356" s="17">
        <f t="shared" si="48"/>
        <v>8.8280732730081665E-4</v>
      </c>
      <c r="G356" s="17">
        <f t="shared" si="50"/>
        <v>-0.875</v>
      </c>
      <c r="H356" s="17">
        <f t="shared" si="49"/>
        <v>-5.3609036951943329E-3</v>
      </c>
    </row>
    <row r="357" spans="1:8" x14ac:dyDescent="0.2">
      <c r="A357" s="14"/>
      <c r="B357" s="15" t="s">
        <v>331</v>
      </c>
      <c r="C357" s="16">
        <v>1</v>
      </c>
      <c r="D357" s="16">
        <v>8</v>
      </c>
      <c r="E357" s="17">
        <f t="shared" si="47"/>
        <v>1.9146084625694046E-4</v>
      </c>
      <c r="F357" s="17">
        <f t="shared" si="48"/>
        <v>1.7656146546016333E-3</v>
      </c>
      <c r="G357" s="17">
        <f t="shared" si="50"/>
        <v>7</v>
      </c>
      <c r="H357" s="17">
        <f t="shared" si="49"/>
        <v>1.3402259237985832E-3</v>
      </c>
    </row>
    <row r="358" spans="1:8" x14ac:dyDescent="0.2">
      <c r="A358" s="14"/>
      <c r="B358" s="15" t="s">
        <v>332</v>
      </c>
      <c r="C358" s="16">
        <v>23</v>
      </c>
      <c r="D358" s="16">
        <v>9</v>
      </c>
      <c r="E358" s="17">
        <f t="shared" si="47"/>
        <v>4.4035994639096306E-3</v>
      </c>
      <c r="F358" s="17">
        <f t="shared" si="48"/>
        <v>1.9863164864268373E-3</v>
      </c>
      <c r="G358" s="17">
        <f t="shared" si="50"/>
        <v>-0.60869565217391308</v>
      </c>
      <c r="H358" s="17">
        <f t="shared" si="49"/>
        <v>-2.6804518475971664E-3</v>
      </c>
    </row>
    <row r="359" spans="1:8" x14ac:dyDescent="0.2">
      <c r="A359" s="14"/>
      <c r="B359" s="15" t="s">
        <v>333</v>
      </c>
      <c r="C359" s="16">
        <v>0</v>
      </c>
      <c r="D359" s="16">
        <v>4</v>
      </c>
      <c r="E359" s="17" t="str">
        <f t="shared" si="47"/>
        <v/>
      </c>
      <c r="F359" s="17">
        <f t="shared" si="48"/>
        <v>8.8280732730081665E-4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122</v>
      </c>
      <c r="D361" s="16">
        <v>290</v>
      </c>
      <c r="E361" s="17">
        <f t="shared" si="47"/>
        <v>2.3358223243346736E-2</v>
      </c>
      <c r="F361" s="17">
        <f t="shared" si="48"/>
        <v>6.4003531229309199E-2</v>
      </c>
      <c r="G361" s="17">
        <f t="shared" si="50"/>
        <v>1.3770491803278688</v>
      </c>
      <c r="H361" s="17">
        <f t="shared" si="49"/>
        <v>3.2165422171165997E-2</v>
      </c>
    </row>
    <row r="362" spans="1:8" x14ac:dyDescent="0.2">
      <c r="A362" s="14"/>
      <c r="B362" s="15" t="s">
        <v>336</v>
      </c>
      <c r="C362" s="16">
        <v>11</v>
      </c>
      <c r="D362" s="16">
        <v>67</v>
      </c>
      <c r="E362" s="17">
        <f t="shared" si="47"/>
        <v>2.106069308826345E-3</v>
      </c>
      <c r="F362" s="17">
        <f t="shared" si="48"/>
        <v>1.4787022732288678E-2</v>
      </c>
      <c r="G362" s="17">
        <f t="shared" si="50"/>
        <v>5.0909090909090908</v>
      </c>
      <c r="H362" s="17">
        <f t="shared" si="49"/>
        <v>1.0721807390388666E-2</v>
      </c>
    </row>
    <row r="363" spans="1:8" x14ac:dyDescent="0.2">
      <c r="A363" s="14"/>
      <c r="B363" s="15" t="s">
        <v>337</v>
      </c>
      <c r="C363" s="16">
        <v>1</v>
      </c>
      <c r="D363" s="16">
        <v>0</v>
      </c>
      <c r="E363" s="17">
        <f t="shared" si="47"/>
        <v>1.9146084625694046E-4</v>
      </c>
      <c r="F363" s="17" t="str">
        <f t="shared" si="48"/>
        <v/>
      </c>
      <c r="G363" s="17">
        <f t="shared" si="50"/>
        <v>-1</v>
      </c>
      <c r="H363" s="17">
        <f t="shared" si="49"/>
        <v>-1.9146084625694046E-4</v>
      </c>
    </row>
    <row r="364" spans="1:8" x14ac:dyDescent="0.2">
      <c r="A364" s="14"/>
      <c r="B364" s="15" t="s">
        <v>338</v>
      </c>
      <c r="C364" s="16">
        <v>28</v>
      </c>
      <c r="D364" s="16">
        <v>26</v>
      </c>
      <c r="E364" s="17">
        <f t="shared" si="47"/>
        <v>5.3609036951943329E-3</v>
      </c>
      <c r="F364" s="17">
        <f t="shared" si="48"/>
        <v>5.7382476274553075E-3</v>
      </c>
      <c r="G364" s="17">
        <f t="shared" si="50"/>
        <v>-7.1428571428571425E-2</v>
      </c>
      <c r="H364" s="17">
        <f t="shared" si="49"/>
        <v>-3.8292169251388092E-4</v>
      </c>
    </row>
    <row r="365" spans="1:8" x14ac:dyDescent="0.2">
      <c r="A365" s="14"/>
      <c r="B365" s="15" t="s">
        <v>339</v>
      </c>
      <c r="C365" s="16">
        <v>21</v>
      </c>
      <c r="D365" s="16">
        <v>21</v>
      </c>
      <c r="E365" s="17">
        <f t="shared" si="47"/>
        <v>4.0206777713957496E-3</v>
      </c>
      <c r="F365" s="17">
        <f t="shared" si="48"/>
        <v>4.634738468329287E-3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340</v>
      </c>
      <c r="C366" s="16">
        <v>1</v>
      </c>
      <c r="D366" s="16">
        <v>0</v>
      </c>
      <c r="E366" s="17">
        <f t="shared" si="47"/>
        <v>1.9146084625694046E-4</v>
      </c>
      <c r="F366" s="17" t="str">
        <f t="shared" si="48"/>
        <v/>
      </c>
      <c r="G366" s="17">
        <f t="shared" si="50"/>
        <v>-1</v>
      </c>
      <c r="H366" s="17">
        <f t="shared" si="49"/>
        <v>-1.9146084625694046E-4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148</v>
      </c>
      <c r="D369" s="16">
        <v>359</v>
      </c>
      <c r="E369" s="17">
        <f t="shared" si="47"/>
        <v>2.8336205246027188E-2</v>
      </c>
      <c r="F369" s="17">
        <f t="shared" si="48"/>
        <v>7.9231957625248289E-2</v>
      </c>
      <c r="G369" s="17">
        <f t="shared" si="50"/>
        <v>1.4256756756756757</v>
      </c>
      <c r="H369" s="17">
        <f t="shared" si="49"/>
        <v>4.0398238560214433E-2</v>
      </c>
    </row>
    <row r="370" spans="1:8" x14ac:dyDescent="0.2">
      <c r="A370" s="14"/>
      <c r="B370" s="15" t="s">
        <v>344</v>
      </c>
      <c r="C370" s="16">
        <v>60</v>
      </c>
      <c r="D370" s="16">
        <v>80</v>
      </c>
      <c r="E370" s="17">
        <f t="shared" si="47"/>
        <v>1.1487650775416428E-2</v>
      </c>
      <c r="F370" s="17">
        <f t="shared" si="48"/>
        <v>1.765614654601633E-2</v>
      </c>
      <c r="G370" s="17">
        <f t="shared" si="50"/>
        <v>0.33333333333333331</v>
      </c>
      <c r="H370" s="17">
        <f t="shared" si="49"/>
        <v>3.8292169251388092E-3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17</v>
      </c>
      <c r="D372" s="16">
        <v>8</v>
      </c>
      <c r="E372" s="17">
        <f t="shared" si="47"/>
        <v>3.2548343863679878E-3</v>
      </c>
      <c r="F372" s="17">
        <f t="shared" si="48"/>
        <v>1.7656146546016333E-3</v>
      </c>
      <c r="G372" s="17">
        <f t="shared" si="50"/>
        <v>-0.52941176470588236</v>
      </c>
      <c r="H372" s="17">
        <f t="shared" si="49"/>
        <v>-1.7231476163124641E-3</v>
      </c>
    </row>
    <row r="373" spans="1:8" x14ac:dyDescent="0.2">
      <c r="A373" s="14"/>
      <c r="B373" s="15" t="s">
        <v>347</v>
      </c>
      <c r="C373" s="16">
        <v>134</v>
      </c>
      <c r="D373" s="16">
        <v>147</v>
      </c>
      <c r="E373" s="17">
        <f t="shared" si="47"/>
        <v>2.5655753398430022E-2</v>
      </c>
      <c r="F373" s="17">
        <f t="shared" si="48"/>
        <v>3.2443169278305012E-2</v>
      </c>
      <c r="G373" s="17">
        <f t="shared" si="50"/>
        <v>9.7014925373134331E-2</v>
      </c>
      <c r="H373" s="17">
        <f t="shared" si="49"/>
        <v>2.488991001340226E-3</v>
      </c>
    </row>
    <row r="374" spans="1:8" x14ac:dyDescent="0.2">
      <c r="A374" s="14"/>
      <c r="B374" s="15" t="s">
        <v>348</v>
      </c>
      <c r="C374" s="16">
        <v>113</v>
      </c>
      <c r="D374" s="16">
        <v>11</v>
      </c>
      <c r="E374" s="17">
        <f t="shared" si="47"/>
        <v>2.1635075627034272E-2</v>
      </c>
      <c r="F374" s="17">
        <f t="shared" si="48"/>
        <v>2.4277201500772457E-3</v>
      </c>
      <c r="G374" s="17">
        <f t="shared" si="50"/>
        <v>-0.90265486725663713</v>
      </c>
      <c r="H374" s="17">
        <f t="shared" si="49"/>
        <v>-1.9529006318207927E-2</v>
      </c>
    </row>
    <row r="375" spans="1:8" x14ac:dyDescent="0.2">
      <c r="A375" s="14"/>
      <c r="B375" s="15" t="s">
        <v>349</v>
      </c>
      <c r="C375" s="16">
        <v>3</v>
      </c>
      <c r="D375" s="16">
        <v>2</v>
      </c>
      <c r="E375" s="17">
        <f t="shared" si="47"/>
        <v>5.7438253877082138E-4</v>
      </c>
      <c r="F375" s="17">
        <f t="shared" si="48"/>
        <v>4.4140366365040833E-4</v>
      </c>
      <c r="G375" s="17">
        <f t="shared" si="50"/>
        <v>-0.33333333333333331</v>
      </c>
      <c r="H375" s="17">
        <f t="shared" si="49"/>
        <v>-1.9146084625694046E-4</v>
      </c>
    </row>
    <row r="376" spans="1:8" x14ac:dyDescent="0.2">
      <c r="A376" s="14"/>
      <c r="B376" s="15" t="s">
        <v>350</v>
      </c>
      <c r="C376" s="16">
        <v>0</v>
      </c>
      <c r="D376" s="16">
        <v>15</v>
      </c>
      <c r="E376" s="17" t="str">
        <f t="shared" si="47"/>
        <v/>
      </c>
      <c r="F376" s="17">
        <f t="shared" si="48"/>
        <v>3.3105274773780622E-3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13</v>
      </c>
      <c r="E377" s="17" t="str">
        <f t="shared" si="47"/>
        <v/>
      </c>
      <c r="F377" s="17">
        <f t="shared" si="48"/>
        <v>2.8691238137276537E-3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2.2070183182520416E-4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12</v>
      </c>
      <c r="D379" s="16">
        <v>8</v>
      </c>
      <c r="E379" s="17">
        <f t="shared" si="47"/>
        <v>2.2975301550832855E-3</v>
      </c>
      <c r="F379" s="17">
        <f t="shared" si="48"/>
        <v>1.7656146546016333E-3</v>
      </c>
      <c r="G379" s="17">
        <f t="shared" si="50"/>
        <v>-0.33333333333333331</v>
      </c>
      <c r="H379" s="17">
        <f t="shared" si="49"/>
        <v>-7.6584338502776184E-4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8</v>
      </c>
      <c r="E380" s="17" t="str">
        <f t="shared" si="47"/>
        <v/>
      </c>
      <c r="F380" s="17">
        <f t="shared" si="48"/>
        <v>1.7656146546016333E-3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4</v>
      </c>
      <c r="D382" s="16">
        <v>1</v>
      </c>
      <c r="E382" s="17">
        <f t="shared" si="47"/>
        <v>7.6584338502776184E-4</v>
      </c>
      <c r="F382" s="17">
        <f t="shared" si="48"/>
        <v>2.2070183182520416E-4</v>
      </c>
      <c r="G382" s="17">
        <f t="shared" si="50"/>
        <v>-0.75</v>
      </c>
      <c r="H382" s="17">
        <f t="shared" si="49"/>
        <v>-5.7438253877082138E-4</v>
      </c>
    </row>
    <row r="383" spans="1:8" ht="25.5" x14ac:dyDescent="0.2">
      <c r="A383" s="14"/>
      <c r="B383" s="15" t="s">
        <v>357</v>
      </c>
      <c r="C383" s="16">
        <v>12</v>
      </c>
      <c r="D383" s="16">
        <v>29</v>
      </c>
      <c r="E383" s="17">
        <f t="shared" si="47"/>
        <v>2.2975301550832855E-3</v>
      </c>
      <c r="F383" s="17">
        <f t="shared" si="48"/>
        <v>6.4003531229309199E-3</v>
      </c>
      <c r="G383" s="17">
        <f t="shared" si="50"/>
        <v>1.4166666666666667</v>
      </c>
      <c r="H383" s="17">
        <f t="shared" si="49"/>
        <v>3.2548343863679878E-3</v>
      </c>
    </row>
    <row r="384" spans="1:8" x14ac:dyDescent="0.2">
      <c r="A384" s="14"/>
      <c r="B384" s="15" t="s">
        <v>358</v>
      </c>
      <c r="C384" s="16">
        <v>132</v>
      </c>
      <c r="D384" s="16">
        <v>201</v>
      </c>
      <c r="E384" s="17">
        <f t="shared" si="47"/>
        <v>2.5272831705916141E-2</v>
      </c>
      <c r="F384" s="17">
        <f t="shared" si="48"/>
        <v>4.4361068196866034E-2</v>
      </c>
      <c r="G384" s="17">
        <f t="shared" si="50"/>
        <v>0.52272727272727271</v>
      </c>
      <c r="H384" s="17">
        <f t="shared" si="49"/>
        <v>1.3210798391728892E-2</v>
      </c>
    </row>
    <row r="385" spans="1:8" x14ac:dyDescent="0.2">
      <c r="A385" s="14"/>
      <c r="B385" s="15" t="s">
        <v>359</v>
      </c>
      <c r="C385" s="16">
        <v>8</v>
      </c>
      <c r="D385" s="16">
        <v>4</v>
      </c>
      <c r="E385" s="17">
        <f t="shared" si="47"/>
        <v>1.5316867700555237E-3</v>
      </c>
      <c r="F385" s="17">
        <f t="shared" si="48"/>
        <v>8.8280732730081665E-4</v>
      </c>
      <c r="G385" s="17">
        <f t="shared" si="50"/>
        <v>-0.5</v>
      </c>
      <c r="H385" s="17">
        <f t="shared" si="49"/>
        <v>-7.6584338502776184E-4</v>
      </c>
    </row>
    <row r="386" spans="1:8" x14ac:dyDescent="0.2">
      <c r="A386" s="14"/>
      <c r="B386" s="15" t="s">
        <v>360</v>
      </c>
      <c r="C386" s="16">
        <v>0</v>
      </c>
      <c r="D386" s="16">
        <v>22</v>
      </c>
      <c r="E386" s="17" t="str">
        <f t="shared" si="47"/>
        <v/>
      </c>
      <c r="F386" s="17">
        <f t="shared" si="48"/>
        <v>4.8554403001544915E-3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2</v>
      </c>
      <c r="E387" s="17" t="str">
        <f t="shared" si="47"/>
        <v/>
      </c>
      <c r="F387" s="17">
        <f t="shared" si="48"/>
        <v>4.4140366365040833E-4</v>
      </c>
      <c r="G387" s="17">
        <f t="shared" si="50"/>
        <v>1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35</v>
      </c>
      <c r="D388" s="16">
        <v>16</v>
      </c>
      <c r="E388" s="17">
        <f t="shared" si="47"/>
        <v>6.7011296189929161E-3</v>
      </c>
      <c r="F388" s="17">
        <f t="shared" si="48"/>
        <v>3.5312293092032666E-3</v>
      </c>
      <c r="G388" s="17">
        <f t="shared" si="50"/>
        <v>-0.54285714285714282</v>
      </c>
      <c r="H388" s="17">
        <f t="shared" si="49"/>
        <v>-3.6377560788818683E-3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</v>
      </c>
      <c r="D391" s="16">
        <v>4</v>
      </c>
      <c r="E391" s="17">
        <f t="shared" si="47"/>
        <v>1.9146084625694046E-4</v>
      </c>
      <c r="F391" s="17">
        <f t="shared" si="48"/>
        <v>8.8280732730081665E-4</v>
      </c>
      <c r="G391" s="17">
        <f t="shared" si="50"/>
        <v>3</v>
      </c>
      <c r="H391" s="17">
        <f t="shared" si="49"/>
        <v>5.7438253877082138E-4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2</v>
      </c>
      <c r="E392" s="17" t="str">
        <f t="shared" si="47"/>
        <v/>
      </c>
      <c r="F392" s="17">
        <f t="shared" si="48"/>
        <v>4.4140366365040833E-4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571</v>
      </c>
      <c r="D395" s="16">
        <v>259</v>
      </c>
      <c r="E395" s="17">
        <f t="shared" si="47"/>
        <v>0.109324143212713</v>
      </c>
      <c r="F395" s="17">
        <f t="shared" si="48"/>
        <v>5.7161774442727874E-2</v>
      </c>
      <c r="G395" s="17">
        <f t="shared" si="50"/>
        <v>-0.54640980735551659</v>
      </c>
      <c r="H395" s="17">
        <f t="shared" si="49"/>
        <v>-5.9735784032165416E-2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4.4140366365040833E-4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190</v>
      </c>
      <c r="D397" s="16">
        <v>40</v>
      </c>
      <c r="E397" s="17">
        <f t="shared" si="47"/>
        <v>3.6377560788818687E-2</v>
      </c>
      <c r="F397" s="17">
        <f t="shared" si="48"/>
        <v>8.8280732730081652E-3</v>
      </c>
      <c r="G397" s="17">
        <f t="shared" si="50"/>
        <v>-0.78947368421052633</v>
      </c>
      <c r="H397" s="17">
        <f t="shared" si="49"/>
        <v>-2.8719126938541069E-2</v>
      </c>
    </row>
    <row r="398" spans="1:8" x14ac:dyDescent="0.2">
      <c r="A398" s="14"/>
      <c r="B398" s="15" t="s">
        <v>372</v>
      </c>
      <c r="C398" s="16">
        <v>217</v>
      </c>
      <c r="D398" s="16">
        <v>83</v>
      </c>
      <c r="E398" s="17">
        <f t="shared" si="47"/>
        <v>4.1547003637756076E-2</v>
      </c>
      <c r="F398" s="17">
        <f t="shared" si="48"/>
        <v>1.8318252041491945E-2</v>
      </c>
      <c r="G398" s="17">
        <f t="shared" si="50"/>
        <v>-0.61751152073732718</v>
      </c>
      <c r="H398" s="17">
        <f t="shared" si="49"/>
        <v>-2.5655753398430018E-2</v>
      </c>
    </row>
    <row r="399" spans="1:8" x14ac:dyDescent="0.2">
      <c r="A399" s="14"/>
      <c r="B399" s="15" t="s">
        <v>373</v>
      </c>
      <c r="C399" s="16">
        <v>171</v>
      </c>
      <c r="D399" s="16">
        <v>69</v>
      </c>
      <c r="E399" s="17">
        <f t="shared" si="47"/>
        <v>3.2739804709936815E-2</v>
      </c>
      <c r="F399" s="17">
        <f t="shared" si="48"/>
        <v>1.5228426395939087E-2</v>
      </c>
      <c r="G399" s="17">
        <f t="shared" si="50"/>
        <v>-0.59649122807017541</v>
      </c>
      <c r="H399" s="17">
        <f t="shared" si="49"/>
        <v>-1.9529006318207923E-2</v>
      </c>
    </row>
    <row r="400" spans="1:8" x14ac:dyDescent="0.2">
      <c r="A400" s="14"/>
      <c r="B400" s="15" t="s">
        <v>374</v>
      </c>
      <c r="C400" s="16">
        <v>10</v>
      </c>
      <c r="D400" s="16">
        <v>0</v>
      </c>
      <c r="E400" s="17">
        <f t="shared" si="47"/>
        <v>1.9146084625694046E-3</v>
      </c>
      <c r="F400" s="17" t="str">
        <f t="shared" si="48"/>
        <v/>
      </c>
      <c r="G400" s="17">
        <f t="shared" si="50"/>
        <v>-1</v>
      </c>
      <c r="H400" s="17">
        <f t="shared" si="49"/>
        <v>-1.9146084625694046E-3</v>
      </c>
    </row>
    <row r="401" spans="1:8" x14ac:dyDescent="0.2">
      <c r="A401" s="14"/>
      <c r="B401" s="15" t="s">
        <v>375</v>
      </c>
      <c r="C401" s="16">
        <v>1</v>
      </c>
      <c r="D401" s="16">
        <v>2</v>
      </c>
      <c r="E401" s="17">
        <f t="shared" si="47"/>
        <v>1.9146084625694046E-4</v>
      </c>
      <c r="F401" s="17">
        <f t="shared" si="48"/>
        <v>4.4140366365040833E-4</v>
      </c>
      <c r="G401" s="17">
        <f t="shared" si="50"/>
        <v>1</v>
      </c>
      <c r="H401" s="17">
        <f t="shared" si="49"/>
        <v>1.9146084625694046E-4</v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39</v>
      </c>
      <c r="D403" s="16">
        <v>7</v>
      </c>
      <c r="E403" s="17">
        <f t="shared" si="47"/>
        <v>7.4669730040206779E-3</v>
      </c>
      <c r="F403" s="17">
        <f t="shared" si="48"/>
        <v>1.5449128227764291E-3</v>
      </c>
      <c r="G403" s="17">
        <f t="shared" si="50"/>
        <v>-0.82051282051282048</v>
      </c>
      <c r="H403" s="17">
        <f t="shared" si="49"/>
        <v>-6.1267470802220947E-3</v>
      </c>
    </row>
    <row r="404" spans="1:8" x14ac:dyDescent="0.2">
      <c r="A404" s="14"/>
      <c r="B404" s="15" t="s">
        <v>378</v>
      </c>
      <c r="C404" s="16">
        <v>0</v>
      </c>
      <c r="D404" s="16">
        <v>11</v>
      </c>
      <c r="E404" s="17" t="str">
        <f t="shared" si="47"/>
        <v/>
      </c>
      <c r="F404" s="17">
        <f t="shared" si="48"/>
        <v>2.4277201500772457E-3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5</v>
      </c>
      <c r="D405" s="16">
        <v>0</v>
      </c>
      <c r="E405" s="17">
        <f t="shared" si="47"/>
        <v>9.5730423128470229E-4</v>
      </c>
      <c r="F405" s="17" t="str">
        <f t="shared" si="48"/>
        <v/>
      </c>
      <c r="G405" s="17">
        <f t="shared" si="50"/>
        <v>-1</v>
      </c>
      <c r="H405" s="17">
        <f t="shared" si="49"/>
        <v>-9.5730423128470229E-4</v>
      </c>
    </row>
    <row r="406" spans="1:8" x14ac:dyDescent="0.2">
      <c r="A406" s="14"/>
      <c r="B406" s="15" t="s">
        <v>380</v>
      </c>
      <c r="C406" s="16">
        <v>2</v>
      </c>
      <c r="D406" s="16">
        <v>0</v>
      </c>
      <c r="E406" s="17">
        <f t="shared" si="47"/>
        <v>3.8292169251388092E-4</v>
      </c>
      <c r="F406" s="17" t="str">
        <f t="shared" si="48"/>
        <v/>
      </c>
      <c r="G406" s="17">
        <f t="shared" si="50"/>
        <v>-1</v>
      </c>
      <c r="H406" s="17">
        <f t="shared" si="49"/>
        <v>-3.8292169251388092E-4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12</v>
      </c>
      <c r="D408" s="16">
        <v>6</v>
      </c>
      <c r="E408" s="17">
        <f t="shared" si="47"/>
        <v>2.2975301550832855E-3</v>
      </c>
      <c r="F408" s="17">
        <f t="shared" si="48"/>
        <v>1.3242109909512249E-3</v>
      </c>
      <c r="G408" s="17">
        <f t="shared" si="50"/>
        <v>-0.5</v>
      </c>
      <c r="H408" s="17">
        <f t="shared" si="49"/>
        <v>-1.1487650775416428E-3</v>
      </c>
    </row>
    <row r="409" spans="1:8" x14ac:dyDescent="0.2">
      <c r="A409" s="14"/>
      <c r="B409" s="15" t="s">
        <v>383</v>
      </c>
      <c r="C409" s="16">
        <v>28</v>
      </c>
      <c r="D409" s="16">
        <v>11</v>
      </c>
      <c r="E409" s="17">
        <f t="shared" si="47"/>
        <v>5.3609036951943329E-3</v>
      </c>
      <c r="F409" s="17">
        <f t="shared" si="48"/>
        <v>2.4277201500772457E-3</v>
      </c>
      <c r="G409" s="17">
        <f t="shared" si="50"/>
        <v>-0.6071428571428571</v>
      </c>
      <c r="H409" s="17">
        <f t="shared" si="49"/>
        <v>-3.2548343863679874E-3</v>
      </c>
    </row>
    <row r="410" spans="1:8" x14ac:dyDescent="0.2">
      <c r="A410" s="14"/>
      <c r="B410" s="15" t="s">
        <v>384</v>
      </c>
      <c r="C410" s="16">
        <v>155</v>
      </c>
      <c r="D410" s="16">
        <v>60</v>
      </c>
      <c r="E410" s="17">
        <f t="shared" si="47"/>
        <v>2.9676431169825771E-2</v>
      </c>
      <c r="F410" s="17">
        <f t="shared" si="48"/>
        <v>1.3242109909512249E-2</v>
      </c>
      <c r="G410" s="17">
        <f t="shared" si="50"/>
        <v>-0.61290322580645162</v>
      </c>
      <c r="H410" s="17">
        <f t="shared" si="49"/>
        <v>-1.8188780394409344E-2</v>
      </c>
    </row>
    <row r="411" spans="1:8" x14ac:dyDescent="0.2">
      <c r="A411" s="14"/>
      <c r="B411" s="15" t="s">
        <v>385</v>
      </c>
      <c r="C411" s="16">
        <v>13</v>
      </c>
      <c r="D411" s="16">
        <v>7</v>
      </c>
      <c r="E411" s="17">
        <f t="shared" si="47"/>
        <v>2.488991001340226E-3</v>
      </c>
      <c r="F411" s="17">
        <f t="shared" si="48"/>
        <v>1.5449128227764291E-3</v>
      </c>
      <c r="G411" s="17">
        <f t="shared" si="50"/>
        <v>-0.46153846153846156</v>
      </c>
      <c r="H411" s="17">
        <f t="shared" si="49"/>
        <v>-1.1487650775416428E-3</v>
      </c>
    </row>
    <row r="412" spans="1:8" x14ac:dyDescent="0.2">
      <c r="A412" s="14"/>
      <c r="B412" s="15" t="s">
        <v>386</v>
      </c>
      <c r="C412" s="16">
        <v>43</v>
      </c>
      <c r="D412" s="16">
        <v>36</v>
      </c>
      <c r="E412" s="17">
        <f t="shared" si="47"/>
        <v>8.2328163890484397E-3</v>
      </c>
      <c r="F412" s="17">
        <f t="shared" si="48"/>
        <v>7.9452659457073492E-3</v>
      </c>
      <c r="G412" s="17">
        <f t="shared" si="50"/>
        <v>-0.16279069767441862</v>
      </c>
      <c r="H412" s="17">
        <f t="shared" si="49"/>
        <v>-1.3402259237985832E-3</v>
      </c>
    </row>
    <row r="413" spans="1:8" x14ac:dyDescent="0.2">
      <c r="A413" s="14"/>
      <c r="B413" s="15" t="s">
        <v>387</v>
      </c>
      <c r="C413" s="16">
        <v>4</v>
      </c>
      <c r="D413" s="16">
        <v>0</v>
      </c>
      <c r="E413" s="17">
        <f t="shared" ref="E413:E476" si="51">+IF(C413=0,"",C413/C$349)</f>
        <v>7.6584338502776184E-4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-7.6584338502776184E-4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1.9146084625694046E-4</v>
      </c>
      <c r="F416" s="17" t="str">
        <f t="shared" si="52"/>
        <v/>
      </c>
      <c r="G416" s="17">
        <f t="shared" si="54"/>
        <v>-1</v>
      </c>
      <c r="H416" s="17">
        <f t="shared" si="53"/>
        <v>-1.9146084625694046E-4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19</v>
      </c>
      <c r="D419" s="16">
        <v>0</v>
      </c>
      <c r="E419" s="17">
        <f t="shared" si="51"/>
        <v>3.6377560788818687E-3</v>
      </c>
      <c r="F419" s="17" t="str">
        <f t="shared" si="52"/>
        <v/>
      </c>
      <c r="G419" s="17">
        <f t="shared" si="54"/>
        <v>-1</v>
      </c>
      <c r="H419" s="17">
        <f t="shared" si="53"/>
        <v>-3.6377560788818687E-3</v>
      </c>
    </row>
    <row r="420" spans="1:8" x14ac:dyDescent="0.2">
      <c r="A420" s="14"/>
      <c r="B420" s="15" t="s">
        <v>394</v>
      </c>
      <c r="C420" s="16">
        <v>259</v>
      </c>
      <c r="D420" s="16">
        <v>230</v>
      </c>
      <c r="E420" s="17">
        <f t="shared" si="51"/>
        <v>4.9588359180547575E-2</v>
      </c>
      <c r="F420" s="17">
        <f t="shared" si="52"/>
        <v>5.0761421319796954E-2</v>
      </c>
      <c r="G420" s="17">
        <f t="shared" si="54"/>
        <v>-0.11196911196911197</v>
      </c>
      <c r="H420" s="17">
        <f t="shared" si="53"/>
        <v>-5.5523645414512724E-3</v>
      </c>
    </row>
    <row r="421" spans="1:8" x14ac:dyDescent="0.2">
      <c r="A421" s="14"/>
      <c r="B421" s="15" t="s">
        <v>395</v>
      </c>
      <c r="C421" s="16">
        <v>2</v>
      </c>
      <c r="D421" s="16">
        <v>0</v>
      </c>
      <c r="E421" s="17">
        <f t="shared" si="51"/>
        <v>3.8292169251388092E-4</v>
      </c>
      <c r="F421" s="17" t="str">
        <f t="shared" si="52"/>
        <v/>
      </c>
      <c r="G421" s="17">
        <f t="shared" si="54"/>
        <v>-1</v>
      </c>
      <c r="H421" s="17">
        <f t="shared" si="53"/>
        <v>-3.8292169251388092E-4</v>
      </c>
    </row>
    <row r="422" spans="1:8" x14ac:dyDescent="0.2">
      <c r="A422" s="14"/>
      <c r="B422" s="15" t="s">
        <v>396</v>
      </c>
      <c r="C422" s="16">
        <v>10</v>
      </c>
      <c r="D422" s="16">
        <v>0</v>
      </c>
      <c r="E422" s="17">
        <f t="shared" si="51"/>
        <v>1.9146084625694046E-3</v>
      </c>
      <c r="F422" s="17" t="str">
        <f t="shared" si="52"/>
        <v/>
      </c>
      <c r="G422" s="17">
        <f t="shared" si="54"/>
        <v>-1</v>
      </c>
      <c r="H422" s="17">
        <f t="shared" si="53"/>
        <v>-1.9146084625694046E-3</v>
      </c>
    </row>
    <row r="423" spans="1:8" x14ac:dyDescent="0.2">
      <c r="A423" s="14"/>
      <c r="B423" s="15" t="s">
        <v>397</v>
      </c>
      <c r="C423" s="16">
        <v>0</v>
      </c>
      <c r="D423" s="16">
        <v>2</v>
      </c>
      <c r="E423" s="17" t="str">
        <f t="shared" si="51"/>
        <v/>
      </c>
      <c r="F423" s="17">
        <f t="shared" si="52"/>
        <v>4.4140366365040833E-4</v>
      </c>
      <c r="G423" s="17">
        <f t="shared" si="54"/>
        <v>1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12</v>
      </c>
      <c r="D424" s="16">
        <v>0</v>
      </c>
      <c r="E424" s="17">
        <f t="shared" si="51"/>
        <v>2.2975301550832855E-3</v>
      </c>
      <c r="F424" s="17" t="str">
        <f t="shared" si="52"/>
        <v/>
      </c>
      <c r="G424" s="17">
        <f t="shared" si="54"/>
        <v>-1</v>
      </c>
      <c r="H424" s="17">
        <f t="shared" si="53"/>
        <v>-2.2975301550832855E-3</v>
      </c>
    </row>
    <row r="425" spans="1:8" x14ac:dyDescent="0.2">
      <c r="A425" s="14"/>
      <c r="B425" s="15" t="s">
        <v>399</v>
      </c>
      <c r="C425" s="16">
        <v>3</v>
      </c>
      <c r="D425" s="16">
        <v>1</v>
      </c>
      <c r="E425" s="17">
        <f t="shared" si="51"/>
        <v>5.7438253877082138E-4</v>
      </c>
      <c r="F425" s="17">
        <f t="shared" si="52"/>
        <v>2.2070183182520416E-4</v>
      </c>
      <c r="G425" s="17">
        <f t="shared" si="54"/>
        <v>-0.66666666666666663</v>
      </c>
      <c r="H425" s="17">
        <f t="shared" si="53"/>
        <v>-3.8292169251388092E-4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12</v>
      </c>
      <c r="D428" s="16">
        <v>11</v>
      </c>
      <c r="E428" s="17">
        <f t="shared" si="51"/>
        <v>2.2975301550832855E-3</v>
      </c>
      <c r="F428" s="17">
        <f t="shared" si="52"/>
        <v>2.4277201500772457E-3</v>
      </c>
      <c r="G428" s="17">
        <f t="shared" si="54"/>
        <v>-8.3333333333333329E-2</v>
      </c>
      <c r="H428" s="17">
        <f t="shared" si="53"/>
        <v>-1.9146084625694046E-4</v>
      </c>
    </row>
    <row r="429" spans="1:8" x14ac:dyDescent="0.2">
      <c r="A429" s="14"/>
      <c r="B429" s="15" t="s">
        <v>403</v>
      </c>
      <c r="C429" s="16">
        <v>2</v>
      </c>
      <c r="D429" s="16">
        <v>3</v>
      </c>
      <c r="E429" s="17">
        <f t="shared" si="51"/>
        <v>3.8292169251388092E-4</v>
      </c>
      <c r="F429" s="17">
        <f t="shared" si="52"/>
        <v>6.6210549547561243E-4</v>
      </c>
      <c r="G429" s="17">
        <f t="shared" si="54"/>
        <v>0.5</v>
      </c>
      <c r="H429" s="17">
        <f t="shared" si="53"/>
        <v>1.9146084625694046E-4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25</v>
      </c>
      <c r="E431" s="17" t="str">
        <f t="shared" si="51"/>
        <v/>
      </c>
      <c r="F431" s="17">
        <f t="shared" si="52"/>
        <v>5.5175457956301039E-3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364</v>
      </c>
      <c r="D432" s="16">
        <v>253</v>
      </c>
      <c r="E432" s="17">
        <f t="shared" si="51"/>
        <v>6.9691748037526327E-2</v>
      </c>
      <c r="F432" s="17">
        <f t="shared" si="52"/>
        <v>5.5837563451776651E-2</v>
      </c>
      <c r="G432" s="17">
        <f t="shared" si="54"/>
        <v>-0.30494505494505497</v>
      </c>
      <c r="H432" s="17">
        <f t="shared" si="53"/>
        <v>-2.1252153934520394E-2</v>
      </c>
    </row>
    <row r="433" spans="1:8" x14ac:dyDescent="0.2">
      <c r="A433" s="14"/>
      <c r="B433" s="15" t="s">
        <v>407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2.2070183182520416E-4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76</v>
      </c>
      <c r="D434" s="16">
        <v>16</v>
      </c>
      <c r="E434" s="17">
        <f t="shared" si="51"/>
        <v>1.4551024315527475E-2</v>
      </c>
      <c r="F434" s="17">
        <f t="shared" si="52"/>
        <v>3.5312293092032666E-3</v>
      </c>
      <c r="G434" s="17">
        <f t="shared" si="54"/>
        <v>-0.78947368421052633</v>
      </c>
      <c r="H434" s="17">
        <f t="shared" si="53"/>
        <v>-1.1487650775416428E-2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19</v>
      </c>
      <c r="E437" s="17" t="str">
        <f t="shared" si="51"/>
        <v/>
      </c>
      <c r="F437" s="17">
        <f t="shared" si="52"/>
        <v>4.193334804678879E-3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58</v>
      </c>
      <c r="E439" s="17" t="str">
        <f t="shared" si="51"/>
        <v/>
      </c>
      <c r="F439" s="17">
        <f t="shared" si="52"/>
        <v>1.280070624586184E-2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8</v>
      </c>
      <c r="E440" s="17" t="str">
        <f t="shared" si="51"/>
        <v/>
      </c>
      <c r="F440" s="17">
        <f t="shared" si="52"/>
        <v>1.7656146546016333E-3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18</v>
      </c>
      <c r="D441" s="16">
        <v>105</v>
      </c>
      <c r="E441" s="17">
        <f t="shared" si="51"/>
        <v>3.4462952326249283E-3</v>
      </c>
      <c r="F441" s="17">
        <f t="shared" si="52"/>
        <v>2.3173692341646436E-2</v>
      </c>
      <c r="G441" s="17">
        <f t="shared" si="54"/>
        <v>4.833333333333333</v>
      </c>
      <c r="H441" s="17">
        <f t="shared" si="53"/>
        <v>1.665709362435382E-2</v>
      </c>
    </row>
    <row r="442" spans="1:8" x14ac:dyDescent="0.2">
      <c r="A442" s="14"/>
      <c r="B442" s="15" t="s">
        <v>416</v>
      </c>
      <c r="C442" s="16">
        <v>123</v>
      </c>
      <c r="D442" s="16">
        <v>7</v>
      </c>
      <c r="E442" s="17">
        <f t="shared" si="51"/>
        <v>2.3549684089603676E-2</v>
      </c>
      <c r="F442" s="17">
        <f t="shared" si="52"/>
        <v>1.5449128227764291E-3</v>
      </c>
      <c r="G442" s="17">
        <f t="shared" si="54"/>
        <v>-0.94308943089430897</v>
      </c>
      <c r="H442" s="17">
        <f t="shared" si="53"/>
        <v>-2.2209458165805093E-2</v>
      </c>
    </row>
    <row r="443" spans="1:8" x14ac:dyDescent="0.2">
      <c r="A443" s="14"/>
      <c r="B443" s="15" t="s">
        <v>417</v>
      </c>
      <c r="C443" s="16">
        <v>6</v>
      </c>
      <c r="D443" s="16">
        <v>55</v>
      </c>
      <c r="E443" s="17">
        <f t="shared" si="51"/>
        <v>1.1487650775416428E-3</v>
      </c>
      <c r="F443" s="17">
        <f t="shared" si="52"/>
        <v>1.2138600750386228E-2</v>
      </c>
      <c r="G443" s="17">
        <f t="shared" si="54"/>
        <v>8.1666666666666661</v>
      </c>
      <c r="H443" s="17">
        <f t="shared" si="53"/>
        <v>9.3815814665900825E-3</v>
      </c>
    </row>
    <row r="444" spans="1:8" x14ac:dyDescent="0.2">
      <c r="A444" s="14"/>
      <c r="B444" s="15" t="s">
        <v>418</v>
      </c>
      <c r="C444" s="16">
        <v>1</v>
      </c>
      <c r="D444" s="16">
        <v>0</v>
      </c>
      <c r="E444" s="17">
        <f t="shared" si="51"/>
        <v>1.9146084625694046E-4</v>
      </c>
      <c r="F444" s="17" t="str">
        <f t="shared" si="52"/>
        <v/>
      </c>
      <c r="G444" s="17">
        <f t="shared" si="54"/>
        <v>-1</v>
      </c>
      <c r="H444" s="17">
        <f t="shared" si="53"/>
        <v>-1.9146084625694046E-4</v>
      </c>
    </row>
    <row r="445" spans="1:8" x14ac:dyDescent="0.2">
      <c r="A445" s="14"/>
      <c r="B445" s="15" t="s">
        <v>419</v>
      </c>
      <c r="C445" s="16">
        <v>37</v>
      </c>
      <c r="D445" s="16">
        <v>30</v>
      </c>
      <c r="E445" s="17">
        <f t="shared" si="51"/>
        <v>7.084051311506797E-3</v>
      </c>
      <c r="F445" s="17">
        <f t="shared" si="52"/>
        <v>6.6210549547561243E-3</v>
      </c>
      <c r="G445" s="17">
        <f t="shared" si="54"/>
        <v>-0.1891891891891892</v>
      </c>
      <c r="H445" s="17">
        <f t="shared" si="53"/>
        <v>-1.3402259237985832E-3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2</v>
      </c>
      <c r="D450" s="16">
        <v>0</v>
      </c>
      <c r="E450" s="17">
        <f t="shared" si="51"/>
        <v>3.8292169251388092E-4</v>
      </c>
      <c r="F450" s="17" t="str">
        <f t="shared" si="52"/>
        <v/>
      </c>
      <c r="G450" s="17">
        <f t="shared" si="54"/>
        <v>-1</v>
      </c>
      <c r="H450" s="17">
        <f t="shared" si="53"/>
        <v>-3.8292169251388092E-4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0</v>
      </c>
      <c r="E453" s="17">
        <f t="shared" si="51"/>
        <v>1.9146084625694046E-4</v>
      </c>
      <c r="F453" s="17" t="str">
        <f t="shared" si="52"/>
        <v/>
      </c>
      <c r="G453" s="17">
        <f t="shared" si="54"/>
        <v>-1</v>
      </c>
      <c r="H453" s="17">
        <f t="shared" si="53"/>
        <v>-1.9146084625694046E-4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25</v>
      </c>
      <c r="D455" s="16">
        <v>20</v>
      </c>
      <c r="E455" s="17">
        <f t="shared" si="51"/>
        <v>4.7865211564235115E-3</v>
      </c>
      <c r="F455" s="17">
        <f t="shared" si="52"/>
        <v>4.4140366365040826E-3</v>
      </c>
      <c r="G455" s="17">
        <f t="shared" si="54"/>
        <v>-0.2</v>
      </c>
      <c r="H455" s="17">
        <f t="shared" si="53"/>
        <v>-9.5730423128470229E-4</v>
      </c>
    </row>
    <row r="456" spans="1:8" x14ac:dyDescent="0.2">
      <c r="A456" s="14"/>
      <c r="B456" s="15" t="s">
        <v>430</v>
      </c>
      <c r="C456" s="16">
        <v>29</v>
      </c>
      <c r="D456" s="16">
        <v>22</v>
      </c>
      <c r="E456" s="17">
        <f t="shared" si="51"/>
        <v>5.5523645414512733E-3</v>
      </c>
      <c r="F456" s="17">
        <f t="shared" si="52"/>
        <v>4.8554403001544915E-3</v>
      </c>
      <c r="G456" s="17">
        <f t="shared" si="54"/>
        <v>-0.2413793103448276</v>
      </c>
      <c r="H456" s="17">
        <f t="shared" si="53"/>
        <v>-1.3402259237985832E-3</v>
      </c>
    </row>
    <row r="457" spans="1:8" x14ac:dyDescent="0.2">
      <c r="A457" s="14"/>
      <c r="B457" s="15" t="s">
        <v>431</v>
      </c>
      <c r="C457" s="16">
        <v>70</v>
      </c>
      <c r="D457" s="16">
        <v>84</v>
      </c>
      <c r="E457" s="17">
        <f t="shared" si="51"/>
        <v>1.3402259237985832E-2</v>
      </c>
      <c r="F457" s="17">
        <f t="shared" si="52"/>
        <v>1.8538953873317148E-2</v>
      </c>
      <c r="G457" s="17">
        <f t="shared" si="54"/>
        <v>0.2</v>
      </c>
      <c r="H457" s="17">
        <f t="shared" si="53"/>
        <v>2.6804518475971664E-3</v>
      </c>
    </row>
    <row r="458" spans="1:8" ht="25.5" x14ac:dyDescent="0.2">
      <c r="A458" s="14"/>
      <c r="B458" s="15" t="s">
        <v>432</v>
      </c>
      <c r="C458" s="16">
        <v>2</v>
      </c>
      <c r="D458" s="16">
        <v>2</v>
      </c>
      <c r="E458" s="17">
        <f t="shared" si="51"/>
        <v>3.8292169251388092E-4</v>
      </c>
      <c r="F458" s="17">
        <f t="shared" si="52"/>
        <v>4.4140366365040833E-4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433</v>
      </c>
      <c r="C459" s="16">
        <v>11</v>
      </c>
      <c r="D459" s="16">
        <v>12</v>
      </c>
      <c r="E459" s="17">
        <f t="shared" si="51"/>
        <v>2.106069308826345E-3</v>
      </c>
      <c r="F459" s="17">
        <f t="shared" si="52"/>
        <v>2.6484219819024497E-3</v>
      </c>
      <c r="G459" s="17">
        <f t="shared" si="54"/>
        <v>9.0909090909090912E-2</v>
      </c>
      <c r="H459" s="17">
        <f t="shared" si="53"/>
        <v>1.9146084625694046E-4</v>
      </c>
    </row>
    <row r="460" spans="1:8" ht="25.5" x14ac:dyDescent="0.2">
      <c r="A460" s="14"/>
      <c r="B460" s="15" t="s">
        <v>434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4.4140366365040833E-4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11</v>
      </c>
      <c r="D461" s="16">
        <v>5</v>
      </c>
      <c r="E461" s="17">
        <f t="shared" si="51"/>
        <v>2.106069308826345E-3</v>
      </c>
      <c r="F461" s="17">
        <f t="shared" si="52"/>
        <v>1.1035091591260207E-3</v>
      </c>
      <c r="G461" s="17">
        <f t="shared" si="54"/>
        <v>-0.54545454545454541</v>
      </c>
      <c r="H461" s="17">
        <f t="shared" si="53"/>
        <v>-1.1487650775416428E-3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1.9146084625694046E-4</v>
      </c>
      <c r="F462" s="17" t="str">
        <f t="shared" si="52"/>
        <v/>
      </c>
      <c r="G462" s="17">
        <f t="shared" si="54"/>
        <v>-1</v>
      </c>
      <c r="H462" s="17">
        <f t="shared" si="53"/>
        <v>-1.9146084625694046E-4</v>
      </c>
    </row>
    <row r="463" spans="1:8" x14ac:dyDescent="0.2">
      <c r="A463" s="14"/>
      <c r="B463" s="15" t="s">
        <v>437</v>
      </c>
      <c r="C463" s="16">
        <v>37</v>
      </c>
      <c r="D463" s="16">
        <v>3</v>
      </c>
      <c r="E463" s="17">
        <f t="shared" si="51"/>
        <v>7.084051311506797E-3</v>
      </c>
      <c r="F463" s="17">
        <f t="shared" si="52"/>
        <v>6.6210549547561243E-4</v>
      </c>
      <c r="G463" s="17">
        <f t="shared" si="54"/>
        <v>-0.91891891891891897</v>
      </c>
      <c r="H463" s="17">
        <f t="shared" si="53"/>
        <v>-6.5096687727359756E-3</v>
      </c>
    </row>
    <row r="464" spans="1:8" x14ac:dyDescent="0.2">
      <c r="A464" s="14"/>
      <c r="B464" s="15" t="s">
        <v>438</v>
      </c>
      <c r="C464" s="16">
        <v>2</v>
      </c>
      <c r="D464" s="16">
        <v>3</v>
      </c>
      <c r="E464" s="17">
        <f t="shared" si="51"/>
        <v>3.8292169251388092E-4</v>
      </c>
      <c r="F464" s="17">
        <f t="shared" si="52"/>
        <v>6.6210549547561243E-4</v>
      </c>
      <c r="G464" s="17">
        <f t="shared" si="54"/>
        <v>0.5</v>
      </c>
      <c r="H464" s="17">
        <f t="shared" si="53"/>
        <v>1.9146084625694046E-4</v>
      </c>
    </row>
    <row r="465" spans="1:8" x14ac:dyDescent="0.2">
      <c r="A465" s="14"/>
      <c r="B465" s="15" t="s">
        <v>439</v>
      </c>
      <c r="C465" s="16">
        <v>73</v>
      </c>
      <c r="D465" s="16">
        <v>47</v>
      </c>
      <c r="E465" s="17">
        <f t="shared" si="51"/>
        <v>1.3976641776756654E-2</v>
      </c>
      <c r="F465" s="17">
        <f t="shared" si="52"/>
        <v>1.0372986095784595E-2</v>
      </c>
      <c r="G465" s="17">
        <f t="shared" si="54"/>
        <v>-0.35616438356164382</v>
      </c>
      <c r="H465" s="17">
        <f t="shared" si="53"/>
        <v>-4.9779820026804519E-3</v>
      </c>
    </row>
    <row r="466" spans="1:8" x14ac:dyDescent="0.2">
      <c r="A466" s="14"/>
      <c r="B466" s="15" t="s">
        <v>440</v>
      </c>
      <c r="C466" s="16">
        <v>80</v>
      </c>
      <c r="D466" s="16">
        <v>3</v>
      </c>
      <c r="E466" s="17">
        <f t="shared" si="51"/>
        <v>1.5316867700555237E-2</v>
      </c>
      <c r="F466" s="17">
        <f t="shared" si="52"/>
        <v>6.6210549547561243E-4</v>
      </c>
      <c r="G466" s="17">
        <f t="shared" si="54"/>
        <v>-0.96250000000000002</v>
      </c>
      <c r="H466" s="17">
        <f t="shared" si="53"/>
        <v>-1.4742485161784415E-2</v>
      </c>
    </row>
    <row r="467" spans="1:8" x14ac:dyDescent="0.2">
      <c r="A467" s="14"/>
      <c r="B467" s="15" t="s">
        <v>441</v>
      </c>
      <c r="C467" s="16">
        <v>1</v>
      </c>
      <c r="D467" s="16">
        <v>0</v>
      </c>
      <c r="E467" s="17">
        <f t="shared" si="51"/>
        <v>1.9146084625694046E-4</v>
      </c>
      <c r="F467" s="17" t="str">
        <f t="shared" si="52"/>
        <v/>
      </c>
      <c r="G467" s="17">
        <f t="shared" si="54"/>
        <v>-1</v>
      </c>
      <c r="H467" s="17">
        <f t="shared" si="53"/>
        <v>-1.9146084625694046E-4</v>
      </c>
    </row>
    <row r="468" spans="1:8" x14ac:dyDescent="0.2">
      <c r="A468" s="14"/>
      <c r="B468" s="15" t="s">
        <v>442</v>
      </c>
      <c r="C468" s="16">
        <v>4</v>
      </c>
      <c r="D468" s="16">
        <v>7</v>
      </c>
      <c r="E468" s="17">
        <f t="shared" si="51"/>
        <v>7.6584338502776184E-4</v>
      </c>
      <c r="F468" s="17">
        <f t="shared" si="52"/>
        <v>1.5449128227764291E-3</v>
      </c>
      <c r="G468" s="17">
        <f t="shared" si="54"/>
        <v>0.75</v>
      </c>
      <c r="H468" s="17">
        <f t="shared" si="53"/>
        <v>5.7438253877082138E-4</v>
      </c>
    </row>
    <row r="469" spans="1:8" x14ac:dyDescent="0.2">
      <c r="A469" s="14"/>
      <c r="B469" s="15" t="s">
        <v>443</v>
      </c>
      <c r="C469" s="16">
        <v>7</v>
      </c>
      <c r="D469" s="16">
        <v>7</v>
      </c>
      <c r="E469" s="17">
        <f t="shared" si="51"/>
        <v>1.3402259237985832E-3</v>
      </c>
      <c r="F469" s="17">
        <f t="shared" si="52"/>
        <v>1.5449128227764291E-3</v>
      </c>
      <c r="G469" s="17">
        <f t="shared" si="54"/>
        <v>0</v>
      </c>
      <c r="H469" s="17">
        <f t="shared" si="53"/>
        <v>0</v>
      </c>
    </row>
    <row r="470" spans="1:8" x14ac:dyDescent="0.2">
      <c r="A470" s="14"/>
      <c r="B470" s="15" t="s">
        <v>444</v>
      </c>
      <c r="C470" s="16">
        <v>1</v>
      </c>
      <c r="D470" s="16">
        <v>0</v>
      </c>
      <c r="E470" s="17">
        <f t="shared" si="51"/>
        <v>1.9146084625694046E-4</v>
      </c>
      <c r="F470" s="17" t="str">
        <f t="shared" si="52"/>
        <v/>
      </c>
      <c r="G470" s="17">
        <f t="shared" si="54"/>
        <v>-1</v>
      </c>
      <c r="H470" s="17">
        <f t="shared" si="53"/>
        <v>-1.9146084625694046E-4</v>
      </c>
    </row>
    <row r="471" spans="1:8" x14ac:dyDescent="0.2">
      <c r="A471" s="14"/>
      <c r="B471" s="15" t="s">
        <v>445</v>
      </c>
      <c r="C471" s="16">
        <v>249</v>
      </c>
      <c r="D471" s="16">
        <v>344</v>
      </c>
      <c r="E471" s="17">
        <f t="shared" si="51"/>
        <v>4.7673750717978171E-2</v>
      </c>
      <c r="F471" s="17">
        <f t="shared" si="52"/>
        <v>7.5921430147870228E-2</v>
      </c>
      <c r="G471" s="17">
        <f t="shared" si="54"/>
        <v>0.38152610441767071</v>
      </c>
      <c r="H471" s="17">
        <f t="shared" si="53"/>
        <v>1.8188780394409344E-2</v>
      </c>
    </row>
    <row r="472" spans="1:8" x14ac:dyDescent="0.2">
      <c r="A472" s="14"/>
      <c r="B472" s="15" t="s">
        <v>446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4.4140366365040833E-4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9</v>
      </c>
      <c r="D476" s="16">
        <v>4</v>
      </c>
      <c r="E476" s="17">
        <f t="shared" si="51"/>
        <v>1.7231476163124641E-3</v>
      </c>
      <c r="F476" s="17">
        <f t="shared" si="52"/>
        <v>8.8280732730081665E-4</v>
      </c>
      <c r="G476" s="17">
        <f t="shared" si="54"/>
        <v>-0.55555555555555558</v>
      </c>
      <c r="H476" s="17">
        <f t="shared" si="53"/>
        <v>-9.5730423128470229E-4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24</v>
      </c>
      <c r="D479" s="16">
        <v>25</v>
      </c>
      <c r="E479" s="17">
        <f t="shared" si="55"/>
        <v>4.595060310166571E-3</v>
      </c>
      <c r="F479" s="17">
        <f t="shared" si="56"/>
        <v>5.5175457956301039E-3</v>
      </c>
      <c r="G479" s="17">
        <f t="shared" si="58"/>
        <v>4.1666666666666664E-2</v>
      </c>
      <c r="H479" s="17">
        <f t="shared" si="57"/>
        <v>1.9146084625694046E-4</v>
      </c>
    </row>
    <row r="480" spans="1:8" ht="25.5" x14ac:dyDescent="0.2">
      <c r="A480" s="14"/>
      <c r="B480" s="15" t="s">
        <v>454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2.2070183182520416E-4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10</v>
      </c>
      <c r="D481" s="16">
        <v>7</v>
      </c>
      <c r="E481" s="17">
        <f t="shared" si="55"/>
        <v>1.9146084625694046E-3</v>
      </c>
      <c r="F481" s="17">
        <f t="shared" si="56"/>
        <v>1.5449128227764291E-3</v>
      </c>
      <c r="G481" s="17">
        <f t="shared" si="58"/>
        <v>-0.3</v>
      </c>
      <c r="H481" s="17">
        <f t="shared" si="57"/>
        <v>-5.7438253877082138E-4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4</v>
      </c>
      <c r="D483" s="16">
        <v>6</v>
      </c>
      <c r="E483" s="17">
        <f t="shared" si="55"/>
        <v>7.6584338502776184E-4</v>
      </c>
      <c r="F483" s="17">
        <f t="shared" si="56"/>
        <v>1.3242109909512249E-3</v>
      </c>
      <c r="G483" s="17">
        <f t="shared" si="58"/>
        <v>0.5</v>
      </c>
      <c r="H483" s="17">
        <f t="shared" si="57"/>
        <v>3.8292169251388092E-4</v>
      </c>
    </row>
    <row r="484" spans="1:8" x14ac:dyDescent="0.2">
      <c r="A484" s="14"/>
      <c r="B484" s="15" t="s">
        <v>458</v>
      </c>
      <c r="C484" s="16">
        <v>24</v>
      </c>
      <c r="D484" s="16">
        <v>27</v>
      </c>
      <c r="E484" s="17">
        <f t="shared" si="55"/>
        <v>4.595060310166571E-3</v>
      </c>
      <c r="F484" s="17">
        <f t="shared" si="56"/>
        <v>5.9589494592805119E-3</v>
      </c>
      <c r="G484" s="17">
        <f t="shared" si="58"/>
        <v>0.125</v>
      </c>
      <c r="H484" s="17">
        <f t="shared" si="57"/>
        <v>5.7438253877082138E-4</v>
      </c>
    </row>
    <row r="485" spans="1:8" x14ac:dyDescent="0.2">
      <c r="A485" s="14"/>
      <c r="B485" s="15" t="s">
        <v>459</v>
      </c>
      <c r="C485" s="16">
        <v>1</v>
      </c>
      <c r="D485" s="16">
        <v>5</v>
      </c>
      <c r="E485" s="17">
        <f t="shared" si="55"/>
        <v>1.9146084625694046E-4</v>
      </c>
      <c r="F485" s="17">
        <f t="shared" si="56"/>
        <v>1.1035091591260207E-3</v>
      </c>
      <c r="G485" s="17">
        <f t="shared" si="58"/>
        <v>4</v>
      </c>
      <c r="H485" s="17">
        <f t="shared" si="57"/>
        <v>7.6584338502776184E-4</v>
      </c>
    </row>
    <row r="486" spans="1:8" x14ac:dyDescent="0.2">
      <c r="A486" s="14"/>
      <c r="B486" s="15" t="s">
        <v>460</v>
      </c>
      <c r="C486" s="16">
        <v>16</v>
      </c>
      <c r="D486" s="16">
        <v>5</v>
      </c>
      <c r="E486" s="17">
        <f t="shared" si="55"/>
        <v>3.0633735401110473E-3</v>
      </c>
      <c r="F486" s="17">
        <f t="shared" si="56"/>
        <v>1.1035091591260207E-3</v>
      </c>
      <c r="G486" s="17">
        <f t="shared" si="58"/>
        <v>-0.6875</v>
      </c>
      <c r="H486" s="17">
        <f t="shared" si="57"/>
        <v>-2.106069308826345E-3</v>
      </c>
    </row>
    <row r="487" spans="1:8" x14ac:dyDescent="0.2">
      <c r="A487" s="14"/>
      <c r="B487" s="15" t="s">
        <v>461</v>
      </c>
      <c r="C487" s="16">
        <v>2</v>
      </c>
      <c r="D487" s="16">
        <v>0</v>
      </c>
      <c r="E487" s="17">
        <f t="shared" si="55"/>
        <v>3.8292169251388092E-4</v>
      </c>
      <c r="F487" s="17" t="str">
        <f t="shared" si="56"/>
        <v/>
      </c>
      <c r="G487" s="17">
        <f t="shared" si="58"/>
        <v>-1</v>
      </c>
      <c r="H487" s="17">
        <f t="shared" si="57"/>
        <v>-3.8292169251388092E-4</v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1.9146084625694046E-4</v>
      </c>
      <c r="F488" s="17" t="str">
        <f t="shared" si="56"/>
        <v/>
      </c>
      <c r="G488" s="17">
        <f t="shared" si="58"/>
        <v>-1</v>
      </c>
      <c r="H488" s="17">
        <f t="shared" si="57"/>
        <v>-1.9146084625694046E-4</v>
      </c>
    </row>
    <row r="489" spans="1:8" x14ac:dyDescent="0.2">
      <c r="A489" s="14"/>
      <c r="B489" s="15" t="s">
        <v>463</v>
      </c>
      <c r="C489" s="16">
        <v>32</v>
      </c>
      <c r="D489" s="16">
        <v>15</v>
      </c>
      <c r="E489" s="17">
        <f t="shared" si="55"/>
        <v>6.1267470802220947E-3</v>
      </c>
      <c r="F489" s="17">
        <f t="shared" si="56"/>
        <v>3.3105274773780622E-3</v>
      </c>
      <c r="G489" s="17">
        <f t="shared" si="58"/>
        <v>-0.53125</v>
      </c>
      <c r="H489" s="17">
        <f t="shared" si="57"/>
        <v>-3.2548343863679878E-3</v>
      </c>
    </row>
    <row r="490" spans="1:8" x14ac:dyDescent="0.2">
      <c r="A490" s="14"/>
      <c r="B490" s="15" t="s">
        <v>464</v>
      </c>
      <c r="C490" s="16">
        <v>41</v>
      </c>
      <c r="D490" s="16">
        <v>13</v>
      </c>
      <c r="E490" s="17">
        <f t="shared" si="55"/>
        <v>7.8498946965345588E-3</v>
      </c>
      <c r="F490" s="17">
        <f t="shared" si="56"/>
        <v>2.8691238137276537E-3</v>
      </c>
      <c r="G490" s="17">
        <f t="shared" si="58"/>
        <v>-0.68292682926829273</v>
      </c>
      <c r="H490" s="17">
        <f t="shared" si="57"/>
        <v>-5.3609036951943329E-3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2</v>
      </c>
      <c r="D492" s="16">
        <v>0</v>
      </c>
      <c r="E492" s="17">
        <f t="shared" si="55"/>
        <v>3.8292169251388092E-4</v>
      </c>
      <c r="F492" s="17" t="str">
        <f t="shared" si="56"/>
        <v/>
      </c>
      <c r="G492" s="17">
        <f t="shared" si="58"/>
        <v>-1</v>
      </c>
      <c r="H492" s="17">
        <f t="shared" si="57"/>
        <v>-3.8292169251388092E-4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2</v>
      </c>
      <c r="D494" s="16">
        <v>0</v>
      </c>
      <c r="E494" s="17">
        <f t="shared" si="55"/>
        <v>3.8292169251388092E-4</v>
      </c>
      <c r="F494" s="17" t="str">
        <f t="shared" si="56"/>
        <v/>
      </c>
      <c r="G494" s="17">
        <f t="shared" si="58"/>
        <v>-1</v>
      </c>
      <c r="H494" s="17">
        <f t="shared" si="57"/>
        <v>-3.8292169251388092E-4</v>
      </c>
    </row>
    <row r="495" spans="1:8" x14ac:dyDescent="0.2">
      <c r="A495" s="14"/>
      <c r="B495" s="15" t="s">
        <v>469</v>
      </c>
      <c r="C495" s="16">
        <v>0</v>
      </c>
      <c r="D495" s="16">
        <v>27</v>
      </c>
      <c r="E495" s="17" t="str">
        <f t="shared" si="55"/>
        <v/>
      </c>
      <c r="F495" s="17">
        <f t="shared" si="56"/>
        <v>5.9589494592805119E-3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15</v>
      </c>
      <c r="D497" s="16">
        <v>0</v>
      </c>
      <c r="E497" s="17">
        <f t="shared" si="55"/>
        <v>2.8719126938541069E-3</v>
      </c>
      <c r="F497" s="17" t="str">
        <f t="shared" si="56"/>
        <v/>
      </c>
      <c r="G497" s="17">
        <f t="shared" si="58"/>
        <v>-1</v>
      </c>
      <c r="H497" s="17">
        <f t="shared" si="57"/>
        <v>-2.8719126938541069E-3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5</v>
      </c>
      <c r="D500" s="16">
        <v>7</v>
      </c>
      <c r="E500" s="17">
        <f t="shared" si="55"/>
        <v>9.5730423128470229E-4</v>
      </c>
      <c r="F500" s="17">
        <f t="shared" si="56"/>
        <v>1.5449128227764291E-3</v>
      </c>
      <c r="G500" s="17">
        <f t="shared" si="58"/>
        <v>0.4</v>
      </c>
      <c r="H500" s="17">
        <f t="shared" si="57"/>
        <v>3.8292169251388092E-4</v>
      </c>
    </row>
    <row r="501" spans="1:8" ht="25.5" x14ac:dyDescent="0.2">
      <c r="A501" s="14"/>
      <c r="B501" s="15" t="s">
        <v>475</v>
      </c>
      <c r="C501" s="16">
        <v>0</v>
      </c>
      <c r="D501" s="16">
        <v>8</v>
      </c>
      <c r="E501" s="17" t="str">
        <f t="shared" si="55"/>
        <v/>
      </c>
      <c r="F501" s="17">
        <f t="shared" si="56"/>
        <v>1.7656146546016333E-3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2</v>
      </c>
      <c r="D508" s="16">
        <v>4</v>
      </c>
      <c r="E508" s="17">
        <f t="shared" si="55"/>
        <v>3.8292169251388092E-4</v>
      </c>
      <c r="F508" s="17">
        <f t="shared" si="56"/>
        <v>8.8280732730081665E-4</v>
      </c>
      <c r="G508" s="17">
        <f t="shared" si="58"/>
        <v>1</v>
      </c>
      <c r="H508" s="17">
        <f t="shared" si="57"/>
        <v>3.8292169251388092E-4</v>
      </c>
    </row>
    <row r="509" spans="1:8" x14ac:dyDescent="0.2">
      <c r="A509" s="14"/>
      <c r="B509" s="15" t="s">
        <v>483</v>
      </c>
      <c r="C509" s="16">
        <v>0</v>
      </c>
      <c r="D509" s="16">
        <v>2</v>
      </c>
      <c r="E509" s="17" t="str">
        <f t="shared" si="55"/>
        <v/>
      </c>
      <c r="F509" s="17">
        <f t="shared" si="56"/>
        <v>4.4140366365040833E-4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121</v>
      </c>
      <c r="D510" s="16">
        <v>43</v>
      </c>
      <c r="E510" s="17">
        <f t="shared" si="55"/>
        <v>2.3166762397089796E-2</v>
      </c>
      <c r="F510" s="17">
        <f t="shared" si="56"/>
        <v>9.4901787684837785E-3</v>
      </c>
      <c r="G510" s="17">
        <f t="shared" si="58"/>
        <v>-0.64462809917355368</v>
      </c>
      <c r="H510" s="17">
        <f t="shared" si="57"/>
        <v>-1.4933946008041354E-2</v>
      </c>
    </row>
    <row r="511" spans="1:8" x14ac:dyDescent="0.2">
      <c r="A511" s="14"/>
      <c r="B511" s="15" t="s">
        <v>485</v>
      </c>
      <c r="C511" s="16">
        <v>7</v>
      </c>
      <c r="D511" s="16">
        <v>4</v>
      </c>
      <c r="E511" s="17">
        <f t="shared" si="55"/>
        <v>1.3402259237985832E-3</v>
      </c>
      <c r="F511" s="17">
        <f t="shared" si="56"/>
        <v>8.8280732730081665E-4</v>
      </c>
      <c r="G511" s="17">
        <f t="shared" si="58"/>
        <v>-0.42857142857142855</v>
      </c>
      <c r="H511" s="17">
        <f t="shared" si="57"/>
        <v>-5.7438253877082138E-4</v>
      </c>
    </row>
    <row r="512" spans="1:8" ht="38.25" x14ac:dyDescent="0.2">
      <c r="A512" s="14"/>
      <c r="B512" s="15" t="s">
        <v>486</v>
      </c>
      <c r="C512" s="16">
        <v>2</v>
      </c>
      <c r="D512" s="16">
        <v>0</v>
      </c>
      <c r="E512" s="17">
        <f t="shared" si="55"/>
        <v>3.8292169251388092E-4</v>
      </c>
      <c r="F512" s="17" t="str">
        <f t="shared" si="56"/>
        <v/>
      </c>
      <c r="G512" s="17">
        <f t="shared" si="58"/>
        <v>-1</v>
      </c>
      <c r="H512" s="17">
        <f t="shared" si="57"/>
        <v>-3.8292169251388092E-4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2</v>
      </c>
      <c r="D514" s="16">
        <v>3</v>
      </c>
      <c r="E514" s="17">
        <f t="shared" si="55"/>
        <v>3.8292169251388092E-4</v>
      </c>
      <c r="F514" s="17">
        <f t="shared" si="56"/>
        <v>6.6210549547561243E-4</v>
      </c>
      <c r="G514" s="17">
        <f t="shared" si="58"/>
        <v>0.5</v>
      </c>
      <c r="H514" s="17">
        <f t="shared" si="57"/>
        <v>1.9146084625694046E-4</v>
      </c>
    </row>
    <row r="515" spans="1:8" ht="25.5" x14ac:dyDescent="0.2">
      <c r="A515" s="14"/>
      <c r="B515" s="15" t="s">
        <v>489</v>
      </c>
      <c r="C515" s="16">
        <v>65</v>
      </c>
      <c r="D515" s="16">
        <v>7</v>
      </c>
      <c r="E515" s="17">
        <f t="shared" si="55"/>
        <v>1.244495500670113E-2</v>
      </c>
      <c r="F515" s="17">
        <f t="shared" si="56"/>
        <v>1.5449128227764291E-3</v>
      </c>
      <c r="G515" s="17">
        <f t="shared" si="58"/>
        <v>-0.89230769230769236</v>
      </c>
      <c r="H515" s="17">
        <f t="shared" si="57"/>
        <v>-1.1104729082902547E-2</v>
      </c>
    </row>
    <row r="516" spans="1:8" x14ac:dyDescent="0.2">
      <c r="A516" s="14"/>
      <c r="B516" s="15" t="s">
        <v>490</v>
      </c>
      <c r="C516" s="16">
        <v>8</v>
      </c>
      <c r="D516" s="16">
        <v>8</v>
      </c>
      <c r="E516" s="17">
        <f t="shared" si="55"/>
        <v>1.5316867700555237E-3</v>
      </c>
      <c r="F516" s="17">
        <f t="shared" si="56"/>
        <v>1.7656146546016333E-3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491</v>
      </c>
      <c r="C517" s="16">
        <v>1</v>
      </c>
      <c r="D517" s="16">
        <v>6</v>
      </c>
      <c r="E517" s="17">
        <f t="shared" si="55"/>
        <v>1.9146084625694046E-4</v>
      </c>
      <c r="F517" s="17">
        <f t="shared" si="56"/>
        <v>1.3242109909512249E-3</v>
      </c>
      <c r="G517" s="17">
        <f t="shared" si="58"/>
        <v>5</v>
      </c>
      <c r="H517" s="17">
        <f t="shared" si="57"/>
        <v>9.5730423128470229E-4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1.9146084625694046E-4</v>
      </c>
      <c r="F522" s="17" t="str">
        <f t="shared" si="56"/>
        <v/>
      </c>
      <c r="G522" s="17">
        <f t="shared" si="58"/>
        <v>-1</v>
      </c>
      <c r="H522" s="17">
        <f t="shared" si="57"/>
        <v>-1.9146084625694046E-4</v>
      </c>
    </row>
    <row r="523" spans="1:8" ht="25.5" x14ac:dyDescent="0.2">
      <c r="A523" s="14"/>
      <c r="B523" s="15" t="s">
        <v>497</v>
      </c>
      <c r="C523" s="16">
        <v>1</v>
      </c>
      <c r="D523" s="16">
        <v>0</v>
      </c>
      <c r="E523" s="17">
        <f t="shared" si="55"/>
        <v>1.9146084625694046E-4</v>
      </c>
      <c r="F523" s="17" t="str">
        <f t="shared" si="56"/>
        <v/>
      </c>
      <c r="G523" s="17">
        <f t="shared" si="58"/>
        <v>-1</v>
      </c>
      <c r="H523" s="17">
        <f t="shared" si="57"/>
        <v>-1.9146084625694046E-4</v>
      </c>
    </row>
    <row r="524" spans="1:8" ht="25.5" x14ac:dyDescent="0.2">
      <c r="A524" s="14"/>
      <c r="B524" s="15" t="s">
        <v>498</v>
      </c>
      <c r="C524" s="16">
        <v>2</v>
      </c>
      <c r="D524" s="16">
        <v>1</v>
      </c>
      <c r="E524" s="17">
        <f t="shared" si="55"/>
        <v>3.8292169251388092E-4</v>
      </c>
      <c r="F524" s="17">
        <f t="shared" si="56"/>
        <v>2.2070183182520416E-4</v>
      </c>
      <c r="G524" s="17">
        <f t="shared" si="58"/>
        <v>-0.5</v>
      </c>
      <c r="H524" s="17">
        <f t="shared" si="57"/>
        <v>-1.9146084625694046E-4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</v>
      </c>
      <c r="D532" s="16">
        <v>5</v>
      </c>
      <c r="E532" s="17">
        <f t="shared" si="55"/>
        <v>1.9146084625694046E-4</v>
      </c>
      <c r="F532" s="17">
        <f t="shared" si="56"/>
        <v>1.1035091591260207E-3</v>
      </c>
      <c r="G532" s="17">
        <f t="shared" si="58"/>
        <v>4</v>
      </c>
      <c r="H532" s="17">
        <f t="shared" si="57"/>
        <v>7.6584338502776184E-4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</v>
      </c>
      <c r="D534" s="16">
        <v>2</v>
      </c>
      <c r="E534" s="17">
        <f t="shared" si="55"/>
        <v>1.9146084625694046E-4</v>
      </c>
      <c r="F534" s="17">
        <f t="shared" si="56"/>
        <v>4.4140366365040833E-4</v>
      </c>
      <c r="G534" s="17">
        <f t="shared" si="58"/>
        <v>1</v>
      </c>
      <c r="H534" s="17">
        <f t="shared" si="57"/>
        <v>1.9146084625694046E-4</v>
      </c>
    </row>
    <row r="535" spans="1:8" x14ac:dyDescent="0.2">
      <c r="A535" s="14"/>
      <c r="B535" s="15" t="s">
        <v>509</v>
      </c>
      <c r="C535" s="16">
        <v>71</v>
      </c>
      <c r="D535" s="16">
        <v>26</v>
      </c>
      <c r="E535" s="17">
        <f t="shared" si="55"/>
        <v>1.3593720084242773E-2</v>
      </c>
      <c r="F535" s="17">
        <f t="shared" si="56"/>
        <v>5.7382476274553075E-3</v>
      </c>
      <c r="G535" s="17">
        <f t="shared" si="58"/>
        <v>-0.63380281690140849</v>
      </c>
      <c r="H535" s="17">
        <f t="shared" si="57"/>
        <v>-8.6157380815623207E-3</v>
      </c>
    </row>
    <row r="536" spans="1:8" ht="25.5" x14ac:dyDescent="0.2">
      <c r="A536" s="14"/>
      <c r="B536" s="15" t="s">
        <v>510</v>
      </c>
      <c r="C536" s="16">
        <v>11</v>
      </c>
      <c r="D536" s="16">
        <v>1</v>
      </c>
      <c r="E536" s="17">
        <f t="shared" si="55"/>
        <v>2.106069308826345E-3</v>
      </c>
      <c r="F536" s="17">
        <f t="shared" si="56"/>
        <v>2.2070183182520416E-4</v>
      </c>
      <c r="G536" s="17">
        <f t="shared" si="58"/>
        <v>-0.90909090909090906</v>
      </c>
      <c r="H536" s="17">
        <f t="shared" si="57"/>
        <v>-1.9146084625694046E-3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19</v>
      </c>
      <c r="D538" s="16">
        <v>29</v>
      </c>
      <c r="E538" s="17">
        <f t="shared" si="55"/>
        <v>3.6377560788818687E-3</v>
      </c>
      <c r="F538" s="17">
        <f t="shared" si="56"/>
        <v>6.4003531229309199E-3</v>
      </c>
      <c r="G538" s="17">
        <f t="shared" si="58"/>
        <v>0.52631578947368418</v>
      </c>
      <c r="H538" s="17">
        <f t="shared" si="57"/>
        <v>1.9146084625694046E-3</v>
      </c>
    </row>
    <row r="539" spans="1:8" x14ac:dyDescent="0.2">
      <c r="A539" s="14"/>
      <c r="B539" s="15" t="s">
        <v>513</v>
      </c>
      <c r="C539" s="16">
        <v>14</v>
      </c>
      <c r="D539" s="16">
        <v>16</v>
      </c>
      <c r="E539" s="17">
        <f t="shared" si="55"/>
        <v>2.6804518475971664E-3</v>
      </c>
      <c r="F539" s="17">
        <f t="shared" si="56"/>
        <v>3.5312293092032666E-3</v>
      </c>
      <c r="G539" s="17">
        <f t="shared" si="58"/>
        <v>0.14285714285714285</v>
      </c>
      <c r="H539" s="17">
        <f t="shared" si="57"/>
        <v>3.8292169251388092E-4</v>
      </c>
    </row>
    <row r="540" spans="1:8" x14ac:dyDescent="0.2">
      <c r="A540" s="14"/>
      <c r="B540" s="15" t="s">
        <v>644</v>
      </c>
      <c r="C540" s="16">
        <v>1</v>
      </c>
      <c r="D540" s="16">
        <v>2</v>
      </c>
      <c r="E540" s="17">
        <f t="shared" si="55"/>
        <v>1.9146084625694046E-4</v>
      </c>
      <c r="F540" s="17">
        <f t="shared" si="56"/>
        <v>4.4140366365040833E-4</v>
      </c>
      <c r="G540" s="17">
        <f t="shared" si="58"/>
        <v>1</v>
      </c>
      <c r="H540" s="17">
        <f t="shared" si="57"/>
        <v>1.9146084625694046E-4</v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2</v>
      </c>
      <c r="E542" s="17" t="str">
        <f t="shared" si="59"/>
        <v/>
      </c>
      <c r="F542" s="17">
        <f t="shared" si="60"/>
        <v>4.4140366365040833E-4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</v>
      </c>
      <c r="D548" s="16">
        <v>0</v>
      </c>
      <c r="E548" s="17">
        <f t="shared" si="59"/>
        <v>1.9146084625694046E-4</v>
      </c>
      <c r="F548" s="17" t="str">
        <f t="shared" si="60"/>
        <v/>
      </c>
      <c r="G548" s="17">
        <f t="shared" si="62"/>
        <v>-1</v>
      </c>
      <c r="H548" s="17">
        <f t="shared" si="61"/>
        <v>-1.9146084625694046E-4</v>
      </c>
    </row>
    <row r="549" spans="1:8" ht="25.5" x14ac:dyDescent="0.2">
      <c r="A549" s="14"/>
      <c r="B549" s="15" t="s">
        <v>522</v>
      </c>
      <c r="C549" s="16">
        <v>0</v>
      </c>
      <c r="D549" s="16">
        <v>6</v>
      </c>
      <c r="E549" s="17" t="str">
        <f t="shared" si="59"/>
        <v/>
      </c>
      <c r="F549" s="17">
        <f t="shared" si="60"/>
        <v>1.3242109909512249E-3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2</v>
      </c>
      <c r="D551" s="16">
        <v>7</v>
      </c>
      <c r="E551" s="17">
        <f t="shared" si="59"/>
        <v>3.8292169251388092E-4</v>
      </c>
      <c r="F551" s="17">
        <f t="shared" si="60"/>
        <v>1.5449128227764291E-3</v>
      </c>
      <c r="G551" s="17">
        <f t="shared" si="62"/>
        <v>2.5</v>
      </c>
      <c r="H551" s="17">
        <f t="shared" si="61"/>
        <v>9.5730423128470229E-4</v>
      </c>
    </row>
    <row r="552" spans="1:8" ht="25.5" x14ac:dyDescent="0.2">
      <c r="A552" s="14"/>
      <c r="B552" s="15" t="s">
        <v>525</v>
      </c>
      <c r="C552" s="16">
        <v>0</v>
      </c>
      <c r="D552" s="16">
        <v>6</v>
      </c>
      <c r="E552" s="17" t="str">
        <f t="shared" si="59"/>
        <v/>
      </c>
      <c r="F552" s="17">
        <f t="shared" si="60"/>
        <v>1.3242109909512249E-3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70</v>
      </c>
      <c r="D554" s="16">
        <v>129</v>
      </c>
      <c r="E554" s="17">
        <f t="shared" si="59"/>
        <v>1.3402259237985832E-2</v>
      </c>
      <c r="F554" s="17">
        <f t="shared" si="60"/>
        <v>2.8470536305451336E-2</v>
      </c>
      <c r="G554" s="17">
        <f t="shared" si="62"/>
        <v>0.84285714285714286</v>
      </c>
      <c r="H554" s="17">
        <f t="shared" si="61"/>
        <v>1.1296189929159487E-2</v>
      </c>
    </row>
    <row r="555" spans="1:8" ht="25.5" x14ac:dyDescent="0.2">
      <c r="A555" s="14"/>
      <c r="B555" s="15" t="s">
        <v>528</v>
      </c>
      <c r="C555" s="16">
        <v>0</v>
      </c>
      <c r="D555" s="16">
        <v>5</v>
      </c>
      <c r="E555" s="17" t="str">
        <f t="shared" si="59"/>
        <v/>
      </c>
      <c r="F555" s="17">
        <f t="shared" si="60"/>
        <v>1.1035091591260207E-3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13</v>
      </c>
      <c r="D556" s="16">
        <v>4</v>
      </c>
      <c r="E556" s="17">
        <f t="shared" si="59"/>
        <v>2.488991001340226E-3</v>
      </c>
      <c r="F556" s="17">
        <f t="shared" si="60"/>
        <v>8.8280732730081665E-4</v>
      </c>
      <c r="G556" s="17">
        <f t="shared" si="62"/>
        <v>-0.69230769230769229</v>
      </c>
      <c r="H556" s="17">
        <f t="shared" si="61"/>
        <v>-1.7231476163124641E-3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184</v>
      </c>
      <c r="D559" s="16">
        <v>250</v>
      </c>
      <c r="E559" s="17">
        <f t="shared" si="59"/>
        <v>3.5228795711277044E-2</v>
      </c>
      <c r="F559" s="17">
        <f t="shared" si="60"/>
        <v>5.5175457956301036E-2</v>
      </c>
      <c r="G559" s="17">
        <f t="shared" si="62"/>
        <v>0.35869565217391303</v>
      </c>
      <c r="H559" s="17">
        <f t="shared" si="61"/>
        <v>1.263641585295807E-2</v>
      </c>
    </row>
    <row r="560" spans="1:8" ht="25.5" x14ac:dyDescent="0.2">
      <c r="A560" s="14"/>
      <c r="B560" s="15" t="s">
        <v>533</v>
      </c>
      <c r="C560" s="16">
        <v>49</v>
      </c>
      <c r="D560" s="16">
        <v>15</v>
      </c>
      <c r="E560" s="17">
        <f t="shared" si="59"/>
        <v>9.3815814665900825E-3</v>
      </c>
      <c r="F560" s="17">
        <f t="shared" si="60"/>
        <v>3.3105274773780622E-3</v>
      </c>
      <c r="G560" s="17">
        <f t="shared" si="62"/>
        <v>-0.69387755102040816</v>
      </c>
      <c r="H560" s="17">
        <f t="shared" si="61"/>
        <v>-6.5096687727359756E-3</v>
      </c>
    </row>
    <row r="561" spans="1:8" x14ac:dyDescent="0.2">
      <c r="A561" s="14"/>
      <c r="B561" s="15" t="s">
        <v>534</v>
      </c>
      <c r="C561" s="16">
        <v>142</v>
      </c>
      <c r="D561" s="16">
        <v>137</v>
      </c>
      <c r="E561" s="17">
        <f t="shared" si="59"/>
        <v>2.7187440168485545E-2</v>
      </c>
      <c r="F561" s="17">
        <f t="shared" si="60"/>
        <v>3.0236150960052968E-2</v>
      </c>
      <c r="G561" s="17">
        <f t="shared" si="62"/>
        <v>-3.5211267605633804E-2</v>
      </c>
      <c r="H561" s="17">
        <f t="shared" si="61"/>
        <v>-9.5730423128470229E-4</v>
      </c>
    </row>
    <row r="562" spans="1:8" x14ac:dyDescent="0.2">
      <c r="A562" s="14"/>
      <c r="B562" s="15" t="s">
        <v>535</v>
      </c>
      <c r="C562" s="16">
        <v>15</v>
      </c>
      <c r="D562" s="16">
        <v>5</v>
      </c>
      <c r="E562" s="17">
        <f t="shared" si="59"/>
        <v>2.8719126938541069E-3</v>
      </c>
      <c r="F562" s="17">
        <f t="shared" si="60"/>
        <v>1.1035091591260207E-3</v>
      </c>
      <c r="G562" s="17">
        <f t="shared" si="62"/>
        <v>-0.66666666666666663</v>
      </c>
      <c r="H562" s="17">
        <f t="shared" si="61"/>
        <v>-1.9146084625694046E-3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48</v>
      </c>
      <c r="D568" s="16">
        <v>38</v>
      </c>
      <c r="E568" s="17">
        <f t="shared" si="59"/>
        <v>9.190120620333142E-3</v>
      </c>
      <c r="F568" s="17">
        <f t="shared" si="60"/>
        <v>8.3866696093577581E-3</v>
      </c>
      <c r="G568" s="17">
        <f t="shared" si="62"/>
        <v>-0.20833333333333334</v>
      </c>
      <c r="H568" s="17">
        <f t="shared" si="61"/>
        <v>-1.9146084625694046E-3</v>
      </c>
    </row>
    <row r="569" spans="1:8" x14ac:dyDescent="0.2">
      <c r="A569" s="14"/>
      <c r="B569" s="15" t="s">
        <v>542</v>
      </c>
      <c r="C569" s="16">
        <v>5</v>
      </c>
      <c r="D569" s="16">
        <v>11</v>
      </c>
      <c r="E569" s="17">
        <f t="shared" si="59"/>
        <v>9.5730423128470229E-4</v>
      </c>
      <c r="F569" s="17">
        <f t="shared" si="60"/>
        <v>2.4277201500772457E-3</v>
      </c>
      <c r="G569" s="17">
        <f t="shared" si="62"/>
        <v>1.2</v>
      </c>
      <c r="H569" s="17">
        <f t="shared" si="61"/>
        <v>1.1487650775416428E-3</v>
      </c>
    </row>
    <row r="570" spans="1:8" x14ac:dyDescent="0.2">
      <c r="A570" s="14"/>
      <c r="B570" s="15" t="s">
        <v>543</v>
      </c>
      <c r="C570" s="16">
        <v>7</v>
      </c>
      <c r="D570" s="16">
        <v>15</v>
      </c>
      <c r="E570" s="17">
        <f t="shared" si="59"/>
        <v>1.3402259237985832E-3</v>
      </c>
      <c r="F570" s="17">
        <f t="shared" si="60"/>
        <v>3.3105274773780622E-3</v>
      </c>
      <c r="G570" s="17">
        <f t="shared" si="62"/>
        <v>1.1428571428571428</v>
      </c>
      <c r="H570" s="17">
        <f t="shared" si="61"/>
        <v>1.5316867700555237E-3</v>
      </c>
    </row>
    <row r="571" spans="1:8" ht="25.5" x14ac:dyDescent="0.2">
      <c r="A571" s="14"/>
      <c r="B571" s="15" t="s">
        <v>544</v>
      </c>
      <c r="C571" s="16">
        <v>0</v>
      </c>
      <c r="D571" s="16">
        <v>3</v>
      </c>
      <c r="E571" s="17" t="str">
        <f t="shared" si="59"/>
        <v/>
      </c>
      <c r="F571" s="17">
        <f t="shared" si="60"/>
        <v>6.6210549547561243E-4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3</v>
      </c>
      <c r="D574" s="16">
        <v>5</v>
      </c>
      <c r="E574" s="17">
        <f t="shared" si="59"/>
        <v>5.7438253877082138E-4</v>
      </c>
      <c r="F574" s="17">
        <f t="shared" si="60"/>
        <v>1.1035091591260207E-3</v>
      </c>
      <c r="G574" s="17">
        <f t="shared" si="62"/>
        <v>0.66666666666666663</v>
      </c>
      <c r="H574" s="17">
        <f t="shared" si="61"/>
        <v>3.8292169251388092E-4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ht="15.75" thickBot="1" x14ac:dyDescent="0.25">
      <c r="A579" s="11"/>
      <c r="B579"/>
      <c r="C579"/>
      <c r="D579"/>
      <c r="E579"/>
      <c r="F579"/>
      <c r="G579"/>
      <c r="H579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2424</v>
      </c>
      <c r="D582" s="19">
        <f>SUM(D583:D609)</f>
        <v>2296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-5.2805280528052806E-2</v>
      </c>
      <c r="H582" s="20">
        <f t="shared" ref="H582:H609" si="65">+IF(OR(AND(E582=""),(G582="")),"",E582*G582)</f>
        <v>-5.2805280528052806E-2</v>
      </c>
    </row>
    <row r="583" spans="1:8" x14ac:dyDescent="0.2">
      <c r="A583" s="14"/>
      <c r="B583" s="15" t="s">
        <v>550</v>
      </c>
      <c r="C583" s="16">
        <v>14</v>
      </c>
      <c r="D583" s="16">
        <v>12</v>
      </c>
      <c r="E583" s="17">
        <f t="shared" si="63"/>
        <v>5.7755775577557752E-3</v>
      </c>
      <c r="F583" s="17">
        <f t="shared" si="64"/>
        <v>5.2264808362369342E-3</v>
      </c>
      <c r="G583" s="17">
        <f t="shared" ref="G583:G609" si="66">+IF(AND(C583=0,D583=0)," ",IF(C583=0,1,IF(D583=0,-1,(D583-C583)/C583)))</f>
        <v>-0.14285714285714285</v>
      </c>
      <c r="H583" s="17">
        <f t="shared" si="65"/>
        <v>-8.2508250825082498E-4</v>
      </c>
    </row>
    <row r="584" spans="1:8" x14ac:dyDescent="0.2">
      <c r="A584" s="14"/>
      <c r="B584" s="15" t="s">
        <v>551</v>
      </c>
      <c r="C584" s="16">
        <v>32</v>
      </c>
      <c r="D584" s="16">
        <v>50</v>
      </c>
      <c r="E584" s="17">
        <f t="shared" si="63"/>
        <v>1.3201320132013201E-2</v>
      </c>
      <c r="F584" s="17">
        <f t="shared" si="64"/>
        <v>2.1777003484320559E-2</v>
      </c>
      <c r="G584" s="17">
        <f t="shared" si="66"/>
        <v>0.5625</v>
      </c>
      <c r="H584" s="17">
        <f t="shared" si="65"/>
        <v>7.4257425742574254E-3</v>
      </c>
    </row>
    <row r="585" spans="1:8" ht="25.5" x14ac:dyDescent="0.2">
      <c r="A585" s="14"/>
      <c r="B585" s="15" t="s">
        <v>552</v>
      </c>
      <c r="C585" s="16">
        <v>214</v>
      </c>
      <c r="D585" s="16">
        <v>133</v>
      </c>
      <c r="E585" s="17">
        <f t="shared" si="63"/>
        <v>8.8283828382838284E-2</v>
      </c>
      <c r="F585" s="17">
        <f t="shared" si="64"/>
        <v>5.7926829268292686E-2</v>
      </c>
      <c r="G585" s="17">
        <f t="shared" si="66"/>
        <v>-0.37850467289719625</v>
      </c>
      <c r="H585" s="17">
        <f t="shared" si="65"/>
        <v>-3.3415841584158418E-2</v>
      </c>
    </row>
    <row r="586" spans="1:8" x14ac:dyDescent="0.2">
      <c r="A586" s="14"/>
      <c r="B586" s="15" t="s">
        <v>553</v>
      </c>
      <c r="C586" s="16">
        <v>160</v>
      </c>
      <c r="D586" s="16">
        <v>322</v>
      </c>
      <c r="E586" s="17">
        <f t="shared" si="63"/>
        <v>6.6006600660066E-2</v>
      </c>
      <c r="F586" s="17">
        <f t="shared" si="64"/>
        <v>0.1402439024390244</v>
      </c>
      <c r="G586" s="17">
        <f t="shared" si="66"/>
        <v>1.0125</v>
      </c>
      <c r="H586" s="17">
        <f t="shared" si="65"/>
        <v>6.6831683168316822E-2</v>
      </c>
    </row>
    <row r="587" spans="1:8" x14ac:dyDescent="0.2">
      <c r="A587" s="14"/>
      <c r="B587" s="15" t="s">
        <v>554</v>
      </c>
      <c r="C587" s="16">
        <v>38</v>
      </c>
      <c r="D587" s="16">
        <v>46</v>
      </c>
      <c r="E587" s="17">
        <f t="shared" si="63"/>
        <v>1.5676567656765675E-2</v>
      </c>
      <c r="F587" s="17">
        <f t="shared" si="64"/>
        <v>2.0034843205574911E-2</v>
      </c>
      <c r="G587" s="17">
        <f t="shared" si="66"/>
        <v>0.21052631578947367</v>
      </c>
      <c r="H587" s="17">
        <f t="shared" si="65"/>
        <v>3.3003300330032999E-3</v>
      </c>
    </row>
    <row r="588" spans="1:8" x14ac:dyDescent="0.2">
      <c r="A588" s="14"/>
      <c r="B588" s="15" t="s">
        <v>555</v>
      </c>
      <c r="C588" s="16">
        <v>3</v>
      </c>
      <c r="D588" s="16">
        <v>6</v>
      </c>
      <c r="E588" s="17">
        <f t="shared" si="63"/>
        <v>1.2376237623762376E-3</v>
      </c>
      <c r="F588" s="17">
        <f t="shared" si="64"/>
        <v>2.6132404181184671E-3</v>
      </c>
      <c r="G588" s="17">
        <f t="shared" si="66"/>
        <v>1</v>
      </c>
      <c r="H588" s="17">
        <f t="shared" si="65"/>
        <v>1.2376237623762376E-3</v>
      </c>
    </row>
    <row r="589" spans="1:8" x14ac:dyDescent="0.2">
      <c r="A589" s="14"/>
      <c r="B589" s="15" t="s">
        <v>556</v>
      </c>
      <c r="C589" s="16">
        <v>4</v>
      </c>
      <c r="D589" s="16">
        <v>2</v>
      </c>
      <c r="E589" s="17">
        <f t="shared" si="63"/>
        <v>1.6501650165016502E-3</v>
      </c>
      <c r="F589" s="17">
        <f t="shared" si="64"/>
        <v>8.710801393728223E-4</v>
      </c>
      <c r="G589" s="17">
        <f t="shared" si="66"/>
        <v>-0.5</v>
      </c>
      <c r="H589" s="17">
        <f t="shared" si="65"/>
        <v>-8.2508250825082509E-4</v>
      </c>
    </row>
    <row r="590" spans="1:8" x14ac:dyDescent="0.2">
      <c r="A590" s="14"/>
      <c r="B590" s="15" t="s">
        <v>557</v>
      </c>
      <c r="C590" s="16">
        <v>22</v>
      </c>
      <c r="D590" s="16">
        <v>5</v>
      </c>
      <c r="E590" s="17">
        <f t="shared" si="63"/>
        <v>9.0759075907590765E-3</v>
      </c>
      <c r="F590" s="17">
        <f t="shared" si="64"/>
        <v>2.1777003484320556E-3</v>
      </c>
      <c r="G590" s="17">
        <f t="shared" si="66"/>
        <v>-0.77272727272727271</v>
      </c>
      <c r="H590" s="17">
        <f t="shared" si="65"/>
        <v>-7.0132013201320131E-3</v>
      </c>
    </row>
    <row r="591" spans="1:8" x14ac:dyDescent="0.2">
      <c r="A591" s="14"/>
      <c r="B591" s="15" t="s">
        <v>558</v>
      </c>
      <c r="C591" s="16">
        <v>62</v>
      </c>
      <c r="D591" s="16">
        <v>6</v>
      </c>
      <c r="E591" s="17">
        <f t="shared" si="63"/>
        <v>2.5577557755775578E-2</v>
      </c>
      <c r="F591" s="17">
        <f t="shared" si="64"/>
        <v>2.6132404181184671E-3</v>
      </c>
      <c r="G591" s="17">
        <f t="shared" si="66"/>
        <v>-0.90322580645161288</v>
      </c>
      <c r="H591" s="17">
        <f t="shared" si="65"/>
        <v>-2.3102310231023101E-2</v>
      </c>
    </row>
    <row r="592" spans="1:8" ht="25.5" x14ac:dyDescent="0.2">
      <c r="A592" s="14"/>
      <c r="B592" s="15" t="s">
        <v>559</v>
      </c>
      <c r="C592" s="16">
        <v>6</v>
      </c>
      <c r="D592" s="16">
        <v>1</v>
      </c>
      <c r="E592" s="17">
        <f t="shared" si="63"/>
        <v>2.4752475247524753E-3</v>
      </c>
      <c r="F592" s="17">
        <f t="shared" si="64"/>
        <v>4.3554006968641115E-4</v>
      </c>
      <c r="G592" s="17">
        <f t="shared" si="66"/>
        <v>-0.83333333333333337</v>
      </c>
      <c r="H592" s="17">
        <f t="shared" si="65"/>
        <v>-2.0627062706270629E-3</v>
      </c>
    </row>
    <row r="593" spans="1:8" x14ac:dyDescent="0.2">
      <c r="A593" s="14"/>
      <c r="B593" s="15" t="s">
        <v>560</v>
      </c>
      <c r="C593" s="16">
        <v>45</v>
      </c>
      <c r="D593" s="16">
        <v>22</v>
      </c>
      <c r="E593" s="17">
        <f t="shared" si="63"/>
        <v>1.8564356435643563E-2</v>
      </c>
      <c r="F593" s="17">
        <f t="shared" si="64"/>
        <v>9.5818815331010446E-3</v>
      </c>
      <c r="G593" s="17">
        <f t="shared" si="66"/>
        <v>-0.51111111111111107</v>
      </c>
      <c r="H593" s="17">
        <f t="shared" si="65"/>
        <v>-9.488448844884487E-3</v>
      </c>
    </row>
    <row r="594" spans="1:8" x14ac:dyDescent="0.2">
      <c r="A594" s="14"/>
      <c r="B594" s="15" t="s">
        <v>561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4.3554006968641115E-4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2</v>
      </c>
      <c r="E595" s="17" t="str">
        <f t="shared" si="63"/>
        <v/>
      </c>
      <c r="F595" s="17">
        <f t="shared" si="64"/>
        <v>8.710801393728223E-4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559</v>
      </c>
      <c r="D597" s="16">
        <v>278</v>
      </c>
      <c r="E597" s="17">
        <f t="shared" si="63"/>
        <v>0.23061056105610561</v>
      </c>
      <c r="F597" s="17">
        <f t="shared" si="64"/>
        <v>0.1210801393728223</v>
      </c>
      <c r="G597" s="17">
        <f t="shared" si="66"/>
        <v>-0.50268336314847939</v>
      </c>
      <c r="H597" s="17">
        <f t="shared" si="65"/>
        <v>-0.11592409240924091</v>
      </c>
    </row>
    <row r="598" spans="1:8" x14ac:dyDescent="0.2">
      <c r="A598" s="14"/>
      <c r="B598" s="15" t="s">
        <v>565</v>
      </c>
      <c r="C598" s="16">
        <v>59</v>
      </c>
      <c r="D598" s="16">
        <v>22</v>
      </c>
      <c r="E598" s="17">
        <f t="shared" si="63"/>
        <v>2.433993399339934E-2</v>
      </c>
      <c r="F598" s="17">
        <f t="shared" si="64"/>
        <v>9.5818815331010446E-3</v>
      </c>
      <c r="G598" s="17">
        <f t="shared" si="66"/>
        <v>-0.6271186440677966</v>
      </c>
      <c r="H598" s="17">
        <f t="shared" si="65"/>
        <v>-1.5264026402640263E-2</v>
      </c>
    </row>
    <row r="599" spans="1:8" x14ac:dyDescent="0.2">
      <c r="A599" s="14"/>
      <c r="B599" s="15" t="s">
        <v>566</v>
      </c>
      <c r="C599" s="16">
        <v>97</v>
      </c>
      <c r="D599" s="16">
        <v>36</v>
      </c>
      <c r="E599" s="17">
        <f t="shared" si="63"/>
        <v>4.0016501650165015E-2</v>
      </c>
      <c r="F599" s="17">
        <f t="shared" si="64"/>
        <v>1.5679442508710801E-2</v>
      </c>
      <c r="G599" s="17">
        <f t="shared" si="66"/>
        <v>-0.62886597938144329</v>
      </c>
      <c r="H599" s="17">
        <f t="shared" si="65"/>
        <v>-2.5165016501650164E-2</v>
      </c>
    </row>
    <row r="600" spans="1:8" x14ac:dyDescent="0.2">
      <c r="A600" s="14"/>
      <c r="B600" s="15" t="s">
        <v>567</v>
      </c>
      <c r="C600" s="16">
        <v>915</v>
      </c>
      <c r="D600" s="16">
        <v>1263</v>
      </c>
      <c r="E600" s="17">
        <f t="shared" si="63"/>
        <v>0.37747524752475248</v>
      </c>
      <c r="F600" s="17">
        <f t="shared" si="64"/>
        <v>0.55008710801393723</v>
      </c>
      <c r="G600" s="17">
        <f t="shared" si="66"/>
        <v>0.38032786885245901</v>
      </c>
      <c r="H600" s="17">
        <f t="shared" si="65"/>
        <v>0.14356435643564355</v>
      </c>
    </row>
    <row r="601" spans="1:8" x14ac:dyDescent="0.2">
      <c r="A601" s="14"/>
      <c r="B601" s="15" t="s">
        <v>568</v>
      </c>
      <c r="C601" s="16">
        <v>62</v>
      </c>
      <c r="D601" s="16">
        <v>18</v>
      </c>
      <c r="E601" s="17">
        <f t="shared" si="63"/>
        <v>2.5577557755775578E-2</v>
      </c>
      <c r="F601" s="17">
        <f t="shared" si="64"/>
        <v>7.8397212543554005E-3</v>
      </c>
      <c r="G601" s="17">
        <f t="shared" si="66"/>
        <v>-0.70967741935483875</v>
      </c>
      <c r="H601" s="17">
        <f t="shared" si="65"/>
        <v>-1.8151815181518153E-2</v>
      </c>
    </row>
    <row r="602" spans="1:8" x14ac:dyDescent="0.2">
      <c r="A602" s="14"/>
      <c r="B602" s="15" t="s">
        <v>569</v>
      </c>
      <c r="C602" s="16">
        <v>65</v>
      </c>
      <c r="D602" s="16">
        <v>12</v>
      </c>
      <c r="E602" s="17">
        <f t="shared" si="63"/>
        <v>2.6815181518151814E-2</v>
      </c>
      <c r="F602" s="17">
        <f t="shared" si="64"/>
        <v>5.2264808362369342E-3</v>
      </c>
      <c r="G602" s="17">
        <f t="shared" si="66"/>
        <v>-0.81538461538461537</v>
      </c>
      <c r="H602" s="17">
        <f t="shared" si="65"/>
        <v>-2.1864686468646862E-2</v>
      </c>
    </row>
    <row r="603" spans="1:8" x14ac:dyDescent="0.2">
      <c r="A603" s="14"/>
      <c r="B603" s="15" t="s">
        <v>570</v>
      </c>
      <c r="C603" s="16">
        <v>4</v>
      </c>
      <c r="D603" s="16">
        <v>1</v>
      </c>
      <c r="E603" s="17">
        <f t="shared" si="63"/>
        <v>1.6501650165016502E-3</v>
      </c>
      <c r="F603" s="17">
        <f t="shared" si="64"/>
        <v>4.3554006968641115E-4</v>
      </c>
      <c r="G603" s="17">
        <f t="shared" si="66"/>
        <v>-0.75</v>
      </c>
      <c r="H603" s="17">
        <f t="shared" si="65"/>
        <v>-1.2376237623762376E-3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24</v>
      </c>
      <c r="D605" s="16">
        <v>40</v>
      </c>
      <c r="E605" s="17">
        <f t="shared" si="63"/>
        <v>9.9009900990099011E-3</v>
      </c>
      <c r="F605" s="17">
        <f t="shared" si="64"/>
        <v>1.7421602787456445E-2</v>
      </c>
      <c r="G605" s="17">
        <f t="shared" si="66"/>
        <v>0.66666666666666663</v>
      </c>
      <c r="H605" s="17">
        <f t="shared" si="65"/>
        <v>6.6006600660066007E-3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8</v>
      </c>
      <c r="D608" s="25">
        <v>5</v>
      </c>
      <c r="E608" s="26">
        <f t="shared" si="63"/>
        <v>3.3003300330033004E-3</v>
      </c>
      <c r="F608" s="26">
        <f t="shared" si="64"/>
        <v>2.1777003484320556E-3</v>
      </c>
      <c r="G608" s="26">
        <f t="shared" si="66"/>
        <v>-0.375</v>
      </c>
      <c r="H608" s="26">
        <f t="shared" si="65"/>
        <v>-1.2376237623762376E-3</v>
      </c>
    </row>
    <row r="609" spans="1:8" ht="25.5" x14ac:dyDescent="0.2">
      <c r="A609" s="14"/>
      <c r="B609" s="31" t="s">
        <v>576</v>
      </c>
      <c r="C609" s="32">
        <v>31</v>
      </c>
      <c r="D609" s="32">
        <v>13</v>
      </c>
      <c r="E609" s="33">
        <f t="shared" si="63"/>
        <v>1.2788778877887789E-2</v>
      </c>
      <c r="F609" s="33">
        <f t="shared" si="64"/>
        <v>5.6620209059233453E-3</v>
      </c>
      <c r="G609" s="33">
        <f t="shared" si="66"/>
        <v>-0.58064516129032262</v>
      </c>
      <c r="H609" s="33">
        <f t="shared" si="65"/>
        <v>-7.4257425742574263E-3</v>
      </c>
    </row>
    <row r="610" spans="1:8" s="30" customFormat="1" x14ac:dyDescent="0.2">
      <c r="A610" s="27"/>
      <c r="B610" s="28" t="s">
        <v>12</v>
      </c>
      <c r="C610" s="28"/>
      <c r="D610" s="28"/>
      <c r="E610" s="28"/>
      <c r="F610" s="28"/>
      <c r="G610" s="28"/>
      <c r="H610" s="28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638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624</v>
      </c>
      <c r="C8" s="12">
        <f>+C19+C75+C173+C349+C582</f>
        <v>37690</v>
      </c>
      <c r="D8" s="13">
        <f>+D19+D75+D173+D349+D582</f>
        <v>38264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1.5229503847174317E-2</v>
      </c>
      <c r="H8" s="10">
        <f t="shared" ref="H8:H13" si="1">+IF(OR(AND(E8=""),(G8="")),"",E8*G8)</f>
        <v>1.5229503847174317E-2</v>
      </c>
    </row>
    <row r="9" spans="1:8" x14ac:dyDescent="0.2">
      <c r="A9" s="14"/>
      <c r="B9" s="15" t="s">
        <v>7</v>
      </c>
      <c r="C9" s="16">
        <f>+C19</f>
        <v>330</v>
      </c>
      <c r="D9" s="16">
        <f>+D19</f>
        <v>240</v>
      </c>
      <c r="E9" s="17">
        <f t="shared" ref="E9:F13" si="2">+C9/C$8</f>
        <v>8.7556381002918543E-3</v>
      </c>
      <c r="F9" s="17">
        <f t="shared" si="2"/>
        <v>6.2722140915743262E-3</v>
      </c>
      <c r="G9" s="17">
        <f t="shared" si="0"/>
        <v>-0.27272727272727271</v>
      </c>
      <c r="H9" s="17">
        <f t="shared" si="1"/>
        <v>-2.3879013000795966E-3</v>
      </c>
    </row>
    <row r="10" spans="1:8" x14ac:dyDescent="0.2">
      <c r="A10" s="14"/>
      <c r="B10" s="15" t="s">
        <v>8</v>
      </c>
      <c r="C10" s="16">
        <f>+C75</f>
        <v>3553</v>
      </c>
      <c r="D10" s="16">
        <f>+D75</f>
        <v>3690</v>
      </c>
      <c r="E10" s="17">
        <f t="shared" si="2"/>
        <v>9.4269036879808962E-2</v>
      </c>
      <c r="F10" s="17">
        <f t="shared" si="2"/>
        <v>9.6435291657955252E-2</v>
      </c>
      <c r="G10" s="17">
        <f t="shared" si="0"/>
        <v>3.855896425555868E-2</v>
      </c>
      <c r="H10" s="17">
        <f t="shared" si="1"/>
        <v>3.6349164234544965E-3</v>
      </c>
    </row>
    <row r="11" spans="1:8" ht="25.5" x14ac:dyDescent="0.2">
      <c r="A11" s="14"/>
      <c r="B11" s="15" t="s">
        <v>9</v>
      </c>
      <c r="C11" s="16">
        <f>+C173</f>
        <v>5921</v>
      </c>
      <c r="D11" s="16">
        <f>+D173</f>
        <v>5187</v>
      </c>
      <c r="E11" s="17">
        <f t="shared" si="2"/>
        <v>0.1570973733085699</v>
      </c>
      <c r="F11" s="17">
        <f t="shared" si="2"/>
        <v>0.1355582270541501</v>
      </c>
      <c r="G11" s="17">
        <f t="shared" si="0"/>
        <v>-0.1239655463604121</v>
      </c>
      <c r="H11" s="17">
        <f t="shared" si="1"/>
        <v>-1.9474661713982488E-2</v>
      </c>
    </row>
    <row r="12" spans="1:8" x14ac:dyDescent="0.2">
      <c r="A12" s="14"/>
      <c r="B12" s="15" t="s">
        <v>10</v>
      </c>
      <c r="C12" s="16">
        <f>+C349</f>
        <v>22137</v>
      </c>
      <c r="D12" s="16">
        <f>+D349</f>
        <v>23960</v>
      </c>
      <c r="E12" s="17">
        <f t="shared" si="2"/>
        <v>0.58734412310957818</v>
      </c>
      <c r="F12" s="17">
        <f t="shared" si="2"/>
        <v>0.62617604014217021</v>
      </c>
      <c r="G12" s="17">
        <f t="shared" si="0"/>
        <v>8.2350815376970685E-2</v>
      </c>
      <c r="H12" s="17">
        <f t="shared" si="1"/>
        <v>4.8368267444945615E-2</v>
      </c>
    </row>
    <row r="13" spans="1:8" x14ac:dyDescent="0.2">
      <c r="A13" s="14"/>
      <c r="B13" s="15" t="s">
        <v>11</v>
      </c>
      <c r="C13" s="16">
        <f>+C582</f>
        <v>5749</v>
      </c>
      <c r="D13" s="16">
        <f>+D582</f>
        <v>5187</v>
      </c>
      <c r="E13" s="17">
        <f t="shared" si="2"/>
        <v>0.15253382860175113</v>
      </c>
      <c r="F13" s="17">
        <f t="shared" si="2"/>
        <v>0.1355582270541501</v>
      </c>
      <c r="G13" s="17">
        <f t="shared" si="0"/>
        <v>-9.7756131501130633E-2</v>
      </c>
      <c r="H13" s="17">
        <f t="shared" si="1"/>
        <v>-1.4911117007163705E-2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330</v>
      </c>
      <c r="D19" s="19">
        <f>SUM(D20:D69)</f>
        <v>240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-0.27272727272727271</v>
      </c>
      <c r="H19" s="20">
        <f t="shared" ref="H19:H50" si="5">+IF(OR(AND(E19=""),(G19="")),"",E19*G19)</f>
        <v>-0.27272727272727271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2</v>
      </c>
      <c r="E21" s="17" t="str">
        <f t="shared" si="3"/>
        <v/>
      </c>
      <c r="F21" s="17">
        <f t="shared" si="4"/>
        <v>8.3333333333333332E-3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1</v>
      </c>
      <c r="E23" s="17">
        <f t="shared" si="3"/>
        <v>3.0303030303030303E-3</v>
      </c>
      <c r="F23" s="17">
        <f t="shared" si="4"/>
        <v>4.1666666666666666E-3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1</v>
      </c>
      <c r="D26" s="16">
        <v>0</v>
      </c>
      <c r="E26" s="17">
        <f t="shared" si="3"/>
        <v>3.0303030303030303E-3</v>
      </c>
      <c r="F26" s="17" t="str">
        <f t="shared" si="4"/>
        <v/>
      </c>
      <c r="G26" s="17">
        <f t="shared" si="6"/>
        <v>-1</v>
      </c>
      <c r="H26" s="17">
        <f t="shared" si="5"/>
        <v>-3.0303030303030303E-3</v>
      </c>
    </row>
    <row r="27" spans="1:8" x14ac:dyDescent="0.2">
      <c r="A27" s="14"/>
      <c r="B27" s="15" t="s">
        <v>20</v>
      </c>
      <c r="C27" s="16">
        <v>15</v>
      </c>
      <c r="D27" s="16">
        <v>11</v>
      </c>
      <c r="E27" s="17">
        <f t="shared" si="3"/>
        <v>4.5454545454545456E-2</v>
      </c>
      <c r="F27" s="17">
        <f t="shared" si="4"/>
        <v>4.583333333333333E-2</v>
      </c>
      <c r="G27" s="17">
        <f t="shared" si="6"/>
        <v>-0.26666666666666666</v>
      </c>
      <c r="H27" s="17">
        <f t="shared" si="5"/>
        <v>-1.2121212121212121E-2</v>
      </c>
    </row>
    <row r="28" spans="1:8" x14ac:dyDescent="0.2">
      <c r="A28" s="14"/>
      <c r="B28" s="15" t="s">
        <v>21</v>
      </c>
      <c r="C28" s="16">
        <v>2</v>
      </c>
      <c r="D28" s="16">
        <v>1</v>
      </c>
      <c r="E28" s="17">
        <f t="shared" si="3"/>
        <v>6.0606060606060606E-3</v>
      </c>
      <c r="F28" s="17">
        <f t="shared" si="4"/>
        <v>4.1666666666666666E-3</v>
      </c>
      <c r="G28" s="17">
        <f t="shared" si="6"/>
        <v>-0.5</v>
      </c>
      <c r="H28" s="17">
        <f t="shared" si="5"/>
        <v>-3.0303030303030303E-3</v>
      </c>
    </row>
    <row r="29" spans="1:8" x14ac:dyDescent="0.2">
      <c r="A29" s="14"/>
      <c r="B29" s="15" t="s">
        <v>22</v>
      </c>
      <c r="C29" s="16">
        <v>15</v>
      </c>
      <c r="D29" s="16">
        <v>19</v>
      </c>
      <c r="E29" s="17">
        <f t="shared" si="3"/>
        <v>4.5454545454545456E-2</v>
      </c>
      <c r="F29" s="17">
        <f t="shared" si="4"/>
        <v>7.9166666666666663E-2</v>
      </c>
      <c r="G29" s="17">
        <f t="shared" si="6"/>
        <v>0.26666666666666666</v>
      </c>
      <c r="H29" s="17">
        <f t="shared" si="5"/>
        <v>1.2121212121212121E-2</v>
      </c>
    </row>
    <row r="30" spans="1:8" x14ac:dyDescent="0.2">
      <c r="A30" s="14"/>
      <c r="B30" s="15" t="s">
        <v>23</v>
      </c>
      <c r="C30" s="16">
        <v>35</v>
      </c>
      <c r="D30" s="16">
        <v>8</v>
      </c>
      <c r="E30" s="17">
        <f t="shared" si="3"/>
        <v>0.10606060606060606</v>
      </c>
      <c r="F30" s="17">
        <f t="shared" si="4"/>
        <v>3.3333333333333333E-2</v>
      </c>
      <c r="G30" s="17">
        <f t="shared" si="6"/>
        <v>-0.77142857142857146</v>
      </c>
      <c r="H30" s="17">
        <f t="shared" si="5"/>
        <v>-8.1818181818181818E-2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4"/>
        <v>4.1666666666666666E-3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1</v>
      </c>
      <c r="E33" s="17" t="str">
        <f t="shared" si="3"/>
        <v/>
      </c>
      <c r="F33" s="17">
        <f t="shared" si="4"/>
        <v>4.1666666666666666E-3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3.0303030303030303E-3</v>
      </c>
      <c r="F34" s="17" t="str">
        <f t="shared" si="4"/>
        <v/>
      </c>
      <c r="G34" s="17">
        <f t="shared" si="6"/>
        <v>-1</v>
      </c>
      <c r="H34" s="17">
        <f t="shared" si="5"/>
        <v>-3.0303030303030303E-3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14</v>
      </c>
      <c r="D36" s="16">
        <v>9</v>
      </c>
      <c r="E36" s="17">
        <f t="shared" si="3"/>
        <v>4.2424242424242427E-2</v>
      </c>
      <c r="F36" s="17">
        <f t="shared" si="4"/>
        <v>3.7499999999999999E-2</v>
      </c>
      <c r="G36" s="17">
        <f t="shared" si="6"/>
        <v>-0.35714285714285715</v>
      </c>
      <c r="H36" s="17">
        <f t="shared" si="5"/>
        <v>-1.5151515151515152E-2</v>
      </c>
    </row>
    <row r="37" spans="1:8" ht="25.5" x14ac:dyDescent="0.2">
      <c r="A37" s="14"/>
      <c r="B37" s="15" t="s">
        <v>30</v>
      </c>
      <c r="C37" s="16">
        <v>4</v>
      </c>
      <c r="D37" s="16">
        <v>3</v>
      </c>
      <c r="E37" s="17">
        <f t="shared" si="3"/>
        <v>1.2121212121212121E-2</v>
      </c>
      <c r="F37" s="17">
        <f t="shared" si="4"/>
        <v>1.2500000000000001E-2</v>
      </c>
      <c r="G37" s="17">
        <f t="shared" si="6"/>
        <v>-0.25</v>
      </c>
      <c r="H37" s="17">
        <f t="shared" si="5"/>
        <v>-3.0303030303030303E-3</v>
      </c>
    </row>
    <row r="38" spans="1:8" ht="25.5" x14ac:dyDescent="0.2">
      <c r="A38" s="14"/>
      <c r="B38" s="15" t="s">
        <v>31</v>
      </c>
      <c r="C38" s="16">
        <v>4</v>
      </c>
      <c r="D38" s="16">
        <v>2</v>
      </c>
      <c r="E38" s="17">
        <f t="shared" si="3"/>
        <v>1.2121212121212121E-2</v>
      </c>
      <c r="F38" s="17">
        <f t="shared" si="4"/>
        <v>8.3333333333333332E-3</v>
      </c>
      <c r="G38" s="17">
        <f t="shared" si="6"/>
        <v>-0.5</v>
      </c>
      <c r="H38" s="17">
        <f t="shared" si="5"/>
        <v>-6.0606060606060606E-3</v>
      </c>
    </row>
    <row r="39" spans="1:8" x14ac:dyDescent="0.2">
      <c r="A39" s="14"/>
      <c r="B39" s="15" t="s">
        <v>32</v>
      </c>
      <c r="C39" s="16">
        <v>10</v>
      </c>
      <c r="D39" s="16">
        <v>3</v>
      </c>
      <c r="E39" s="17">
        <f t="shared" si="3"/>
        <v>3.0303030303030304E-2</v>
      </c>
      <c r="F39" s="17">
        <f t="shared" si="4"/>
        <v>1.2500000000000001E-2</v>
      </c>
      <c r="G39" s="17">
        <f t="shared" si="6"/>
        <v>-0.7</v>
      </c>
      <c r="H39" s="17">
        <f t="shared" si="5"/>
        <v>-2.121212121212121E-2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3</v>
      </c>
      <c r="D42" s="16">
        <v>3</v>
      </c>
      <c r="E42" s="17">
        <f t="shared" si="3"/>
        <v>9.0909090909090905E-3</v>
      </c>
      <c r="F42" s="17">
        <f t="shared" si="4"/>
        <v>1.2500000000000001E-2</v>
      </c>
      <c r="G42" s="17">
        <f t="shared" si="6"/>
        <v>0</v>
      </c>
      <c r="H42" s="17">
        <f t="shared" si="5"/>
        <v>0</v>
      </c>
    </row>
    <row r="43" spans="1:8" x14ac:dyDescent="0.2">
      <c r="A43" s="14"/>
      <c r="B43" s="15" t="s">
        <v>36</v>
      </c>
      <c r="C43" s="16">
        <v>0</v>
      </c>
      <c r="D43" s="16">
        <v>1</v>
      </c>
      <c r="E43" s="17" t="str">
        <f t="shared" si="3"/>
        <v/>
      </c>
      <c r="F43" s="17">
        <f t="shared" si="4"/>
        <v>4.1666666666666666E-3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11</v>
      </c>
      <c r="D44" s="16">
        <v>4</v>
      </c>
      <c r="E44" s="17">
        <f t="shared" si="3"/>
        <v>3.3333333333333333E-2</v>
      </c>
      <c r="F44" s="17">
        <f t="shared" si="4"/>
        <v>1.6666666666666666E-2</v>
      </c>
      <c r="G44" s="17">
        <f t="shared" si="6"/>
        <v>-0.63636363636363635</v>
      </c>
      <c r="H44" s="17">
        <f t="shared" si="5"/>
        <v>-2.121212121212121E-2</v>
      </c>
    </row>
    <row r="45" spans="1:8" ht="25.5" x14ac:dyDescent="0.2">
      <c r="A45" s="14"/>
      <c r="B45" s="15" t="s">
        <v>38</v>
      </c>
      <c r="C45" s="16">
        <v>16</v>
      </c>
      <c r="D45" s="16">
        <v>14</v>
      </c>
      <c r="E45" s="17">
        <f t="shared" si="3"/>
        <v>4.8484848484848485E-2</v>
      </c>
      <c r="F45" s="17">
        <f t="shared" si="4"/>
        <v>5.8333333333333334E-2</v>
      </c>
      <c r="G45" s="17">
        <f t="shared" si="6"/>
        <v>-0.125</v>
      </c>
      <c r="H45" s="17">
        <f t="shared" si="5"/>
        <v>-6.0606060606060606E-3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2</v>
      </c>
      <c r="E48" s="17" t="str">
        <f t="shared" si="3"/>
        <v/>
      </c>
      <c r="F48" s="17">
        <f t="shared" si="4"/>
        <v>8.3333333333333332E-3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4</v>
      </c>
      <c r="D49" s="16">
        <v>1</v>
      </c>
      <c r="E49" s="17">
        <f t="shared" si="3"/>
        <v>1.2121212121212121E-2</v>
      </c>
      <c r="F49" s="17">
        <f t="shared" si="4"/>
        <v>4.1666666666666666E-3</v>
      </c>
      <c r="G49" s="17">
        <f t="shared" si="6"/>
        <v>-0.75</v>
      </c>
      <c r="H49" s="17">
        <f t="shared" si="5"/>
        <v>-9.0909090909090905E-3</v>
      </c>
    </row>
    <row r="50" spans="1:8" x14ac:dyDescent="0.2">
      <c r="A50" s="14"/>
      <c r="B50" s="15" t="s">
        <v>43</v>
      </c>
      <c r="C50" s="16">
        <v>95</v>
      </c>
      <c r="D50" s="16">
        <v>95</v>
      </c>
      <c r="E50" s="17">
        <f t="shared" si="3"/>
        <v>0.2878787878787879</v>
      </c>
      <c r="F50" s="17">
        <f t="shared" si="4"/>
        <v>0.39583333333333331</v>
      </c>
      <c r="G50" s="17">
        <f t="shared" si="6"/>
        <v>0</v>
      </c>
      <c r="H50" s="17">
        <f t="shared" si="5"/>
        <v>0</v>
      </c>
    </row>
    <row r="51" spans="1:8" x14ac:dyDescent="0.2">
      <c r="A51" s="14"/>
      <c r="B51" s="15" t="s">
        <v>44</v>
      </c>
      <c r="C51" s="16">
        <v>3</v>
      </c>
      <c r="D51" s="16">
        <v>1</v>
      </c>
      <c r="E51" s="17">
        <f t="shared" ref="E51:E69" si="7">+IF(C51=0,"",C51/C$19)</f>
        <v>9.0909090909090905E-3</v>
      </c>
      <c r="F51" s="17">
        <f t="shared" ref="F51:F69" si="8">+IF(D51=0,"",D51/D$19)</f>
        <v>4.1666666666666666E-3</v>
      </c>
      <c r="G51" s="17">
        <f t="shared" si="6"/>
        <v>-0.66666666666666663</v>
      </c>
      <c r="H51" s="17">
        <f t="shared" ref="H51:H69" si="9">+IF(OR(AND(E51=""),(G51="")),"",E51*G51)</f>
        <v>-6.0606060606060597E-3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10</v>
      </c>
      <c r="D54" s="16">
        <v>7</v>
      </c>
      <c r="E54" s="17">
        <f t="shared" si="7"/>
        <v>3.0303030303030304E-2</v>
      </c>
      <c r="F54" s="17">
        <f t="shared" si="8"/>
        <v>2.9166666666666667E-2</v>
      </c>
      <c r="G54" s="17">
        <f t="shared" si="10"/>
        <v>-0.3</v>
      </c>
      <c r="H54" s="17">
        <f t="shared" si="9"/>
        <v>-9.0909090909090905E-3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9</v>
      </c>
      <c r="E59" s="17" t="str">
        <f t="shared" si="7"/>
        <v/>
      </c>
      <c r="F59" s="17">
        <f t="shared" si="8"/>
        <v>3.7499999999999999E-2</v>
      </c>
      <c r="G59" s="17">
        <f t="shared" si="10"/>
        <v>1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6.0606060606060606E-3</v>
      </c>
      <c r="F61" s="17">
        <f t="shared" si="8"/>
        <v>4.1666666666666666E-3</v>
      </c>
      <c r="G61" s="17">
        <f t="shared" si="10"/>
        <v>-0.5</v>
      </c>
      <c r="H61" s="17">
        <f t="shared" si="9"/>
        <v>-3.0303030303030303E-3</v>
      </c>
    </row>
    <row r="62" spans="1:8" x14ac:dyDescent="0.2">
      <c r="A62" s="14"/>
      <c r="B62" s="15" t="s">
        <v>55</v>
      </c>
      <c r="C62" s="16">
        <v>1</v>
      </c>
      <c r="D62" s="16">
        <v>1</v>
      </c>
      <c r="E62" s="17">
        <f t="shared" si="7"/>
        <v>3.0303030303030303E-3</v>
      </c>
      <c r="F62" s="17">
        <f t="shared" si="8"/>
        <v>4.1666666666666666E-3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56</v>
      </c>
      <c r="C63" s="16">
        <v>1</v>
      </c>
      <c r="D63" s="16">
        <v>0</v>
      </c>
      <c r="E63" s="17">
        <f t="shared" si="7"/>
        <v>3.0303030303030303E-3</v>
      </c>
      <c r="F63" s="17" t="str">
        <f t="shared" si="8"/>
        <v/>
      </c>
      <c r="G63" s="17">
        <f t="shared" si="10"/>
        <v>-1</v>
      </c>
      <c r="H63" s="17">
        <f t="shared" si="9"/>
        <v>-3.0303030303030303E-3</v>
      </c>
    </row>
    <row r="64" spans="1:8" x14ac:dyDescent="0.2">
      <c r="A64" s="14"/>
      <c r="B64" s="15" t="s">
        <v>57</v>
      </c>
      <c r="C64" s="16">
        <v>69</v>
      </c>
      <c r="D64" s="16">
        <v>16</v>
      </c>
      <c r="E64" s="17">
        <f t="shared" si="7"/>
        <v>0.20909090909090908</v>
      </c>
      <c r="F64" s="17">
        <f t="shared" si="8"/>
        <v>6.6666666666666666E-2</v>
      </c>
      <c r="G64" s="17">
        <f t="shared" si="10"/>
        <v>-0.76811594202898548</v>
      </c>
      <c r="H64" s="17">
        <f t="shared" si="9"/>
        <v>-0.16060606060606059</v>
      </c>
    </row>
    <row r="65" spans="1:8" x14ac:dyDescent="0.2">
      <c r="A65" s="14"/>
      <c r="B65" s="15" t="s">
        <v>58</v>
      </c>
      <c r="C65" s="16">
        <v>0</v>
      </c>
      <c r="D65" s="16">
        <v>1</v>
      </c>
      <c r="E65" s="17" t="str">
        <f t="shared" si="7"/>
        <v/>
      </c>
      <c r="F65" s="17">
        <f t="shared" si="8"/>
        <v>4.1666666666666666E-3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3.0303030303030303E-3</v>
      </c>
      <c r="F66" s="17" t="str">
        <f t="shared" si="8"/>
        <v/>
      </c>
      <c r="G66" s="17">
        <f t="shared" si="10"/>
        <v>-1</v>
      </c>
      <c r="H66" s="17">
        <f t="shared" si="9"/>
        <v>-3.0303030303030303E-3</v>
      </c>
    </row>
    <row r="67" spans="1:8" x14ac:dyDescent="0.2">
      <c r="A67" s="14"/>
      <c r="B67" s="15" t="s">
        <v>60</v>
      </c>
      <c r="C67" s="16">
        <v>4</v>
      </c>
      <c r="D67" s="16">
        <v>7</v>
      </c>
      <c r="E67" s="17">
        <f t="shared" si="7"/>
        <v>1.2121212121212121E-2</v>
      </c>
      <c r="F67" s="17">
        <f t="shared" si="8"/>
        <v>2.9166666666666667E-2</v>
      </c>
      <c r="G67" s="17">
        <f t="shared" si="10"/>
        <v>0.75</v>
      </c>
      <c r="H67" s="17">
        <f t="shared" si="9"/>
        <v>9.0909090909090905E-3</v>
      </c>
    </row>
    <row r="68" spans="1:8" x14ac:dyDescent="0.2">
      <c r="A68" s="14"/>
      <c r="B68" s="15" t="s">
        <v>61</v>
      </c>
      <c r="C68" s="16">
        <v>8</v>
      </c>
      <c r="D68" s="16">
        <v>16</v>
      </c>
      <c r="E68" s="17">
        <f t="shared" si="7"/>
        <v>2.4242424242424242E-2</v>
      </c>
      <c r="F68" s="17">
        <f t="shared" si="8"/>
        <v>6.6666666666666666E-2</v>
      </c>
      <c r="G68" s="17">
        <f t="shared" si="10"/>
        <v>1</v>
      </c>
      <c r="H68" s="17">
        <f t="shared" si="9"/>
        <v>2.4242424242424242E-2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3553</v>
      </c>
      <c r="D75" s="19">
        <f>SUM(D76:D167)</f>
        <v>3690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3.855896425555868E-2</v>
      </c>
      <c r="H75" s="20">
        <f t="shared" ref="H75:H106" si="13">+IF(OR(AND(E75=""),(G75="")),"",E75*G75)</f>
        <v>3.855896425555868E-2</v>
      </c>
    </row>
    <row r="76" spans="1:8" x14ac:dyDescent="0.2">
      <c r="A76" s="14"/>
      <c r="B76" s="15" t="s">
        <v>63</v>
      </c>
      <c r="C76" s="16">
        <v>147</v>
      </c>
      <c r="D76" s="16">
        <v>100</v>
      </c>
      <c r="E76" s="17">
        <f t="shared" si="11"/>
        <v>4.137348719392063E-2</v>
      </c>
      <c r="F76" s="17">
        <f t="shared" si="12"/>
        <v>2.7100271002710029E-2</v>
      </c>
      <c r="G76" s="17">
        <f t="shared" ref="G76:G107" si="14">+IF(AND(C76=0,D76=0)," ",IF(C76=0,1,IF(D76=0,-1,(D76-C76)/C76)))</f>
        <v>-0.31972789115646261</v>
      </c>
      <c r="H76" s="17">
        <f t="shared" si="13"/>
        <v>-1.3228257810301155E-2</v>
      </c>
    </row>
    <row r="77" spans="1:8" ht="25.5" x14ac:dyDescent="0.2">
      <c r="A77" s="14"/>
      <c r="B77" s="15" t="s">
        <v>64</v>
      </c>
      <c r="C77" s="16">
        <v>352</v>
      </c>
      <c r="D77" s="16">
        <v>11</v>
      </c>
      <c r="E77" s="17">
        <f t="shared" si="11"/>
        <v>9.9071207430340563E-2</v>
      </c>
      <c r="F77" s="17">
        <f t="shared" si="12"/>
        <v>2.981029810298103E-3</v>
      </c>
      <c r="G77" s="17">
        <f t="shared" si="14"/>
        <v>-0.96875</v>
      </c>
      <c r="H77" s="17">
        <f t="shared" si="13"/>
        <v>-9.5975232198142427E-2</v>
      </c>
    </row>
    <row r="78" spans="1:8" x14ac:dyDescent="0.2">
      <c r="A78" s="14"/>
      <c r="B78" s="15" t="s">
        <v>65</v>
      </c>
      <c r="C78" s="16">
        <v>9</v>
      </c>
      <c r="D78" s="16">
        <v>14</v>
      </c>
      <c r="E78" s="17">
        <f t="shared" si="11"/>
        <v>2.5330706445257528E-3</v>
      </c>
      <c r="F78" s="17">
        <f t="shared" si="12"/>
        <v>3.7940379403794038E-3</v>
      </c>
      <c r="G78" s="17">
        <f t="shared" si="14"/>
        <v>0.55555555555555558</v>
      </c>
      <c r="H78" s="17">
        <f t="shared" si="13"/>
        <v>1.4072614691809737E-3</v>
      </c>
    </row>
    <row r="79" spans="1:8" x14ac:dyDescent="0.2">
      <c r="A79" s="14"/>
      <c r="B79" s="15" t="s">
        <v>66</v>
      </c>
      <c r="C79" s="16">
        <v>250</v>
      </c>
      <c r="D79" s="16">
        <v>253</v>
      </c>
      <c r="E79" s="17">
        <f t="shared" si="11"/>
        <v>7.0363073459048686E-2</v>
      </c>
      <c r="F79" s="17">
        <f t="shared" si="12"/>
        <v>6.8563685636856372E-2</v>
      </c>
      <c r="G79" s="17">
        <f t="shared" si="14"/>
        <v>1.2E-2</v>
      </c>
      <c r="H79" s="17">
        <f t="shared" si="13"/>
        <v>8.4435688150858422E-4</v>
      </c>
    </row>
    <row r="80" spans="1:8" ht="25.5" x14ac:dyDescent="0.2">
      <c r="A80" s="14"/>
      <c r="B80" s="15" t="s">
        <v>67</v>
      </c>
      <c r="C80" s="16">
        <v>206</v>
      </c>
      <c r="D80" s="16">
        <v>133</v>
      </c>
      <c r="E80" s="17">
        <f t="shared" si="11"/>
        <v>5.7979172530256119E-2</v>
      </c>
      <c r="F80" s="17">
        <f t="shared" si="12"/>
        <v>3.6043360433604336E-2</v>
      </c>
      <c r="G80" s="17">
        <f t="shared" si="14"/>
        <v>-0.35436893203883496</v>
      </c>
      <c r="H80" s="17">
        <f t="shared" si="13"/>
        <v>-2.0546017450042219E-2</v>
      </c>
    </row>
    <row r="81" spans="1:8" x14ac:dyDescent="0.2">
      <c r="A81" s="14"/>
      <c r="B81" s="15" t="s">
        <v>68</v>
      </c>
      <c r="C81" s="16">
        <v>55</v>
      </c>
      <c r="D81" s="16">
        <v>23</v>
      </c>
      <c r="E81" s="17">
        <f t="shared" si="11"/>
        <v>1.5479876160990712E-2</v>
      </c>
      <c r="F81" s="17">
        <f t="shared" si="12"/>
        <v>6.2330623306233067E-3</v>
      </c>
      <c r="G81" s="17">
        <f t="shared" si="14"/>
        <v>-0.58181818181818179</v>
      </c>
      <c r="H81" s="17">
        <f t="shared" si="13"/>
        <v>-9.0064734027582322E-3</v>
      </c>
    </row>
    <row r="82" spans="1:8" x14ac:dyDescent="0.2">
      <c r="A82" s="14"/>
      <c r="B82" s="15" t="s">
        <v>69</v>
      </c>
      <c r="C82" s="16">
        <v>18</v>
      </c>
      <c r="D82" s="16">
        <v>6</v>
      </c>
      <c r="E82" s="17">
        <f t="shared" si="11"/>
        <v>5.0661412890515055E-3</v>
      </c>
      <c r="F82" s="17">
        <f t="shared" si="12"/>
        <v>1.6260162601626016E-3</v>
      </c>
      <c r="G82" s="17">
        <f t="shared" si="14"/>
        <v>-0.66666666666666663</v>
      </c>
      <c r="H82" s="17">
        <f t="shared" si="13"/>
        <v>-3.3774275260343369E-3</v>
      </c>
    </row>
    <row r="83" spans="1:8" x14ac:dyDescent="0.2">
      <c r="A83" s="14"/>
      <c r="B83" s="15" t="s">
        <v>70</v>
      </c>
      <c r="C83" s="16">
        <v>0</v>
      </c>
      <c r="D83" s="16">
        <v>1</v>
      </c>
      <c r="E83" s="17" t="str">
        <f t="shared" si="11"/>
        <v/>
      </c>
      <c r="F83" s="17">
        <f t="shared" si="12"/>
        <v>2.7100271002710027E-4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15</v>
      </c>
      <c r="D84" s="16">
        <v>12</v>
      </c>
      <c r="E84" s="17">
        <f t="shared" si="11"/>
        <v>4.2217844075429214E-3</v>
      </c>
      <c r="F84" s="17">
        <f t="shared" si="12"/>
        <v>3.2520325203252032E-3</v>
      </c>
      <c r="G84" s="17">
        <f t="shared" si="14"/>
        <v>-0.2</v>
      </c>
      <c r="H84" s="17">
        <f t="shared" si="13"/>
        <v>-8.4435688150858433E-4</v>
      </c>
    </row>
    <row r="85" spans="1:8" x14ac:dyDescent="0.2">
      <c r="A85" s="14"/>
      <c r="B85" s="15" t="s">
        <v>72</v>
      </c>
      <c r="C85" s="16">
        <v>1</v>
      </c>
      <c r="D85" s="16">
        <v>2</v>
      </c>
      <c r="E85" s="17">
        <f t="shared" si="11"/>
        <v>2.8145229383619476E-4</v>
      </c>
      <c r="F85" s="17">
        <f t="shared" si="12"/>
        <v>5.4200542005420054E-4</v>
      </c>
      <c r="G85" s="17">
        <f t="shared" si="14"/>
        <v>1</v>
      </c>
      <c r="H85" s="17">
        <f t="shared" si="13"/>
        <v>2.8145229383619476E-4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20</v>
      </c>
      <c r="D87" s="16">
        <v>47</v>
      </c>
      <c r="E87" s="17">
        <f t="shared" si="11"/>
        <v>5.6290458767238949E-3</v>
      </c>
      <c r="F87" s="17">
        <f t="shared" si="12"/>
        <v>1.2737127371273712E-2</v>
      </c>
      <c r="G87" s="17">
        <f t="shared" si="14"/>
        <v>1.35</v>
      </c>
      <c r="H87" s="17">
        <f t="shared" si="13"/>
        <v>7.5992119335772587E-3</v>
      </c>
    </row>
    <row r="88" spans="1:8" x14ac:dyDescent="0.2">
      <c r="A88" s="14"/>
      <c r="B88" s="15" t="s">
        <v>75</v>
      </c>
      <c r="C88" s="16">
        <v>2</v>
      </c>
      <c r="D88" s="16">
        <v>2</v>
      </c>
      <c r="E88" s="17">
        <f t="shared" si="11"/>
        <v>5.6290458767238951E-4</v>
      </c>
      <c r="F88" s="17">
        <f t="shared" si="12"/>
        <v>5.4200542005420054E-4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76</v>
      </c>
      <c r="C89" s="16">
        <v>35</v>
      </c>
      <c r="D89" s="16">
        <v>14</v>
      </c>
      <c r="E89" s="17">
        <f t="shared" si="11"/>
        <v>9.8508302842668163E-3</v>
      </c>
      <c r="F89" s="17">
        <f t="shared" si="12"/>
        <v>3.7940379403794038E-3</v>
      </c>
      <c r="G89" s="17">
        <f t="shared" si="14"/>
        <v>-0.6</v>
      </c>
      <c r="H89" s="17">
        <f t="shared" si="13"/>
        <v>-5.9104981705600896E-3</v>
      </c>
    </row>
    <row r="90" spans="1:8" x14ac:dyDescent="0.2">
      <c r="A90" s="14"/>
      <c r="B90" s="15" t="s">
        <v>77</v>
      </c>
      <c r="C90" s="16">
        <v>41</v>
      </c>
      <c r="D90" s="16">
        <v>24</v>
      </c>
      <c r="E90" s="17">
        <f t="shared" si="11"/>
        <v>1.1539544047283985E-2</v>
      </c>
      <c r="F90" s="17">
        <f t="shared" si="12"/>
        <v>6.5040650406504065E-3</v>
      </c>
      <c r="G90" s="17">
        <f t="shared" si="14"/>
        <v>-0.41463414634146339</v>
      </c>
      <c r="H90" s="17">
        <f t="shared" si="13"/>
        <v>-4.7846889952153108E-3</v>
      </c>
    </row>
    <row r="91" spans="1:8" x14ac:dyDescent="0.2">
      <c r="A91" s="14"/>
      <c r="B91" s="15" t="s">
        <v>78</v>
      </c>
      <c r="C91" s="16">
        <v>136</v>
      </c>
      <c r="D91" s="16">
        <v>148</v>
      </c>
      <c r="E91" s="17">
        <f t="shared" si="11"/>
        <v>3.8277511961722487E-2</v>
      </c>
      <c r="F91" s="17">
        <f t="shared" si="12"/>
        <v>4.0108401084010842E-2</v>
      </c>
      <c r="G91" s="17">
        <f t="shared" si="14"/>
        <v>8.8235294117647065E-2</v>
      </c>
      <c r="H91" s="17">
        <f t="shared" si="13"/>
        <v>3.3774275260343373E-3</v>
      </c>
    </row>
    <row r="92" spans="1:8" x14ac:dyDescent="0.2">
      <c r="A92" s="14"/>
      <c r="B92" s="15" t="s">
        <v>79</v>
      </c>
      <c r="C92" s="16">
        <v>81</v>
      </c>
      <c r="D92" s="16">
        <v>22</v>
      </c>
      <c r="E92" s="17">
        <f t="shared" si="11"/>
        <v>2.2797635800731776E-2</v>
      </c>
      <c r="F92" s="17">
        <f t="shared" si="12"/>
        <v>5.962059620596206E-3</v>
      </c>
      <c r="G92" s="17">
        <f t="shared" si="14"/>
        <v>-0.72839506172839508</v>
      </c>
      <c r="H92" s="17">
        <f t="shared" si="13"/>
        <v>-1.6605685336335493E-2</v>
      </c>
    </row>
    <row r="93" spans="1:8" x14ac:dyDescent="0.2">
      <c r="A93" s="14"/>
      <c r="B93" s="15" t="s">
        <v>80</v>
      </c>
      <c r="C93" s="16">
        <v>45</v>
      </c>
      <c r="D93" s="16">
        <v>23</v>
      </c>
      <c r="E93" s="17">
        <f t="shared" si="11"/>
        <v>1.2665353222628765E-2</v>
      </c>
      <c r="F93" s="17">
        <f t="shared" si="12"/>
        <v>6.2330623306233067E-3</v>
      </c>
      <c r="G93" s="17">
        <f t="shared" si="14"/>
        <v>-0.48888888888888887</v>
      </c>
      <c r="H93" s="17">
        <f t="shared" si="13"/>
        <v>-6.1919504643962852E-3</v>
      </c>
    </row>
    <row r="94" spans="1:8" x14ac:dyDescent="0.2">
      <c r="A94" s="14"/>
      <c r="B94" s="15" t="s">
        <v>81</v>
      </c>
      <c r="C94" s="16">
        <v>43</v>
      </c>
      <c r="D94" s="16">
        <v>14</v>
      </c>
      <c r="E94" s="17">
        <f t="shared" si="11"/>
        <v>1.2102448634956376E-2</v>
      </c>
      <c r="F94" s="17">
        <f t="shared" si="12"/>
        <v>3.7940379403794038E-3</v>
      </c>
      <c r="G94" s="17">
        <f t="shared" si="14"/>
        <v>-0.67441860465116277</v>
      </c>
      <c r="H94" s="17">
        <f t="shared" si="13"/>
        <v>-8.1621165212496481E-3</v>
      </c>
    </row>
    <row r="95" spans="1:8" x14ac:dyDescent="0.2">
      <c r="A95" s="14"/>
      <c r="B95" s="15" t="s">
        <v>82</v>
      </c>
      <c r="C95" s="16">
        <v>11</v>
      </c>
      <c r="D95" s="16">
        <v>5</v>
      </c>
      <c r="E95" s="17">
        <f t="shared" si="11"/>
        <v>3.0959752321981426E-3</v>
      </c>
      <c r="F95" s="17">
        <f t="shared" si="12"/>
        <v>1.3550135501355014E-3</v>
      </c>
      <c r="G95" s="17">
        <f t="shared" si="14"/>
        <v>-0.54545454545454541</v>
      </c>
      <c r="H95" s="17">
        <f t="shared" si="13"/>
        <v>-1.6887137630171687E-3</v>
      </c>
    </row>
    <row r="96" spans="1:8" x14ac:dyDescent="0.2">
      <c r="A96" s="14"/>
      <c r="B96" s="15" t="s">
        <v>83</v>
      </c>
      <c r="C96" s="16">
        <v>12</v>
      </c>
      <c r="D96" s="16">
        <v>7</v>
      </c>
      <c r="E96" s="17">
        <f t="shared" si="11"/>
        <v>3.3774275260343373E-3</v>
      </c>
      <c r="F96" s="17">
        <f t="shared" si="12"/>
        <v>1.8970189701897019E-3</v>
      </c>
      <c r="G96" s="17">
        <f t="shared" si="14"/>
        <v>-0.41666666666666669</v>
      </c>
      <c r="H96" s="17">
        <f t="shared" si="13"/>
        <v>-1.4072614691809739E-3</v>
      </c>
    </row>
    <row r="97" spans="1:8" x14ac:dyDescent="0.2">
      <c r="A97" s="14"/>
      <c r="B97" s="15" t="s">
        <v>84</v>
      </c>
      <c r="C97" s="16">
        <v>10</v>
      </c>
      <c r="D97" s="16">
        <v>4</v>
      </c>
      <c r="E97" s="17">
        <f t="shared" si="11"/>
        <v>2.8145229383619475E-3</v>
      </c>
      <c r="F97" s="17">
        <f t="shared" si="12"/>
        <v>1.0840108401084011E-3</v>
      </c>
      <c r="G97" s="17">
        <f t="shared" si="14"/>
        <v>-0.6</v>
      </c>
      <c r="H97" s="17">
        <f t="shared" si="13"/>
        <v>-1.6887137630171684E-3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87</v>
      </c>
      <c r="D99" s="16">
        <v>156</v>
      </c>
      <c r="E99" s="17">
        <f t="shared" si="11"/>
        <v>2.4486349563748944E-2</v>
      </c>
      <c r="F99" s="17">
        <f t="shared" si="12"/>
        <v>4.2276422764227641E-2</v>
      </c>
      <c r="G99" s="17">
        <f t="shared" si="14"/>
        <v>0.7931034482758621</v>
      </c>
      <c r="H99" s="17">
        <f t="shared" si="13"/>
        <v>1.942020827469744E-2</v>
      </c>
    </row>
    <row r="100" spans="1:8" x14ac:dyDescent="0.2">
      <c r="A100" s="14"/>
      <c r="B100" s="15" t="s">
        <v>87</v>
      </c>
      <c r="C100" s="16">
        <v>2</v>
      </c>
      <c r="D100" s="16">
        <v>0</v>
      </c>
      <c r="E100" s="17">
        <f t="shared" si="11"/>
        <v>5.6290458767238951E-4</v>
      </c>
      <c r="F100" s="17" t="str">
        <f t="shared" si="12"/>
        <v/>
      </c>
      <c r="G100" s="17">
        <f t="shared" si="14"/>
        <v>-1</v>
      </c>
      <c r="H100" s="17">
        <f t="shared" si="13"/>
        <v>-5.6290458767238951E-4</v>
      </c>
    </row>
    <row r="101" spans="1:8" x14ac:dyDescent="0.2">
      <c r="A101" s="14"/>
      <c r="B101" s="15" t="s">
        <v>88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2.7100271002710027E-4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57</v>
      </c>
      <c r="D103" s="16">
        <v>66</v>
      </c>
      <c r="E103" s="17">
        <f t="shared" si="11"/>
        <v>1.6042780748663103E-2</v>
      </c>
      <c r="F103" s="17">
        <f t="shared" si="12"/>
        <v>1.7886178861788619E-2</v>
      </c>
      <c r="G103" s="17">
        <f t="shared" si="14"/>
        <v>0.15789473684210525</v>
      </c>
      <c r="H103" s="17">
        <f t="shared" si="13"/>
        <v>2.5330706445257532E-3</v>
      </c>
    </row>
    <row r="104" spans="1:8" x14ac:dyDescent="0.2">
      <c r="A104" s="14"/>
      <c r="B104" s="15" t="s">
        <v>91</v>
      </c>
      <c r="C104" s="16">
        <v>31</v>
      </c>
      <c r="D104" s="16">
        <v>17</v>
      </c>
      <c r="E104" s="17">
        <f t="shared" si="11"/>
        <v>8.7250211089220375E-3</v>
      </c>
      <c r="F104" s="17">
        <f t="shared" si="12"/>
        <v>4.607046070460705E-3</v>
      </c>
      <c r="G104" s="17">
        <f t="shared" si="14"/>
        <v>-0.45161290322580644</v>
      </c>
      <c r="H104" s="17">
        <f t="shared" si="13"/>
        <v>-3.9403321137067267E-3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30</v>
      </c>
      <c r="D106" s="16">
        <v>12</v>
      </c>
      <c r="E106" s="17">
        <f t="shared" si="11"/>
        <v>8.4435688150858428E-3</v>
      </c>
      <c r="F106" s="17">
        <f t="shared" si="12"/>
        <v>3.2520325203252032E-3</v>
      </c>
      <c r="G106" s="17">
        <f t="shared" si="14"/>
        <v>-0.6</v>
      </c>
      <c r="H106" s="17">
        <f t="shared" si="13"/>
        <v>-5.0661412890515055E-3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35</v>
      </c>
      <c r="D108" s="16">
        <v>9</v>
      </c>
      <c r="E108" s="17">
        <f t="shared" si="15"/>
        <v>9.8508302842668163E-3</v>
      </c>
      <c r="F108" s="17">
        <f t="shared" si="16"/>
        <v>2.4390243902439024E-3</v>
      </c>
      <c r="G108" s="17">
        <f t="shared" ref="G108:G139" si="18">+IF(AND(C108=0,D108=0)," ",IF(C108=0,1,IF(D108=0,-1,(D108-C108)/C108)))</f>
        <v>-0.74285714285714288</v>
      </c>
      <c r="H108" s="17">
        <f t="shared" si="17"/>
        <v>-7.317759639741064E-3</v>
      </c>
    </row>
    <row r="109" spans="1:8" x14ac:dyDescent="0.2">
      <c r="A109" s="14"/>
      <c r="B109" s="15" t="s">
        <v>97</v>
      </c>
      <c r="C109" s="16">
        <v>15</v>
      </c>
      <c r="D109" s="16">
        <v>22</v>
      </c>
      <c r="E109" s="17">
        <f t="shared" si="15"/>
        <v>4.2217844075429214E-3</v>
      </c>
      <c r="F109" s="17">
        <f t="shared" si="16"/>
        <v>5.962059620596206E-3</v>
      </c>
      <c r="G109" s="17">
        <f t="shared" si="18"/>
        <v>0.46666666666666667</v>
      </c>
      <c r="H109" s="17">
        <f t="shared" si="17"/>
        <v>1.9701660568533634E-3</v>
      </c>
    </row>
    <row r="110" spans="1:8" x14ac:dyDescent="0.2">
      <c r="A110" s="14"/>
      <c r="B110" s="15" t="s">
        <v>98</v>
      </c>
      <c r="C110" s="16">
        <v>19</v>
      </c>
      <c r="D110" s="16">
        <v>8</v>
      </c>
      <c r="E110" s="17">
        <f t="shared" si="15"/>
        <v>5.3475935828877002E-3</v>
      </c>
      <c r="F110" s="17">
        <f t="shared" si="16"/>
        <v>2.1680216802168022E-3</v>
      </c>
      <c r="G110" s="17">
        <f t="shared" si="18"/>
        <v>-0.57894736842105265</v>
      </c>
      <c r="H110" s="17">
        <f t="shared" si="17"/>
        <v>-3.0959752321981422E-3</v>
      </c>
    </row>
    <row r="111" spans="1:8" x14ac:dyDescent="0.2">
      <c r="A111" s="14"/>
      <c r="B111" s="15" t="s">
        <v>99</v>
      </c>
      <c r="C111" s="16">
        <v>98</v>
      </c>
      <c r="D111" s="16">
        <v>66</v>
      </c>
      <c r="E111" s="17">
        <f t="shared" si="15"/>
        <v>2.7582324795947088E-2</v>
      </c>
      <c r="F111" s="17">
        <f t="shared" si="16"/>
        <v>1.7886178861788619E-2</v>
      </c>
      <c r="G111" s="17">
        <f t="shared" si="18"/>
        <v>-0.32653061224489793</v>
      </c>
      <c r="H111" s="17">
        <f t="shared" si="17"/>
        <v>-9.0064734027582322E-3</v>
      </c>
    </row>
    <row r="112" spans="1:8" ht="25.5" x14ac:dyDescent="0.2">
      <c r="A112" s="14"/>
      <c r="B112" s="15" t="s">
        <v>100</v>
      </c>
      <c r="C112" s="16">
        <v>26</v>
      </c>
      <c r="D112" s="16">
        <v>15</v>
      </c>
      <c r="E112" s="17">
        <f t="shared" si="15"/>
        <v>7.317759639741064E-3</v>
      </c>
      <c r="F112" s="17">
        <f t="shared" si="16"/>
        <v>4.0650406504065045E-3</v>
      </c>
      <c r="G112" s="17">
        <f t="shared" si="18"/>
        <v>-0.42307692307692307</v>
      </c>
      <c r="H112" s="17">
        <f t="shared" si="17"/>
        <v>-3.0959752321981426E-3</v>
      </c>
    </row>
    <row r="113" spans="1:8" ht="25.5" x14ac:dyDescent="0.2">
      <c r="A113" s="14"/>
      <c r="B113" s="15" t="s">
        <v>101</v>
      </c>
      <c r="C113" s="16">
        <v>144</v>
      </c>
      <c r="D113" s="16">
        <v>142</v>
      </c>
      <c r="E113" s="17">
        <f t="shared" si="15"/>
        <v>4.0529130312412044E-2</v>
      </c>
      <c r="F113" s="17">
        <f t="shared" si="16"/>
        <v>3.8482384823848241E-2</v>
      </c>
      <c r="G113" s="17">
        <f t="shared" si="18"/>
        <v>-1.3888888888888888E-2</v>
      </c>
      <c r="H113" s="17">
        <f t="shared" si="17"/>
        <v>-5.6290458767238951E-4</v>
      </c>
    </row>
    <row r="114" spans="1:8" x14ac:dyDescent="0.2">
      <c r="A114" s="14"/>
      <c r="B114" s="15" t="s">
        <v>102</v>
      </c>
      <c r="C114" s="16">
        <v>6</v>
      </c>
      <c r="D114" s="16">
        <v>79</v>
      </c>
      <c r="E114" s="17">
        <f t="shared" si="15"/>
        <v>1.6887137630171687E-3</v>
      </c>
      <c r="F114" s="17">
        <f t="shared" si="16"/>
        <v>2.1409214092140923E-2</v>
      </c>
      <c r="G114" s="17">
        <f t="shared" si="18"/>
        <v>12.166666666666666</v>
      </c>
      <c r="H114" s="17">
        <f t="shared" si="17"/>
        <v>2.0546017450042219E-2</v>
      </c>
    </row>
    <row r="115" spans="1:8" x14ac:dyDescent="0.2">
      <c r="A115" s="14"/>
      <c r="B115" s="15" t="s">
        <v>103</v>
      </c>
      <c r="C115" s="16">
        <v>20</v>
      </c>
      <c r="D115" s="16">
        <v>174</v>
      </c>
      <c r="E115" s="17">
        <f t="shared" si="15"/>
        <v>5.6290458767238949E-3</v>
      </c>
      <c r="F115" s="17">
        <f t="shared" si="16"/>
        <v>4.715447154471545E-2</v>
      </c>
      <c r="G115" s="17">
        <f t="shared" si="18"/>
        <v>7.7</v>
      </c>
      <c r="H115" s="17">
        <f t="shared" si="17"/>
        <v>4.3343653250773995E-2</v>
      </c>
    </row>
    <row r="116" spans="1:8" x14ac:dyDescent="0.2">
      <c r="A116" s="14"/>
      <c r="B116" s="15" t="s">
        <v>104</v>
      </c>
      <c r="C116" s="16">
        <v>9</v>
      </c>
      <c r="D116" s="16">
        <v>7</v>
      </c>
      <c r="E116" s="17">
        <f t="shared" si="15"/>
        <v>2.5330706445257528E-3</v>
      </c>
      <c r="F116" s="17">
        <f t="shared" si="16"/>
        <v>1.8970189701897019E-3</v>
      </c>
      <c r="G116" s="17">
        <f t="shared" si="18"/>
        <v>-0.22222222222222221</v>
      </c>
      <c r="H116" s="17">
        <f t="shared" si="17"/>
        <v>-5.6290458767238951E-4</v>
      </c>
    </row>
    <row r="117" spans="1:8" x14ac:dyDescent="0.2">
      <c r="A117" s="14"/>
      <c r="B117" s="15" t="s">
        <v>105</v>
      </c>
      <c r="C117" s="16">
        <v>12</v>
      </c>
      <c r="D117" s="16">
        <v>8</v>
      </c>
      <c r="E117" s="17">
        <f t="shared" si="15"/>
        <v>3.3774275260343373E-3</v>
      </c>
      <c r="F117" s="17">
        <f t="shared" si="16"/>
        <v>2.1680216802168022E-3</v>
      </c>
      <c r="G117" s="17">
        <f t="shared" si="18"/>
        <v>-0.33333333333333331</v>
      </c>
      <c r="H117" s="17">
        <f t="shared" si="17"/>
        <v>-1.125809175344779E-3</v>
      </c>
    </row>
    <row r="118" spans="1:8" x14ac:dyDescent="0.2">
      <c r="A118" s="14"/>
      <c r="B118" s="15" t="s">
        <v>106</v>
      </c>
      <c r="C118" s="16">
        <v>1</v>
      </c>
      <c r="D118" s="16">
        <v>2</v>
      </c>
      <c r="E118" s="17">
        <f t="shared" si="15"/>
        <v>2.8145229383619476E-4</v>
      </c>
      <c r="F118" s="17">
        <f t="shared" si="16"/>
        <v>5.4200542005420054E-4</v>
      </c>
      <c r="G118" s="17">
        <f t="shared" si="18"/>
        <v>1</v>
      </c>
      <c r="H118" s="17">
        <f t="shared" si="17"/>
        <v>2.8145229383619476E-4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72</v>
      </c>
      <c r="D120" s="16">
        <v>69</v>
      </c>
      <c r="E120" s="17">
        <f t="shared" si="15"/>
        <v>2.0264565156206022E-2</v>
      </c>
      <c r="F120" s="17">
        <f t="shared" si="16"/>
        <v>1.8699186991869919E-2</v>
      </c>
      <c r="G120" s="17">
        <f t="shared" si="18"/>
        <v>-4.1666666666666664E-2</v>
      </c>
      <c r="H120" s="17">
        <f t="shared" si="17"/>
        <v>-8.4435688150858422E-4</v>
      </c>
    </row>
    <row r="121" spans="1:8" x14ac:dyDescent="0.2">
      <c r="A121" s="14"/>
      <c r="B121" s="15" t="s">
        <v>109</v>
      </c>
      <c r="C121" s="16">
        <v>42</v>
      </c>
      <c r="D121" s="16">
        <v>56</v>
      </c>
      <c r="E121" s="17">
        <f t="shared" si="15"/>
        <v>1.1820996341120181E-2</v>
      </c>
      <c r="F121" s="17">
        <f t="shared" si="16"/>
        <v>1.5176151761517615E-2</v>
      </c>
      <c r="G121" s="17">
        <f t="shared" si="18"/>
        <v>0.33333333333333331</v>
      </c>
      <c r="H121" s="17">
        <f t="shared" si="17"/>
        <v>3.9403321137067267E-3</v>
      </c>
    </row>
    <row r="122" spans="1:8" x14ac:dyDescent="0.2">
      <c r="A122" s="14"/>
      <c r="B122" s="15" t="s">
        <v>110</v>
      </c>
      <c r="C122" s="16">
        <v>37</v>
      </c>
      <c r="D122" s="16">
        <v>30</v>
      </c>
      <c r="E122" s="17">
        <f t="shared" si="15"/>
        <v>1.0413734871939206E-2</v>
      </c>
      <c r="F122" s="17">
        <f t="shared" si="16"/>
        <v>8.130081300813009E-3</v>
      </c>
      <c r="G122" s="17">
        <f t="shared" si="18"/>
        <v>-0.1891891891891892</v>
      </c>
      <c r="H122" s="17">
        <f t="shared" si="17"/>
        <v>-1.9701660568533634E-3</v>
      </c>
    </row>
    <row r="123" spans="1:8" x14ac:dyDescent="0.2">
      <c r="A123" s="14"/>
      <c r="B123" s="15" t="s">
        <v>111</v>
      </c>
      <c r="C123" s="16">
        <v>37</v>
      </c>
      <c r="D123" s="16">
        <v>33</v>
      </c>
      <c r="E123" s="17">
        <f t="shared" si="15"/>
        <v>1.0413734871939206E-2</v>
      </c>
      <c r="F123" s="17">
        <f t="shared" si="16"/>
        <v>8.9430894308943094E-3</v>
      </c>
      <c r="G123" s="17">
        <f t="shared" si="18"/>
        <v>-0.10810810810810811</v>
      </c>
      <c r="H123" s="17">
        <f t="shared" si="17"/>
        <v>-1.125809175344779E-3</v>
      </c>
    </row>
    <row r="124" spans="1:8" x14ac:dyDescent="0.2">
      <c r="A124" s="14"/>
      <c r="B124" s="15" t="s">
        <v>112</v>
      </c>
      <c r="C124" s="16">
        <v>31</v>
      </c>
      <c r="D124" s="16">
        <v>20</v>
      </c>
      <c r="E124" s="17">
        <f t="shared" si="15"/>
        <v>8.7250211089220375E-3</v>
      </c>
      <c r="F124" s="17">
        <f t="shared" si="16"/>
        <v>5.4200542005420054E-3</v>
      </c>
      <c r="G124" s="17">
        <f t="shared" si="18"/>
        <v>-0.35483870967741937</v>
      </c>
      <c r="H124" s="17">
        <f t="shared" si="17"/>
        <v>-3.0959752321981426E-3</v>
      </c>
    </row>
    <row r="125" spans="1:8" x14ac:dyDescent="0.2">
      <c r="A125" s="14"/>
      <c r="B125" s="15" t="s">
        <v>113</v>
      </c>
      <c r="C125" s="16">
        <v>83</v>
      </c>
      <c r="D125" s="16">
        <v>95</v>
      </c>
      <c r="E125" s="17">
        <f t="shared" si="15"/>
        <v>2.3360540388404166E-2</v>
      </c>
      <c r="F125" s="17">
        <f t="shared" si="16"/>
        <v>2.5745257452574527E-2</v>
      </c>
      <c r="G125" s="17">
        <f t="shared" si="18"/>
        <v>0.14457831325301204</v>
      </c>
      <c r="H125" s="17">
        <f t="shared" si="17"/>
        <v>3.3774275260343369E-3</v>
      </c>
    </row>
    <row r="126" spans="1:8" x14ac:dyDescent="0.2">
      <c r="A126" s="14"/>
      <c r="B126" s="15" t="s">
        <v>114</v>
      </c>
      <c r="C126" s="16">
        <v>72</v>
      </c>
      <c r="D126" s="16">
        <v>83</v>
      </c>
      <c r="E126" s="17">
        <f t="shared" si="15"/>
        <v>2.0264565156206022E-2</v>
      </c>
      <c r="F126" s="17">
        <f t="shared" si="16"/>
        <v>2.2493224932249322E-2</v>
      </c>
      <c r="G126" s="17">
        <f t="shared" si="18"/>
        <v>0.15277777777777779</v>
      </c>
      <c r="H126" s="17">
        <f t="shared" si="17"/>
        <v>3.0959752321981426E-3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49</v>
      </c>
      <c r="D128" s="16">
        <v>79</v>
      </c>
      <c r="E128" s="17">
        <f t="shared" si="15"/>
        <v>1.3791162397973544E-2</v>
      </c>
      <c r="F128" s="17">
        <f t="shared" si="16"/>
        <v>2.1409214092140923E-2</v>
      </c>
      <c r="G128" s="17">
        <f t="shared" si="18"/>
        <v>0.61224489795918369</v>
      </c>
      <c r="H128" s="17">
        <f t="shared" si="17"/>
        <v>8.4435688150858428E-3</v>
      </c>
    </row>
    <row r="129" spans="1:8" x14ac:dyDescent="0.2">
      <c r="A129" s="14"/>
      <c r="B129" s="15" t="s">
        <v>117</v>
      </c>
      <c r="C129" s="16">
        <v>66</v>
      </c>
      <c r="D129" s="16">
        <v>35</v>
      </c>
      <c r="E129" s="17">
        <f t="shared" si="15"/>
        <v>1.8575851393188854E-2</v>
      </c>
      <c r="F129" s="17">
        <f t="shared" si="16"/>
        <v>9.485094850948509E-3</v>
      </c>
      <c r="G129" s="17">
        <f t="shared" si="18"/>
        <v>-0.46969696969696972</v>
      </c>
      <c r="H129" s="17">
        <f t="shared" si="17"/>
        <v>-8.7250211089220375E-3</v>
      </c>
    </row>
    <row r="130" spans="1:8" x14ac:dyDescent="0.2">
      <c r="A130" s="14"/>
      <c r="B130" s="15" t="s">
        <v>118</v>
      </c>
      <c r="C130" s="16">
        <v>9</v>
      </c>
      <c r="D130" s="16">
        <v>8</v>
      </c>
      <c r="E130" s="17">
        <f t="shared" si="15"/>
        <v>2.5330706445257528E-3</v>
      </c>
      <c r="F130" s="17">
        <f t="shared" si="16"/>
        <v>2.1680216802168022E-3</v>
      </c>
      <c r="G130" s="17">
        <f t="shared" si="18"/>
        <v>-0.1111111111111111</v>
      </c>
      <c r="H130" s="17">
        <f t="shared" si="17"/>
        <v>-2.8145229383619476E-4</v>
      </c>
    </row>
    <row r="131" spans="1:8" ht="25.5" x14ac:dyDescent="0.2">
      <c r="A131" s="14"/>
      <c r="B131" s="15" t="s">
        <v>119</v>
      </c>
      <c r="C131" s="16">
        <v>600</v>
      </c>
      <c r="D131" s="16">
        <v>1269</v>
      </c>
      <c r="E131" s="17">
        <f t="shared" si="15"/>
        <v>0.16887137630171686</v>
      </c>
      <c r="F131" s="17">
        <f t="shared" si="16"/>
        <v>0.34390243902439022</v>
      </c>
      <c r="G131" s="17">
        <f t="shared" si="18"/>
        <v>1.115</v>
      </c>
      <c r="H131" s="17">
        <f t="shared" si="17"/>
        <v>0.18829158457641429</v>
      </c>
    </row>
    <row r="132" spans="1:8" ht="25.5" x14ac:dyDescent="0.2">
      <c r="A132" s="14"/>
      <c r="B132" s="15" t="s">
        <v>120</v>
      </c>
      <c r="C132" s="16">
        <v>29</v>
      </c>
      <c r="D132" s="16">
        <v>31</v>
      </c>
      <c r="E132" s="17">
        <f t="shared" si="15"/>
        <v>8.1621165212496481E-3</v>
      </c>
      <c r="F132" s="17">
        <f t="shared" si="16"/>
        <v>8.401084010840108E-3</v>
      </c>
      <c r="G132" s="17">
        <f t="shared" si="18"/>
        <v>6.8965517241379309E-2</v>
      </c>
      <c r="H132" s="17">
        <f t="shared" si="17"/>
        <v>5.6290458767238951E-4</v>
      </c>
    </row>
    <row r="133" spans="1:8" x14ac:dyDescent="0.2">
      <c r="A133" s="14"/>
      <c r="B133" s="15" t="s">
        <v>121</v>
      </c>
      <c r="C133" s="16">
        <v>14</v>
      </c>
      <c r="D133" s="16">
        <v>1</v>
      </c>
      <c r="E133" s="17">
        <f t="shared" si="15"/>
        <v>3.9403321137067267E-3</v>
      </c>
      <c r="F133" s="17">
        <f t="shared" si="16"/>
        <v>2.7100271002710027E-4</v>
      </c>
      <c r="G133" s="17">
        <f t="shared" si="18"/>
        <v>-0.9285714285714286</v>
      </c>
      <c r="H133" s="17">
        <f t="shared" si="17"/>
        <v>-3.658879819870532E-3</v>
      </c>
    </row>
    <row r="134" spans="1:8" x14ac:dyDescent="0.2">
      <c r="A134" s="14"/>
      <c r="B134" s="15" t="s">
        <v>122</v>
      </c>
      <c r="C134" s="16">
        <v>10</v>
      </c>
      <c r="D134" s="16">
        <v>9</v>
      </c>
      <c r="E134" s="17">
        <f t="shared" si="15"/>
        <v>2.8145229383619475E-3</v>
      </c>
      <c r="F134" s="17">
        <f t="shared" si="16"/>
        <v>2.4390243902439024E-3</v>
      </c>
      <c r="G134" s="17">
        <f t="shared" si="18"/>
        <v>-0.1</v>
      </c>
      <c r="H134" s="17">
        <f t="shared" si="17"/>
        <v>-2.8145229383619476E-4</v>
      </c>
    </row>
    <row r="135" spans="1:8" x14ac:dyDescent="0.2">
      <c r="A135" s="14"/>
      <c r="B135" s="15" t="s">
        <v>123</v>
      </c>
      <c r="C135" s="16">
        <v>2</v>
      </c>
      <c r="D135" s="16">
        <v>3</v>
      </c>
      <c r="E135" s="17">
        <f t="shared" si="15"/>
        <v>5.6290458767238951E-4</v>
      </c>
      <c r="F135" s="17">
        <f t="shared" si="16"/>
        <v>8.1300813008130081E-4</v>
      </c>
      <c r="G135" s="17">
        <f t="shared" si="18"/>
        <v>0.5</v>
      </c>
      <c r="H135" s="17">
        <f t="shared" si="17"/>
        <v>2.8145229383619476E-4</v>
      </c>
    </row>
    <row r="136" spans="1:8" x14ac:dyDescent="0.2">
      <c r="A136" s="14"/>
      <c r="B136" s="15" t="s">
        <v>124</v>
      </c>
      <c r="C136" s="16">
        <v>73</v>
      </c>
      <c r="D136" s="16">
        <v>1</v>
      </c>
      <c r="E136" s="17">
        <f t="shared" si="15"/>
        <v>2.0546017450042219E-2</v>
      </c>
      <c r="F136" s="17">
        <f t="shared" si="16"/>
        <v>2.7100271002710027E-4</v>
      </c>
      <c r="G136" s="17">
        <f t="shared" si="18"/>
        <v>-0.98630136986301364</v>
      </c>
      <c r="H136" s="17">
        <f t="shared" si="17"/>
        <v>-2.0264565156206022E-2</v>
      </c>
    </row>
    <row r="137" spans="1:8" x14ac:dyDescent="0.2">
      <c r="A137" s="14"/>
      <c r="B137" s="15" t="s">
        <v>125</v>
      </c>
      <c r="C137" s="16">
        <v>39</v>
      </c>
      <c r="D137" s="16">
        <v>31</v>
      </c>
      <c r="E137" s="17">
        <f t="shared" si="15"/>
        <v>1.0976639459611595E-2</v>
      </c>
      <c r="F137" s="17">
        <f t="shared" si="16"/>
        <v>8.401084010840108E-3</v>
      </c>
      <c r="G137" s="17">
        <f t="shared" si="18"/>
        <v>-0.20512820512820512</v>
      </c>
      <c r="H137" s="17">
        <f t="shared" si="17"/>
        <v>-2.2516183506895581E-3</v>
      </c>
    </row>
    <row r="138" spans="1:8" x14ac:dyDescent="0.2">
      <c r="A138" s="14"/>
      <c r="B138" s="15" t="s">
        <v>126</v>
      </c>
      <c r="C138" s="16">
        <v>2</v>
      </c>
      <c r="D138" s="16">
        <v>3</v>
      </c>
      <c r="E138" s="17">
        <f t="shared" si="15"/>
        <v>5.6290458767238951E-4</v>
      </c>
      <c r="F138" s="17">
        <f t="shared" si="16"/>
        <v>8.1300813008130081E-4</v>
      </c>
      <c r="G138" s="17">
        <f t="shared" si="18"/>
        <v>0.5</v>
      </c>
      <c r="H138" s="17">
        <f t="shared" si="17"/>
        <v>2.8145229383619476E-4</v>
      </c>
    </row>
    <row r="139" spans="1:8" x14ac:dyDescent="0.2">
      <c r="A139" s="14"/>
      <c r="B139" s="15" t="s">
        <v>127</v>
      </c>
      <c r="C139" s="16">
        <v>21</v>
      </c>
      <c r="D139" s="16">
        <v>3</v>
      </c>
      <c r="E139" s="17">
        <f t="shared" ref="E139:E167" si="19">+IF(C139=0,"",C139/C$75)</f>
        <v>5.9104981705600905E-3</v>
      </c>
      <c r="F139" s="17">
        <f t="shared" ref="F139:F167" si="20">+IF(D139=0,"",D139/D$75)</f>
        <v>8.1300813008130081E-4</v>
      </c>
      <c r="G139" s="17">
        <f t="shared" si="18"/>
        <v>-0.8571428571428571</v>
      </c>
      <c r="H139" s="17">
        <f t="shared" ref="H139:H167" si="21">+IF(OR(AND(E139=""),(G139="")),"",E139*G139)</f>
        <v>-5.0661412890515055E-3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9"/>
        <v>2.8145229383619476E-4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-2.8145229383619476E-4</v>
      </c>
    </row>
    <row r="141" spans="1:8" ht="25.5" x14ac:dyDescent="0.2">
      <c r="A141" s="14"/>
      <c r="B141" s="15" t="s">
        <v>129</v>
      </c>
      <c r="C141" s="16">
        <v>1</v>
      </c>
      <c r="D141" s="16">
        <v>11</v>
      </c>
      <c r="E141" s="17">
        <f t="shared" si="19"/>
        <v>2.8145229383619476E-4</v>
      </c>
      <c r="F141" s="17">
        <f t="shared" si="20"/>
        <v>2.981029810298103E-3</v>
      </c>
      <c r="G141" s="17">
        <f t="shared" si="22"/>
        <v>10</v>
      </c>
      <c r="H141" s="17">
        <f t="shared" si="21"/>
        <v>2.8145229383619475E-3</v>
      </c>
    </row>
    <row r="142" spans="1:8" ht="25.5" x14ac:dyDescent="0.2">
      <c r="A142" s="14"/>
      <c r="B142" s="15" t="s">
        <v>130</v>
      </c>
      <c r="C142" s="16">
        <v>7</v>
      </c>
      <c r="D142" s="16">
        <v>7</v>
      </c>
      <c r="E142" s="17">
        <f t="shared" si="19"/>
        <v>1.9701660568533634E-3</v>
      </c>
      <c r="F142" s="17">
        <f t="shared" si="20"/>
        <v>1.8970189701897019E-3</v>
      </c>
      <c r="G142" s="17">
        <f t="shared" si="22"/>
        <v>0</v>
      </c>
      <c r="H142" s="17">
        <f t="shared" si="21"/>
        <v>0</v>
      </c>
    </row>
    <row r="143" spans="1:8" ht="25.5" x14ac:dyDescent="0.2">
      <c r="A143" s="14"/>
      <c r="B143" s="15" t="s">
        <v>131</v>
      </c>
      <c r="C143" s="16">
        <v>24</v>
      </c>
      <c r="D143" s="16">
        <v>17</v>
      </c>
      <c r="E143" s="17">
        <f t="shared" si="19"/>
        <v>6.7548550520686746E-3</v>
      </c>
      <c r="F143" s="17">
        <f t="shared" si="20"/>
        <v>4.607046070460705E-3</v>
      </c>
      <c r="G143" s="17">
        <f t="shared" si="22"/>
        <v>-0.29166666666666669</v>
      </c>
      <c r="H143" s="17">
        <f t="shared" si="21"/>
        <v>-1.9701660568533634E-3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4</v>
      </c>
      <c r="D145" s="16">
        <v>1</v>
      </c>
      <c r="E145" s="17">
        <f t="shared" si="19"/>
        <v>1.125809175344779E-3</v>
      </c>
      <c r="F145" s="17">
        <f t="shared" si="20"/>
        <v>2.7100271002710027E-4</v>
      </c>
      <c r="G145" s="17">
        <f t="shared" si="22"/>
        <v>-0.75</v>
      </c>
      <c r="H145" s="17">
        <f t="shared" si="21"/>
        <v>-8.4435688150858433E-4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10</v>
      </c>
      <c r="D148" s="16">
        <v>6</v>
      </c>
      <c r="E148" s="17">
        <f t="shared" si="19"/>
        <v>2.8145229383619475E-3</v>
      </c>
      <c r="F148" s="17">
        <f t="shared" si="20"/>
        <v>1.6260162601626016E-3</v>
      </c>
      <c r="G148" s="17">
        <f t="shared" si="22"/>
        <v>-0.4</v>
      </c>
      <c r="H148" s="17">
        <f t="shared" si="21"/>
        <v>-1.125809175344779E-3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</v>
      </c>
      <c r="D152" s="16">
        <v>4</v>
      </c>
      <c r="E152" s="17">
        <f t="shared" si="19"/>
        <v>5.6290458767238951E-4</v>
      </c>
      <c r="F152" s="17">
        <f t="shared" si="20"/>
        <v>1.0840108401084011E-3</v>
      </c>
      <c r="G152" s="17">
        <f t="shared" si="22"/>
        <v>1</v>
      </c>
      <c r="H152" s="17">
        <f t="shared" si="21"/>
        <v>5.6290458767238951E-4</v>
      </c>
    </row>
    <row r="153" spans="1:8" x14ac:dyDescent="0.2">
      <c r="A153" s="14"/>
      <c r="B153" s="15" t="s">
        <v>141</v>
      </c>
      <c r="C153" s="16">
        <v>14</v>
      </c>
      <c r="D153" s="16">
        <v>12</v>
      </c>
      <c r="E153" s="17">
        <f t="shared" si="19"/>
        <v>3.9403321137067267E-3</v>
      </c>
      <c r="F153" s="17">
        <f t="shared" si="20"/>
        <v>3.2520325203252032E-3</v>
      </c>
      <c r="G153" s="17">
        <f t="shared" si="22"/>
        <v>-0.14285714285714285</v>
      </c>
      <c r="H153" s="17">
        <f t="shared" si="21"/>
        <v>-5.6290458767238951E-4</v>
      </c>
    </row>
    <row r="154" spans="1:8" x14ac:dyDescent="0.2">
      <c r="A154" s="14"/>
      <c r="B154" s="15" t="s">
        <v>142</v>
      </c>
      <c r="C154" s="16">
        <v>15</v>
      </c>
      <c r="D154" s="16">
        <v>8</v>
      </c>
      <c r="E154" s="17">
        <f t="shared" si="19"/>
        <v>4.2217844075429214E-3</v>
      </c>
      <c r="F154" s="17">
        <f t="shared" si="20"/>
        <v>2.1680216802168022E-3</v>
      </c>
      <c r="G154" s="17">
        <f t="shared" si="22"/>
        <v>-0.46666666666666667</v>
      </c>
      <c r="H154" s="17">
        <f t="shared" si="21"/>
        <v>-1.9701660568533634E-3</v>
      </c>
    </row>
    <row r="155" spans="1:8" ht="25.5" x14ac:dyDescent="0.2">
      <c r="A155" s="14"/>
      <c r="B155" s="15" t="s">
        <v>143</v>
      </c>
      <c r="C155" s="16">
        <v>8</v>
      </c>
      <c r="D155" s="16">
        <v>7</v>
      </c>
      <c r="E155" s="17">
        <f t="shared" si="19"/>
        <v>2.2516183506895581E-3</v>
      </c>
      <c r="F155" s="17">
        <f t="shared" si="20"/>
        <v>1.8970189701897019E-3</v>
      </c>
      <c r="G155" s="17">
        <f t="shared" si="22"/>
        <v>-0.125</v>
      </c>
      <c r="H155" s="17">
        <f t="shared" si="21"/>
        <v>-2.8145229383619476E-4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8</v>
      </c>
      <c r="E156" s="17" t="str">
        <f t="shared" si="19"/>
        <v/>
      </c>
      <c r="F156" s="17">
        <f t="shared" si="20"/>
        <v>2.1680216802168022E-3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5</v>
      </c>
      <c r="E157" s="17" t="str">
        <f t="shared" si="19"/>
        <v/>
      </c>
      <c r="F157" s="17">
        <f t="shared" si="20"/>
        <v>1.3550135501355014E-3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5</v>
      </c>
      <c r="D158" s="16">
        <v>3</v>
      </c>
      <c r="E158" s="17">
        <f t="shared" si="19"/>
        <v>1.4072614691809737E-3</v>
      </c>
      <c r="F158" s="17">
        <f t="shared" si="20"/>
        <v>8.1300813008130081E-4</v>
      </c>
      <c r="G158" s="17">
        <f t="shared" si="22"/>
        <v>-0.4</v>
      </c>
      <c r="H158" s="17">
        <f t="shared" si="21"/>
        <v>-5.6290458767238951E-4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3</v>
      </c>
      <c r="D160" s="16">
        <v>0</v>
      </c>
      <c r="E160" s="17">
        <f t="shared" si="19"/>
        <v>8.4435688150858433E-4</v>
      </c>
      <c r="F160" s="17" t="str">
        <f t="shared" si="20"/>
        <v/>
      </c>
      <c r="G160" s="17">
        <f t="shared" si="22"/>
        <v>-1</v>
      </c>
      <c r="H160" s="17">
        <f t="shared" si="21"/>
        <v>-8.4435688150858433E-4</v>
      </c>
    </row>
    <row r="161" spans="1:8" x14ac:dyDescent="0.2">
      <c r="A161" s="14"/>
      <c r="B161" s="15" t="s">
        <v>149</v>
      </c>
      <c r="C161" s="16">
        <v>6</v>
      </c>
      <c r="D161" s="16">
        <v>1</v>
      </c>
      <c r="E161" s="17">
        <f t="shared" si="19"/>
        <v>1.6887137630171687E-3</v>
      </c>
      <c r="F161" s="17">
        <f t="shared" si="20"/>
        <v>2.7100271002710027E-4</v>
      </c>
      <c r="G161" s="17">
        <f t="shared" si="22"/>
        <v>-0.83333333333333337</v>
      </c>
      <c r="H161" s="17">
        <f t="shared" si="21"/>
        <v>-1.4072614691809739E-3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83</v>
      </c>
      <c r="D164" s="16">
        <v>91</v>
      </c>
      <c r="E164" s="17">
        <f t="shared" si="19"/>
        <v>2.3360540388404166E-2</v>
      </c>
      <c r="F164" s="17">
        <f t="shared" si="20"/>
        <v>2.4661246612466124E-2</v>
      </c>
      <c r="G164" s="17">
        <f t="shared" si="22"/>
        <v>9.6385542168674704E-2</v>
      </c>
      <c r="H164" s="17">
        <f t="shared" si="21"/>
        <v>2.2516183506895581E-3</v>
      </c>
    </row>
    <row r="165" spans="1:8" ht="25.5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2.7100271002710027E-4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2.8145229383619476E-4</v>
      </c>
      <c r="F166" s="17" t="str">
        <f t="shared" si="20"/>
        <v/>
      </c>
      <c r="G166" s="17">
        <f t="shared" si="22"/>
        <v>-1</v>
      </c>
      <c r="H166" s="17">
        <f t="shared" si="21"/>
        <v>-2.8145229383619476E-4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5921</v>
      </c>
      <c r="D173" s="19">
        <f>SUM(D174:D343)</f>
        <v>5187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-0.1239655463604121</v>
      </c>
      <c r="H173" s="20">
        <f t="shared" ref="H173:H204" si="25">+IF(OR(AND(E173=""),(G173="")),"",E173*G173)</f>
        <v>-0.1239655463604121</v>
      </c>
    </row>
    <row r="174" spans="1:8" x14ac:dyDescent="0.2">
      <c r="A174" s="14"/>
      <c r="B174" s="15" t="s">
        <v>156</v>
      </c>
      <c r="C174" s="16">
        <v>105</v>
      </c>
      <c r="D174" s="16">
        <v>76</v>
      </c>
      <c r="E174" s="17">
        <f t="shared" si="23"/>
        <v>1.7733490964364128E-2</v>
      </c>
      <c r="F174" s="17">
        <f t="shared" si="24"/>
        <v>1.4652014652014652E-2</v>
      </c>
      <c r="G174" s="17">
        <f t="shared" ref="G174:G205" si="26">+IF(AND(C174=0,D174=0)," ",IF(C174=0,1,IF(D174=0,-1,(D174-C174)/C174)))</f>
        <v>-0.27619047619047621</v>
      </c>
      <c r="H174" s="17">
        <f t="shared" si="25"/>
        <v>-4.897821313967236E-3</v>
      </c>
    </row>
    <row r="175" spans="1:8" x14ac:dyDescent="0.2">
      <c r="A175" s="14"/>
      <c r="B175" s="15" t="s">
        <v>157</v>
      </c>
      <c r="C175" s="16">
        <v>14</v>
      </c>
      <c r="D175" s="16">
        <v>7</v>
      </c>
      <c r="E175" s="17">
        <f t="shared" si="23"/>
        <v>2.3644654619152171E-3</v>
      </c>
      <c r="F175" s="17">
        <f t="shared" si="24"/>
        <v>1.3495276653171389E-3</v>
      </c>
      <c r="G175" s="17">
        <f t="shared" si="26"/>
        <v>-0.5</v>
      </c>
      <c r="H175" s="17">
        <f t="shared" si="25"/>
        <v>-1.1822327309576085E-3</v>
      </c>
    </row>
    <row r="176" spans="1:8" ht="38.25" x14ac:dyDescent="0.2">
      <c r="A176" s="14"/>
      <c r="B176" s="15" t="s">
        <v>158</v>
      </c>
      <c r="C176" s="16">
        <v>74</v>
      </c>
      <c r="D176" s="16">
        <v>57</v>
      </c>
      <c r="E176" s="17">
        <f t="shared" si="23"/>
        <v>1.249788887012329E-2</v>
      </c>
      <c r="F176" s="17">
        <f t="shared" si="24"/>
        <v>1.098901098901099E-2</v>
      </c>
      <c r="G176" s="17">
        <f t="shared" si="26"/>
        <v>-0.22972972972972974</v>
      </c>
      <c r="H176" s="17">
        <f t="shared" si="25"/>
        <v>-2.8711366323256209E-3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105</v>
      </c>
      <c r="D178" s="16">
        <v>79</v>
      </c>
      <c r="E178" s="17">
        <f t="shared" si="23"/>
        <v>1.7733490964364128E-2</v>
      </c>
      <c r="F178" s="17">
        <f t="shared" si="24"/>
        <v>1.5230383651436284E-2</v>
      </c>
      <c r="G178" s="17">
        <f t="shared" si="26"/>
        <v>-0.24761904761904763</v>
      </c>
      <c r="H178" s="17">
        <f t="shared" si="25"/>
        <v>-4.3911501435568321E-3</v>
      </c>
    </row>
    <row r="179" spans="1:8" x14ac:dyDescent="0.2">
      <c r="A179" s="14"/>
      <c r="B179" s="15" t="s">
        <v>161</v>
      </c>
      <c r="C179" s="16">
        <v>492</v>
      </c>
      <c r="D179" s="16">
        <v>418</v>
      </c>
      <c r="E179" s="17">
        <f t="shared" si="23"/>
        <v>8.3094071947306197E-2</v>
      </c>
      <c r="F179" s="17">
        <f t="shared" si="24"/>
        <v>8.0586080586080591E-2</v>
      </c>
      <c r="G179" s="17">
        <f t="shared" si="26"/>
        <v>-0.15040650406504066</v>
      </c>
      <c r="H179" s="17">
        <f t="shared" si="25"/>
        <v>-1.2497888870123292E-2</v>
      </c>
    </row>
    <row r="180" spans="1:8" x14ac:dyDescent="0.2">
      <c r="A180" s="14"/>
      <c r="B180" s="15" t="s">
        <v>162</v>
      </c>
      <c r="C180" s="16">
        <v>4</v>
      </c>
      <c r="D180" s="16">
        <v>3</v>
      </c>
      <c r="E180" s="17">
        <f t="shared" si="23"/>
        <v>6.7556156054720488E-4</v>
      </c>
      <c r="F180" s="17">
        <f t="shared" si="24"/>
        <v>5.7836899942163096E-4</v>
      </c>
      <c r="G180" s="17">
        <f t="shared" si="26"/>
        <v>-0.25</v>
      </c>
      <c r="H180" s="17">
        <f t="shared" si="25"/>
        <v>-1.6889039013680122E-4</v>
      </c>
    </row>
    <row r="181" spans="1:8" x14ac:dyDescent="0.2">
      <c r="A181" s="14"/>
      <c r="B181" s="15" t="s">
        <v>163</v>
      </c>
      <c r="C181" s="16">
        <v>57</v>
      </c>
      <c r="D181" s="16">
        <v>49</v>
      </c>
      <c r="E181" s="17">
        <f t="shared" si="23"/>
        <v>9.6267522377976693E-3</v>
      </c>
      <c r="F181" s="17">
        <f t="shared" si="24"/>
        <v>9.4466936572199737E-3</v>
      </c>
      <c r="G181" s="17">
        <f t="shared" si="26"/>
        <v>-0.14035087719298245</v>
      </c>
      <c r="H181" s="17">
        <f t="shared" si="25"/>
        <v>-1.3511231210944098E-3</v>
      </c>
    </row>
    <row r="182" spans="1:8" x14ac:dyDescent="0.2">
      <c r="A182" s="14"/>
      <c r="B182" s="15" t="s">
        <v>164</v>
      </c>
      <c r="C182" s="16">
        <v>42</v>
      </c>
      <c r="D182" s="16">
        <v>56</v>
      </c>
      <c r="E182" s="17">
        <f t="shared" si="23"/>
        <v>7.0933963857456508E-3</v>
      </c>
      <c r="F182" s="17">
        <f t="shared" si="24"/>
        <v>1.0796221322537112E-2</v>
      </c>
      <c r="G182" s="17">
        <f t="shared" si="26"/>
        <v>0.33333333333333331</v>
      </c>
      <c r="H182" s="17">
        <f t="shared" si="25"/>
        <v>2.3644654619152166E-3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4</v>
      </c>
      <c r="D184" s="16">
        <v>0</v>
      </c>
      <c r="E184" s="17">
        <f t="shared" si="23"/>
        <v>6.7556156054720488E-4</v>
      </c>
      <c r="F184" s="17" t="str">
        <f t="shared" si="24"/>
        <v/>
      </c>
      <c r="G184" s="17">
        <f t="shared" si="26"/>
        <v>-1</v>
      </c>
      <c r="H184" s="17">
        <f t="shared" si="25"/>
        <v>-6.7556156054720488E-4</v>
      </c>
    </row>
    <row r="185" spans="1:8" x14ac:dyDescent="0.2">
      <c r="A185" s="14"/>
      <c r="B185" s="15" t="s">
        <v>167</v>
      </c>
      <c r="C185" s="16">
        <v>35</v>
      </c>
      <c r="D185" s="16">
        <v>16</v>
      </c>
      <c r="E185" s="17">
        <f t="shared" si="23"/>
        <v>5.9111636547880429E-3</v>
      </c>
      <c r="F185" s="17">
        <f t="shared" si="24"/>
        <v>3.0846346635820319E-3</v>
      </c>
      <c r="G185" s="17">
        <f t="shared" si="26"/>
        <v>-0.54285714285714282</v>
      </c>
      <c r="H185" s="17">
        <f t="shared" si="25"/>
        <v>-3.2089174125992229E-3</v>
      </c>
    </row>
    <row r="186" spans="1:8" x14ac:dyDescent="0.2">
      <c r="A186" s="14"/>
      <c r="B186" s="15" t="s">
        <v>168</v>
      </c>
      <c r="C186" s="16">
        <v>39</v>
      </c>
      <c r="D186" s="16">
        <v>82</v>
      </c>
      <c r="E186" s="17">
        <f t="shared" si="23"/>
        <v>6.5867252153352478E-3</v>
      </c>
      <c r="F186" s="17">
        <f t="shared" si="24"/>
        <v>1.5808752650857915E-2</v>
      </c>
      <c r="G186" s="17">
        <f t="shared" si="26"/>
        <v>1.1025641025641026</v>
      </c>
      <c r="H186" s="17">
        <f t="shared" si="25"/>
        <v>7.2622867758824535E-3</v>
      </c>
    </row>
    <row r="187" spans="1:8" x14ac:dyDescent="0.2">
      <c r="A187" s="14"/>
      <c r="B187" s="15" t="s">
        <v>169</v>
      </c>
      <c r="C187" s="16">
        <v>113</v>
      </c>
      <c r="D187" s="16">
        <v>336</v>
      </c>
      <c r="E187" s="17">
        <f t="shared" si="23"/>
        <v>1.9084614085458536E-2</v>
      </c>
      <c r="F187" s="17">
        <f t="shared" si="24"/>
        <v>6.4777327935222673E-2</v>
      </c>
      <c r="G187" s="17">
        <f t="shared" si="26"/>
        <v>1.9734513274336283</v>
      </c>
      <c r="H187" s="17">
        <f t="shared" si="25"/>
        <v>3.766255700050667E-2</v>
      </c>
    </row>
    <row r="188" spans="1:8" ht="25.5" x14ac:dyDescent="0.2">
      <c r="A188" s="14"/>
      <c r="B188" s="15" t="s">
        <v>170</v>
      </c>
      <c r="C188" s="16">
        <v>45</v>
      </c>
      <c r="D188" s="16">
        <v>152</v>
      </c>
      <c r="E188" s="17">
        <f t="shared" si="23"/>
        <v>7.6000675561560547E-3</v>
      </c>
      <c r="F188" s="17">
        <f t="shared" si="24"/>
        <v>2.9304029304029304E-2</v>
      </c>
      <c r="G188" s="17">
        <f t="shared" si="26"/>
        <v>2.3777777777777778</v>
      </c>
      <c r="H188" s="17">
        <f t="shared" si="25"/>
        <v>1.807127174463773E-2</v>
      </c>
    </row>
    <row r="189" spans="1:8" ht="25.5" x14ac:dyDescent="0.2">
      <c r="A189" s="14"/>
      <c r="B189" s="15" t="s">
        <v>171</v>
      </c>
      <c r="C189" s="16">
        <v>1</v>
      </c>
      <c r="D189" s="16">
        <v>1</v>
      </c>
      <c r="E189" s="17">
        <f t="shared" si="23"/>
        <v>1.6889039013680122E-4</v>
      </c>
      <c r="F189" s="17">
        <f t="shared" si="24"/>
        <v>1.92789666473877E-4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172</v>
      </c>
      <c r="C190" s="16">
        <v>9</v>
      </c>
      <c r="D190" s="16">
        <v>4</v>
      </c>
      <c r="E190" s="17">
        <f t="shared" si="23"/>
        <v>1.520013511231211E-3</v>
      </c>
      <c r="F190" s="17">
        <f t="shared" si="24"/>
        <v>7.7115866589550798E-4</v>
      </c>
      <c r="G190" s="17">
        <f t="shared" si="26"/>
        <v>-0.55555555555555558</v>
      </c>
      <c r="H190" s="17">
        <f t="shared" si="25"/>
        <v>-8.444519506840061E-4</v>
      </c>
    </row>
    <row r="191" spans="1:8" x14ac:dyDescent="0.2">
      <c r="A191" s="14"/>
      <c r="B191" s="15" t="s">
        <v>173</v>
      </c>
      <c r="C191" s="16">
        <v>5</v>
      </c>
      <c r="D191" s="16">
        <v>12</v>
      </c>
      <c r="E191" s="17">
        <f t="shared" si="23"/>
        <v>8.444519506840061E-4</v>
      </c>
      <c r="F191" s="17">
        <f t="shared" si="24"/>
        <v>2.3134759976865238E-3</v>
      </c>
      <c r="G191" s="17">
        <f t="shared" si="26"/>
        <v>1.4</v>
      </c>
      <c r="H191" s="17">
        <f t="shared" si="25"/>
        <v>1.1822327309576085E-3</v>
      </c>
    </row>
    <row r="192" spans="1:8" x14ac:dyDescent="0.2">
      <c r="A192" s="14"/>
      <c r="B192" s="15" t="s">
        <v>174</v>
      </c>
      <c r="C192" s="16">
        <v>2</v>
      </c>
      <c r="D192" s="16">
        <v>9</v>
      </c>
      <c r="E192" s="17">
        <f t="shared" si="23"/>
        <v>3.3778078027360244E-4</v>
      </c>
      <c r="F192" s="17">
        <f t="shared" si="24"/>
        <v>1.735106998264893E-3</v>
      </c>
      <c r="G192" s="17">
        <f t="shared" si="26"/>
        <v>3.5</v>
      </c>
      <c r="H192" s="17">
        <f t="shared" si="25"/>
        <v>1.1822327309576085E-3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99</v>
      </c>
      <c r="E193" s="17" t="str">
        <f t="shared" si="23"/>
        <v/>
      </c>
      <c r="F193" s="17">
        <f t="shared" si="24"/>
        <v>1.9086176980913822E-2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124</v>
      </c>
      <c r="D194" s="16">
        <v>74</v>
      </c>
      <c r="E194" s="17">
        <f t="shared" si="23"/>
        <v>2.0942408376963352E-2</v>
      </c>
      <c r="F194" s="17">
        <f t="shared" si="24"/>
        <v>1.4266435319066899E-2</v>
      </c>
      <c r="G194" s="17">
        <f t="shared" si="26"/>
        <v>-0.40322580645161288</v>
      </c>
      <c r="H194" s="17">
        <f t="shared" si="25"/>
        <v>-8.4445195068400605E-3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39</v>
      </c>
      <c r="D197" s="16">
        <v>25</v>
      </c>
      <c r="E197" s="17">
        <f t="shared" si="23"/>
        <v>6.5867252153352478E-3</v>
      </c>
      <c r="F197" s="17">
        <f t="shared" si="24"/>
        <v>4.8197416618469251E-3</v>
      </c>
      <c r="G197" s="17">
        <f t="shared" si="26"/>
        <v>-0.35897435897435898</v>
      </c>
      <c r="H197" s="17">
        <f t="shared" si="25"/>
        <v>-2.3644654619152171E-3</v>
      </c>
    </row>
    <row r="198" spans="1:8" x14ac:dyDescent="0.2">
      <c r="A198" s="14"/>
      <c r="B198" s="15" t="s">
        <v>180</v>
      </c>
      <c r="C198" s="16">
        <v>3</v>
      </c>
      <c r="D198" s="16">
        <v>3</v>
      </c>
      <c r="E198" s="17">
        <f t="shared" si="23"/>
        <v>5.0667117041040366E-4</v>
      </c>
      <c r="F198" s="17">
        <f t="shared" si="24"/>
        <v>5.7836899942163096E-4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181</v>
      </c>
      <c r="C199" s="16">
        <v>21</v>
      </c>
      <c r="D199" s="16">
        <v>39</v>
      </c>
      <c r="E199" s="17">
        <f t="shared" si="23"/>
        <v>3.5466981928728254E-3</v>
      </c>
      <c r="F199" s="17">
        <f t="shared" si="24"/>
        <v>7.5187969924812026E-3</v>
      </c>
      <c r="G199" s="17">
        <f t="shared" si="26"/>
        <v>0.8571428571428571</v>
      </c>
      <c r="H199" s="17">
        <f t="shared" si="25"/>
        <v>3.0400270224624215E-3</v>
      </c>
    </row>
    <row r="200" spans="1:8" ht="25.5" x14ac:dyDescent="0.2">
      <c r="A200" s="14"/>
      <c r="B200" s="15" t="s">
        <v>182</v>
      </c>
      <c r="C200" s="16">
        <v>37</v>
      </c>
      <c r="D200" s="16">
        <v>47</v>
      </c>
      <c r="E200" s="17">
        <f t="shared" si="23"/>
        <v>6.2489444350616449E-3</v>
      </c>
      <c r="F200" s="17">
        <f t="shared" si="24"/>
        <v>9.0611143242722188E-3</v>
      </c>
      <c r="G200" s="17">
        <f t="shared" si="26"/>
        <v>0.27027027027027029</v>
      </c>
      <c r="H200" s="17">
        <f t="shared" si="25"/>
        <v>1.6889039013680122E-3</v>
      </c>
    </row>
    <row r="201" spans="1:8" x14ac:dyDescent="0.2">
      <c r="A201" s="14"/>
      <c r="B201" s="15" t="s">
        <v>183</v>
      </c>
      <c r="C201" s="16">
        <v>287</v>
      </c>
      <c r="D201" s="16">
        <v>176</v>
      </c>
      <c r="E201" s="17">
        <f t="shared" si="23"/>
        <v>4.8471541969261948E-2</v>
      </c>
      <c r="F201" s="17">
        <f t="shared" si="24"/>
        <v>3.3930981299402349E-2</v>
      </c>
      <c r="G201" s="17">
        <f t="shared" si="26"/>
        <v>-0.38675958188153309</v>
      </c>
      <c r="H201" s="17">
        <f t="shared" si="25"/>
        <v>-1.8746833305184934E-2</v>
      </c>
    </row>
    <row r="202" spans="1:8" x14ac:dyDescent="0.2">
      <c r="A202" s="14"/>
      <c r="B202" s="15" t="s">
        <v>184</v>
      </c>
      <c r="C202" s="16">
        <v>285</v>
      </c>
      <c r="D202" s="16">
        <v>193</v>
      </c>
      <c r="E202" s="17">
        <f t="shared" si="23"/>
        <v>4.813376118898835E-2</v>
      </c>
      <c r="F202" s="17">
        <f t="shared" si="24"/>
        <v>3.7208405629458263E-2</v>
      </c>
      <c r="G202" s="17">
        <f t="shared" si="26"/>
        <v>-0.32280701754385965</v>
      </c>
      <c r="H202" s="17">
        <f t="shared" si="25"/>
        <v>-1.5537915892585713E-2</v>
      </c>
    </row>
    <row r="203" spans="1:8" x14ac:dyDescent="0.2">
      <c r="A203" s="14"/>
      <c r="B203" s="15" t="s">
        <v>185</v>
      </c>
      <c r="C203" s="16">
        <v>174</v>
      </c>
      <c r="D203" s="16">
        <v>192</v>
      </c>
      <c r="E203" s="17">
        <f t="shared" si="23"/>
        <v>2.9386927883803413E-2</v>
      </c>
      <c r="F203" s="17">
        <f t="shared" si="24"/>
        <v>3.7015615962984381E-2</v>
      </c>
      <c r="G203" s="17">
        <f t="shared" si="26"/>
        <v>0.10344827586206896</v>
      </c>
      <c r="H203" s="17">
        <f t="shared" si="25"/>
        <v>3.0400270224624219E-3</v>
      </c>
    </row>
    <row r="204" spans="1:8" x14ac:dyDescent="0.2">
      <c r="A204" s="14"/>
      <c r="B204" s="15" t="s">
        <v>186</v>
      </c>
      <c r="C204" s="16">
        <v>304</v>
      </c>
      <c r="D204" s="16">
        <v>155</v>
      </c>
      <c r="E204" s="17">
        <f t="shared" si="23"/>
        <v>5.1342678601587567E-2</v>
      </c>
      <c r="F204" s="17">
        <f t="shared" si="24"/>
        <v>2.9882398303450936E-2</v>
      </c>
      <c r="G204" s="17">
        <f t="shared" si="26"/>
        <v>-0.49013157894736842</v>
      </c>
      <c r="H204" s="17">
        <f t="shared" si="25"/>
        <v>-2.5164668130383379E-2</v>
      </c>
    </row>
    <row r="205" spans="1:8" x14ac:dyDescent="0.2">
      <c r="A205" s="14"/>
      <c r="B205" s="15" t="s">
        <v>187</v>
      </c>
      <c r="C205" s="16">
        <v>207</v>
      </c>
      <c r="D205" s="16">
        <v>109</v>
      </c>
      <c r="E205" s="17">
        <f t="shared" ref="E205:E236" si="27">+IF(C205=0,"",C205/C$173)</f>
        <v>3.4960310758317854E-2</v>
      </c>
      <c r="F205" s="17">
        <f t="shared" ref="F205:F236" si="28">+IF(D205=0,"",D205/D$173)</f>
        <v>2.1014073645652592E-2</v>
      </c>
      <c r="G205" s="17">
        <f t="shared" si="26"/>
        <v>-0.47342995169082125</v>
      </c>
      <c r="H205" s="17">
        <f t="shared" ref="H205:H236" si="29">+IF(OR(AND(E205=""),(G205="")),"",E205*G205)</f>
        <v>-1.6551258233406519E-2</v>
      </c>
    </row>
    <row r="206" spans="1:8" x14ac:dyDescent="0.2">
      <c r="A206" s="14"/>
      <c r="B206" s="15" t="s">
        <v>188</v>
      </c>
      <c r="C206" s="16">
        <v>51</v>
      </c>
      <c r="D206" s="16">
        <v>42</v>
      </c>
      <c r="E206" s="17">
        <f t="shared" si="27"/>
        <v>8.6134098969768615E-3</v>
      </c>
      <c r="F206" s="17">
        <f t="shared" si="28"/>
        <v>8.0971659919028341E-3</v>
      </c>
      <c r="G206" s="17">
        <f t="shared" ref="G206:G237" si="30">+IF(AND(C206=0,D206=0)," ",IF(C206=0,1,IF(D206=0,-1,(D206-C206)/C206)))</f>
        <v>-0.17647058823529413</v>
      </c>
      <c r="H206" s="17">
        <f t="shared" si="29"/>
        <v>-1.520013511231211E-3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70</v>
      </c>
      <c r="D208" s="16">
        <v>108</v>
      </c>
      <c r="E208" s="17">
        <f t="shared" si="27"/>
        <v>1.1822327309576086E-2</v>
      </c>
      <c r="F208" s="17">
        <f t="shared" si="28"/>
        <v>2.0821283979178717E-2</v>
      </c>
      <c r="G208" s="17">
        <f t="shared" si="30"/>
        <v>0.54285714285714282</v>
      </c>
      <c r="H208" s="17">
        <f t="shared" si="29"/>
        <v>6.4178348251984459E-3</v>
      </c>
    </row>
    <row r="209" spans="1:8" x14ac:dyDescent="0.2">
      <c r="A209" s="14"/>
      <c r="B209" s="15" t="s">
        <v>191</v>
      </c>
      <c r="C209" s="16">
        <v>157</v>
      </c>
      <c r="D209" s="16">
        <v>111</v>
      </c>
      <c r="E209" s="17">
        <f t="shared" si="27"/>
        <v>2.651579125147779E-2</v>
      </c>
      <c r="F209" s="17">
        <f t="shared" si="28"/>
        <v>2.1399652978600348E-2</v>
      </c>
      <c r="G209" s="17">
        <f t="shared" si="30"/>
        <v>-0.2929936305732484</v>
      </c>
      <c r="H209" s="17">
        <f t="shared" si="29"/>
        <v>-7.7689579462928557E-3</v>
      </c>
    </row>
    <row r="210" spans="1:8" x14ac:dyDescent="0.2">
      <c r="A210" s="14"/>
      <c r="B210" s="15" t="s">
        <v>192</v>
      </c>
      <c r="C210" s="16">
        <v>64</v>
      </c>
      <c r="D210" s="16">
        <v>28</v>
      </c>
      <c r="E210" s="17">
        <f t="shared" si="27"/>
        <v>1.0808984968755278E-2</v>
      </c>
      <c r="F210" s="17">
        <f t="shared" si="28"/>
        <v>5.3981106612685558E-3</v>
      </c>
      <c r="G210" s="17">
        <f t="shared" si="30"/>
        <v>-0.5625</v>
      </c>
      <c r="H210" s="17">
        <f t="shared" si="29"/>
        <v>-6.0800540449248439E-3</v>
      </c>
    </row>
    <row r="211" spans="1:8" x14ac:dyDescent="0.2">
      <c r="A211" s="14"/>
      <c r="B211" s="15" t="s">
        <v>193</v>
      </c>
      <c r="C211" s="16">
        <v>8</v>
      </c>
      <c r="D211" s="16">
        <v>0</v>
      </c>
      <c r="E211" s="17">
        <f t="shared" si="27"/>
        <v>1.3511231210944098E-3</v>
      </c>
      <c r="F211" s="17" t="str">
        <f t="shared" si="28"/>
        <v/>
      </c>
      <c r="G211" s="17">
        <f t="shared" si="30"/>
        <v>-1</v>
      </c>
      <c r="H211" s="17">
        <f t="shared" si="29"/>
        <v>-1.3511231210944098E-3</v>
      </c>
    </row>
    <row r="212" spans="1:8" x14ac:dyDescent="0.2">
      <c r="A212" s="14"/>
      <c r="B212" s="15" t="s">
        <v>194</v>
      </c>
      <c r="C212" s="16">
        <v>13</v>
      </c>
      <c r="D212" s="16">
        <v>10</v>
      </c>
      <c r="E212" s="17">
        <f t="shared" si="27"/>
        <v>2.1955750717784156E-3</v>
      </c>
      <c r="F212" s="17">
        <f t="shared" si="28"/>
        <v>1.92789666473877E-3</v>
      </c>
      <c r="G212" s="17">
        <f t="shared" si="30"/>
        <v>-0.23076923076923078</v>
      </c>
      <c r="H212" s="17">
        <f t="shared" si="29"/>
        <v>-5.0667117041040366E-4</v>
      </c>
    </row>
    <row r="213" spans="1:8" ht="25.5" x14ac:dyDescent="0.2">
      <c r="A213" s="14"/>
      <c r="B213" s="15" t="s">
        <v>195</v>
      </c>
      <c r="C213" s="16">
        <v>446</v>
      </c>
      <c r="D213" s="16">
        <v>461</v>
      </c>
      <c r="E213" s="17">
        <f t="shared" si="27"/>
        <v>7.5325114001013341E-2</v>
      </c>
      <c r="F213" s="17">
        <f t="shared" si="28"/>
        <v>8.8876036244457293E-2</v>
      </c>
      <c r="G213" s="17">
        <f t="shared" si="30"/>
        <v>3.3632286995515695E-2</v>
      </c>
      <c r="H213" s="17">
        <f t="shared" si="29"/>
        <v>2.5333558520520181E-3</v>
      </c>
    </row>
    <row r="214" spans="1:8" x14ac:dyDescent="0.2">
      <c r="A214" s="14"/>
      <c r="B214" s="15" t="s">
        <v>196</v>
      </c>
      <c r="C214" s="16">
        <v>35</v>
      </c>
      <c r="D214" s="16">
        <v>12</v>
      </c>
      <c r="E214" s="17">
        <f t="shared" si="27"/>
        <v>5.9111636547880429E-3</v>
      </c>
      <c r="F214" s="17">
        <f t="shared" si="28"/>
        <v>2.3134759976865238E-3</v>
      </c>
      <c r="G214" s="17">
        <f t="shared" si="30"/>
        <v>-0.65714285714285714</v>
      </c>
      <c r="H214" s="17">
        <f t="shared" si="29"/>
        <v>-3.8844789731464283E-3</v>
      </c>
    </row>
    <row r="215" spans="1:8" ht="25.5" x14ac:dyDescent="0.2">
      <c r="A215" s="14"/>
      <c r="B215" s="15" t="s">
        <v>197</v>
      </c>
      <c r="C215" s="16">
        <v>32</v>
      </c>
      <c r="D215" s="16">
        <v>7</v>
      </c>
      <c r="E215" s="17">
        <f t="shared" si="27"/>
        <v>5.404492484377639E-3</v>
      </c>
      <c r="F215" s="17">
        <f t="shared" si="28"/>
        <v>1.3495276653171389E-3</v>
      </c>
      <c r="G215" s="17">
        <f t="shared" si="30"/>
        <v>-0.78125</v>
      </c>
      <c r="H215" s="17">
        <f t="shared" si="29"/>
        <v>-4.2222597534200303E-3</v>
      </c>
    </row>
    <row r="216" spans="1:8" ht="25.5" x14ac:dyDescent="0.2">
      <c r="A216" s="14"/>
      <c r="B216" s="15" t="s">
        <v>198</v>
      </c>
      <c r="C216" s="16">
        <v>1</v>
      </c>
      <c r="D216" s="16">
        <v>1</v>
      </c>
      <c r="E216" s="17">
        <f t="shared" si="27"/>
        <v>1.6889039013680122E-4</v>
      </c>
      <c r="F216" s="17">
        <f t="shared" si="28"/>
        <v>1.92789666473877E-4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1</v>
      </c>
      <c r="D218" s="16">
        <v>107</v>
      </c>
      <c r="E218" s="17">
        <f t="shared" si="27"/>
        <v>1.6889039013680122E-4</v>
      </c>
      <c r="F218" s="17">
        <f t="shared" si="28"/>
        <v>2.0628494312704838E-2</v>
      </c>
      <c r="G218" s="17">
        <f t="shared" si="30"/>
        <v>106</v>
      </c>
      <c r="H218" s="17">
        <f t="shared" si="29"/>
        <v>1.7902381354500931E-2</v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2</v>
      </c>
      <c r="D221" s="16">
        <v>0</v>
      </c>
      <c r="E221" s="17">
        <f t="shared" si="27"/>
        <v>3.3778078027360244E-4</v>
      </c>
      <c r="F221" s="17" t="str">
        <f t="shared" si="28"/>
        <v/>
      </c>
      <c r="G221" s="17">
        <f t="shared" si="30"/>
        <v>-1</v>
      </c>
      <c r="H221" s="17">
        <f t="shared" si="29"/>
        <v>-3.3778078027360244E-4</v>
      </c>
    </row>
    <row r="222" spans="1:8" x14ac:dyDescent="0.2">
      <c r="A222" s="14"/>
      <c r="B222" s="15" t="s">
        <v>204</v>
      </c>
      <c r="C222" s="16">
        <v>1</v>
      </c>
      <c r="D222" s="16">
        <v>1</v>
      </c>
      <c r="E222" s="17">
        <f t="shared" si="27"/>
        <v>1.6889039013680122E-4</v>
      </c>
      <c r="F222" s="17">
        <f t="shared" si="28"/>
        <v>1.92789666473877E-4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205</v>
      </c>
      <c r="C223" s="16">
        <v>2</v>
      </c>
      <c r="D223" s="16">
        <v>0</v>
      </c>
      <c r="E223" s="17">
        <f t="shared" si="27"/>
        <v>3.3778078027360244E-4</v>
      </c>
      <c r="F223" s="17" t="str">
        <f t="shared" si="28"/>
        <v/>
      </c>
      <c r="G223" s="17">
        <f t="shared" si="30"/>
        <v>-1</v>
      </c>
      <c r="H223" s="17">
        <f t="shared" si="29"/>
        <v>-3.3778078027360244E-4</v>
      </c>
    </row>
    <row r="224" spans="1:8" x14ac:dyDescent="0.2">
      <c r="A224" s="14"/>
      <c r="B224" s="15" t="s">
        <v>206</v>
      </c>
      <c r="C224" s="16">
        <v>10</v>
      </c>
      <c r="D224" s="16">
        <v>1</v>
      </c>
      <c r="E224" s="17">
        <f t="shared" si="27"/>
        <v>1.6889039013680122E-3</v>
      </c>
      <c r="F224" s="17">
        <f t="shared" si="28"/>
        <v>1.92789666473877E-4</v>
      </c>
      <c r="G224" s="17">
        <f t="shared" si="30"/>
        <v>-0.9</v>
      </c>
      <c r="H224" s="17">
        <f t="shared" si="29"/>
        <v>-1.520013511231211E-3</v>
      </c>
    </row>
    <row r="225" spans="1:8" x14ac:dyDescent="0.2">
      <c r="A225" s="14"/>
      <c r="B225" s="15" t="s">
        <v>207</v>
      </c>
      <c r="C225" s="16">
        <v>301</v>
      </c>
      <c r="D225" s="16">
        <v>236</v>
      </c>
      <c r="E225" s="17">
        <f t="shared" si="27"/>
        <v>5.0836007431177166E-2</v>
      </c>
      <c r="F225" s="17">
        <f t="shared" si="28"/>
        <v>4.5498361287834972E-2</v>
      </c>
      <c r="G225" s="17">
        <f t="shared" si="30"/>
        <v>-0.2159468438538206</v>
      </c>
      <c r="H225" s="17">
        <f t="shared" si="29"/>
        <v>-1.0977875358892079E-2</v>
      </c>
    </row>
    <row r="226" spans="1:8" x14ac:dyDescent="0.2">
      <c r="A226" s="14"/>
      <c r="B226" s="15" t="s">
        <v>208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1.92789666473877E-4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6</v>
      </c>
      <c r="D227" s="16">
        <v>29</v>
      </c>
      <c r="E227" s="17">
        <f t="shared" si="27"/>
        <v>1.0133423408208073E-3</v>
      </c>
      <c r="F227" s="17">
        <f t="shared" si="28"/>
        <v>5.5909003277424332E-3</v>
      </c>
      <c r="G227" s="17">
        <f t="shared" si="30"/>
        <v>3.8333333333333335</v>
      </c>
      <c r="H227" s="17">
        <f t="shared" si="29"/>
        <v>3.8844789731464283E-3</v>
      </c>
    </row>
    <row r="228" spans="1:8" x14ac:dyDescent="0.2">
      <c r="A228" s="14"/>
      <c r="B228" s="15" t="s">
        <v>210</v>
      </c>
      <c r="C228" s="16">
        <v>8</v>
      </c>
      <c r="D228" s="16">
        <v>18</v>
      </c>
      <c r="E228" s="17">
        <f t="shared" si="27"/>
        <v>1.3511231210944098E-3</v>
      </c>
      <c r="F228" s="17">
        <f t="shared" si="28"/>
        <v>3.470213996529786E-3</v>
      </c>
      <c r="G228" s="17">
        <f t="shared" si="30"/>
        <v>1.25</v>
      </c>
      <c r="H228" s="17">
        <f t="shared" si="29"/>
        <v>1.6889039013680122E-3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6</v>
      </c>
      <c r="E230" s="17">
        <f t="shared" si="27"/>
        <v>3.3778078027360244E-4</v>
      </c>
      <c r="F230" s="17">
        <f t="shared" si="28"/>
        <v>1.1567379988432619E-3</v>
      </c>
      <c r="G230" s="17">
        <f t="shared" si="30"/>
        <v>2</v>
      </c>
      <c r="H230" s="17">
        <f t="shared" si="29"/>
        <v>6.7556156054720488E-4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13</v>
      </c>
      <c r="E232" s="17" t="str">
        <f t="shared" si="27"/>
        <v/>
      </c>
      <c r="F232" s="17">
        <f t="shared" si="28"/>
        <v>2.5062656641604009E-3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4</v>
      </c>
      <c r="E233" s="17" t="str">
        <f t="shared" si="27"/>
        <v/>
      </c>
      <c r="F233" s="17">
        <f t="shared" si="28"/>
        <v>7.7115866589550798E-4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20</v>
      </c>
      <c r="E236" s="17" t="str">
        <f t="shared" si="27"/>
        <v/>
      </c>
      <c r="F236" s="17">
        <f t="shared" si="28"/>
        <v>3.85579332947754E-3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174</v>
      </c>
      <c r="D238" s="16">
        <v>19</v>
      </c>
      <c r="E238" s="17">
        <f t="shared" si="31"/>
        <v>2.9386927883803413E-2</v>
      </c>
      <c r="F238" s="17">
        <f t="shared" si="32"/>
        <v>3.663003663003663E-3</v>
      </c>
      <c r="G238" s="17">
        <f t="shared" ref="G238:G269" si="34">+IF(AND(C238=0,D238=0)," ",IF(C238=0,1,IF(D238=0,-1,(D238-C238)/C238)))</f>
        <v>-0.89080459770114939</v>
      </c>
      <c r="H238" s="17">
        <f t="shared" si="33"/>
        <v>-2.6178010471204188E-2</v>
      </c>
    </row>
    <row r="239" spans="1:8" x14ac:dyDescent="0.2">
      <c r="A239" s="14"/>
      <c r="B239" s="15" t="s">
        <v>221</v>
      </c>
      <c r="C239" s="16">
        <v>14</v>
      </c>
      <c r="D239" s="16">
        <v>16</v>
      </c>
      <c r="E239" s="17">
        <f t="shared" si="31"/>
        <v>2.3644654619152171E-3</v>
      </c>
      <c r="F239" s="17">
        <f t="shared" si="32"/>
        <v>3.0846346635820319E-3</v>
      </c>
      <c r="G239" s="17">
        <f t="shared" si="34"/>
        <v>0.14285714285714285</v>
      </c>
      <c r="H239" s="17">
        <f t="shared" si="33"/>
        <v>3.3778078027360244E-4</v>
      </c>
    </row>
    <row r="240" spans="1:8" ht="25.5" x14ac:dyDescent="0.2">
      <c r="A240" s="14"/>
      <c r="B240" s="15" t="s">
        <v>222</v>
      </c>
      <c r="C240" s="16">
        <v>0</v>
      </c>
      <c r="D240" s="16">
        <v>5</v>
      </c>
      <c r="E240" s="17" t="str">
        <f t="shared" si="31"/>
        <v/>
      </c>
      <c r="F240" s="17">
        <f t="shared" si="32"/>
        <v>9.6394833236938501E-4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70</v>
      </c>
      <c r="D241" s="16">
        <v>68</v>
      </c>
      <c r="E241" s="17">
        <f t="shared" si="31"/>
        <v>1.1822327309576086E-2</v>
      </c>
      <c r="F241" s="17">
        <f t="shared" si="32"/>
        <v>1.3109697320223636E-2</v>
      </c>
      <c r="G241" s="17">
        <f t="shared" si="34"/>
        <v>-2.8571428571428571E-2</v>
      </c>
      <c r="H241" s="17">
        <f t="shared" si="33"/>
        <v>-3.3778078027360244E-4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1.92789666473877E-4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10</v>
      </c>
      <c r="D244" s="16">
        <v>14</v>
      </c>
      <c r="E244" s="17">
        <f t="shared" si="31"/>
        <v>1.6889039013680122E-3</v>
      </c>
      <c r="F244" s="17">
        <f t="shared" si="32"/>
        <v>2.6990553306342779E-3</v>
      </c>
      <c r="G244" s="17">
        <f t="shared" si="34"/>
        <v>0.4</v>
      </c>
      <c r="H244" s="17">
        <f t="shared" si="33"/>
        <v>6.7556156054720488E-4</v>
      </c>
    </row>
    <row r="245" spans="1:8" ht="25.5" x14ac:dyDescent="0.2">
      <c r="A245" s="14"/>
      <c r="B245" s="15" t="s">
        <v>227</v>
      </c>
      <c r="C245" s="16">
        <v>2</v>
      </c>
      <c r="D245" s="16">
        <v>4</v>
      </c>
      <c r="E245" s="17">
        <f t="shared" si="31"/>
        <v>3.3778078027360244E-4</v>
      </c>
      <c r="F245" s="17">
        <f t="shared" si="32"/>
        <v>7.7115866589550798E-4</v>
      </c>
      <c r="G245" s="17">
        <f t="shared" si="34"/>
        <v>1</v>
      </c>
      <c r="H245" s="17">
        <f t="shared" si="33"/>
        <v>3.3778078027360244E-4</v>
      </c>
    </row>
    <row r="246" spans="1:8" x14ac:dyDescent="0.2">
      <c r="A246" s="14"/>
      <c r="B246" s="15" t="s">
        <v>228</v>
      </c>
      <c r="C246" s="16">
        <v>5</v>
      </c>
      <c r="D246" s="16">
        <v>1</v>
      </c>
      <c r="E246" s="17">
        <f t="shared" si="31"/>
        <v>8.444519506840061E-4</v>
      </c>
      <c r="F246" s="17">
        <f t="shared" si="32"/>
        <v>1.92789666473877E-4</v>
      </c>
      <c r="G246" s="17">
        <f t="shared" si="34"/>
        <v>-0.8</v>
      </c>
      <c r="H246" s="17">
        <f t="shared" si="33"/>
        <v>-6.7556156054720488E-4</v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6</v>
      </c>
      <c r="D248" s="16">
        <v>1</v>
      </c>
      <c r="E248" s="17">
        <f t="shared" si="31"/>
        <v>1.0133423408208073E-3</v>
      </c>
      <c r="F248" s="17">
        <f t="shared" si="32"/>
        <v>1.92789666473877E-4</v>
      </c>
      <c r="G248" s="17">
        <f t="shared" si="34"/>
        <v>-0.83333333333333337</v>
      </c>
      <c r="H248" s="17">
        <f t="shared" si="33"/>
        <v>-8.444519506840061E-4</v>
      </c>
    </row>
    <row r="249" spans="1:8" x14ac:dyDescent="0.2">
      <c r="A249" s="14"/>
      <c r="B249" s="15" t="s">
        <v>231</v>
      </c>
      <c r="C249" s="16">
        <v>1</v>
      </c>
      <c r="D249" s="16">
        <v>3</v>
      </c>
      <c r="E249" s="17">
        <f t="shared" si="31"/>
        <v>1.6889039013680122E-4</v>
      </c>
      <c r="F249" s="17">
        <f t="shared" si="32"/>
        <v>5.7836899942163096E-4</v>
      </c>
      <c r="G249" s="17">
        <f t="shared" si="34"/>
        <v>2</v>
      </c>
      <c r="H249" s="17">
        <f t="shared" si="33"/>
        <v>3.3778078027360244E-4</v>
      </c>
    </row>
    <row r="250" spans="1:8" x14ac:dyDescent="0.2">
      <c r="A250" s="14"/>
      <c r="B250" s="15" t="s">
        <v>232</v>
      </c>
      <c r="C250" s="16">
        <v>6</v>
      </c>
      <c r="D250" s="16">
        <v>17</v>
      </c>
      <c r="E250" s="17">
        <f t="shared" si="31"/>
        <v>1.0133423408208073E-3</v>
      </c>
      <c r="F250" s="17">
        <f t="shared" si="32"/>
        <v>3.277424330055909E-3</v>
      </c>
      <c r="G250" s="17">
        <f t="shared" si="34"/>
        <v>1.8333333333333333</v>
      </c>
      <c r="H250" s="17">
        <f t="shared" si="33"/>
        <v>1.8577942915048134E-3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2</v>
      </c>
      <c r="D253" s="16">
        <v>0</v>
      </c>
      <c r="E253" s="17">
        <f t="shared" si="31"/>
        <v>3.3778078027360244E-4</v>
      </c>
      <c r="F253" s="17" t="str">
        <f t="shared" si="32"/>
        <v/>
      </c>
      <c r="G253" s="17">
        <f t="shared" si="34"/>
        <v>-1</v>
      </c>
      <c r="H253" s="17">
        <f t="shared" si="33"/>
        <v>-3.3778078027360244E-4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1</v>
      </c>
      <c r="E255" s="17">
        <f t="shared" si="31"/>
        <v>1.6889039013680122E-4</v>
      </c>
      <c r="F255" s="17">
        <f t="shared" si="32"/>
        <v>1.92789666473877E-4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2</v>
      </c>
      <c r="D256" s="16">
        <v>5</v>
      </c>
      <c r="E256" s="17">
        <f t="shared" si="31"/>
        <v>3.3778078027360244E-4</v>
      </c>
      <c r="F256" s="17">
        <f t="shared" si="32"/>
        <v>9.6394833236938501E-4</v>
      </c>
      <c r="G256" s="17">
        <f t="shared" si="34"/>
        <v>1.5</v>
      </c>
      <c r="H256" s="17">
        <f t="shared" si="33"/>
        <v>5.0667117041040366E-4</v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12</v>
      </c>
      <c r="D258" s="16">
        <v>3</v>
      </c>
      <c r="E258" s="17">
        <f t="shared" si="31"/>
        <v>2.0266846816416146E-3</v>
      </c>
      <c r="F258" s="17">
        <f t="shared" si="32"/>
        <v>5.7836899942163096E-4</v>
      </c>
      <c r="G258" s="17">
        <f t="shared" si="34"/>
        <v>-0.75</v>
      </c>
      <c r="H258" s="17">
        <f t="shared" si="33"/>
        <v>-1.520013511231211E-3</v>
      </c>
    </row>
    <row r="259" spans="1:8" ht="25.5" x14ac:dyDescent="0.2">
      <c r="A259" s="14"/>
      <c r="B259" s="15" t="s">
        <v>240</v>
      </c>
      <c r="C259" s="16">
        <v>17</v>
      </c>
      <c r="D259" s="16">
        <v>3</v>
      </c>
      <c r="E259" s="17">
        <f t="shared" si="31"/>
        <v>2.8711366323256205E-3</v>
      </c>
      <c r="F259" s="17">
        <f t="shared" si="32"/>
        <v>5.7836899942163096E-4</v>
      </c>
      <c r="G259" s="17">
        <f t="shared" si="34"/>
        <v>-0.82352941176470584</v>
      </c>
      <c r="H259" s="17">
        <f t="shared" si="33"/>
        <v>-2.3644654619152166E-3</v>
      </c>
    </row>
    <row r="260" spans="1:8" x14ac:dyDescent="0.2">
      <c r="A260" s="14"/>
      <c r="B260" s="15" t="s">
        <v>241</v>
      </c>
      <c r="C260" s="16">
        <v>26</v>
      </c>
      <c r="D260" s="16">
        <v>3</v>
      </c>
      <c r="E260" s="17">
        <f t="shared" si="31"/>
        <v>4.3911501435568313E-3</v>
      </c>
      <c r="F260" s="17">
        <f t="shared" si="32"/>
        <v>5.7836899942163096E-4</v>
      </c>
      <c r="G260" s="17">
        <f t="shared" si="34"/>
        <v>-0.88461538461538458</v>
      </c>
      <c r="H260" s="17">
        <f t="shared" si="33"/>
        <v>-3.8844789731464274E-3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4</v>
      </c>
      <c r="E262" s="17">
        <f t="shared" si="31"/>
        <v>1.6889039013680122E-4</v>
      </c>
      <c r="F262" s="17">
        <f t="shared" si="32"/>
        <v>7.7115866589550798E-4</v>
      </c>
      <c r="G262" s="17">
        <f t="shared" si="34"/>
        <v>3</v>
      </c>
      <c r="H262" s="17">
        <f t="shared" si="33"/>
        <v>5.0667117041040366E-4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84</v>
      </c>
      <c r="D264" s="16">
        <v>35</v>
      </c>
      <c r="E264" s="17">
        <f t="shared" si="31"/>
        <v>1.4186792771491302E-2</v>
      </c>
      <c r="F264" s="17">
        <f t="shared" si="32"/>
        <v>6.7476383265856954E-3</v>
      </c>
      <c r="G264" s="17">
        <f t="shared" si="34"/>
        <v>-0.58333333333333337</v>
      </c>
      <c r="H264" s="17">
        <f t="shared" si="33"/>
        <v>-8.2756291167032595E-3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1</v>
      </c>
      <c r="D266" s="16">
        <v>0</v>
      </c>
      <c r="E266" s="17">
        <f t="shared" si="31"/>
        <v>1.6889039013680122E-4</v>
      </c>
      <c r="F266" s="17" t="str">
        <f t="shared" si="32"/>
        <v/>
      </c>
      <c r="G266" s="17">
        <f t="shared" si="34"/>
        <v>-1</v>
      </c>
      <c r="H266" s="17">
        <f t="shared" si="33"/>
        <v>-1.6889039013680122E-4</v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11</v>
      </c>
      <c r="D268" s="16">
        <v>4</v>
      </c>
      <c r="E268" s="17">
        <f t="shared" si="31"/>
        <v>1.8577942915048134E-3</v>
      </c>
      <c r="F268" s="17">
        <f t="shared" si="32"/>
        <v>7.7115866589550798E-4</v>
      </c>
      <c r="G268" s="17">
        <f t="shared" si="34"/>
        <v>-0.63636363636363635</v>
      </c>
      <c r="H268" s="17">
        <f t="shared" si="33"/>
        <v>-1.1822327309576085E-3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5</v>
      </c>
      <c r="D271" s="16">
        <v>0</v>
      </c>
      <c r="E271" s="17">
        <f t="shared" si="35"/>
        <v>8.444519506840061E-4</v>
      </c>
      <c r="F271" s="17" t="str">
        <f t="shared" si="36"/>
        <v/>
      </c>
      <c r="G271" s="17">
        <f t="shared" si="38"/>
        <v>-1</v>
      </c>
      <c r="H271" s="17">
        <f t="shared" si="37"/>
        <v>-8.444519506840061E-4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125</v>
      </c>
      <c r="D275" s="16">
        <v>181</v>
      </c>
      <c r="E275" s="17">
        <f t="shared" si="35"/>
        <v>2.1111298767100151E-2</v>
      </c>
      <c r="F275" s="17">
        <f t="shared" si="36"/>
        <v>3.4894929631771737E-2</v>
      </c>
      <c r="G275" s="17">
        <f t="shared" si="38"/>
        <v>0.44800000000000001</v>
      </c>
      <c r="H275" s="17">
        <f t="shared" si="37"/>
        <v>9.4578618476608683E-3</v>
      </c>
    </row>
    <row r="276" spans="1:8" ht="25.5" x14ac:dyDescent="0.2">
      <c r="A276" s="14"/>
      <c r="B276" s="15" t="s">
        <v>257</v>
      </c>
      <c r="C276" s="16">
        <v>206</v>
      </c>
      <c r="D276" s="16">
        <v>88</v>
      </c>
      <c r="E276" s="17">
        <f t="shared" si="35"/>
        <v>3.4791420368181052E-2</v>
      </c>
      <c r="F276" s="17">
        <f t="shared" si="36"/>
        <v>1.6965490649701175E-2</v>
      </c>
      <c r="G276" s="17">
        <f t="shared" si="38"/>
        <v>-0.57281553398058249</v>
      </c>
      <c r="H276" s="17">
        <f t="shared" si="37"/>
        <v>-1.9929066036142543E-2</v>
      </c>
    </row>
    <row r="277" spans="1:8" x14ac:dyDescent="0.2">
      <c r="A277" s="14"/>
      <c r="B277" s="15" t="s">
        <v>258</v>
      </c>
      <c r="C277" s="16">
        <v>38</v>
      </c>
      <c r="D277" s="16">
        <v>10</v>
      </c>
      <c r="E277" s="17">
        <f t="shared" si="35"/>
        <v>6.4178348251984459E-3</v>
      </c>
      <c r="F277" s="17">
        <f t="shared" si="36"/>
        <v>1.92789666473877E-3</v>
      </c>
      <c r="G277" s="17">
        <f t="shared" si="38"/>
        <v>-0.73684210526315785</v>
      </c>
      <c r="H277" s="17">
        <f t="shared" si="37"/>
        <v>-4.7289309238304333E-3</v>
      </c>
    </row>
    <row r="278" spans="1:8" x14ac:dyDescent="0.2">
      <c r="A278" s="14"/>
      <c r="B278" s="15" t="s">
        <v>259</v>
      </c>
      <c r="C278" s="16">
        <v>6</v>
      </c>
      <c r="D278" s="16">
        <v>12</v>
      </c>
      <c r="E278" s="17">
        <f t="shared" si="35"/>
        <v>1.0133423408208073E-3</v>
      </c>
      <c r="F278" s="17">
        <f t="shared" si="36"/>
        <v>2.3134759976865238E-3</v>
      </c>
      <c r="G278" s="17">
        <f t="shared" si="38"/>
        <v>1</v>
      </c>
      <c r="H278" s="17">
        <f t="shared" si="37"/>
        <v>1.0133423408208073E-3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12</v>
      </c>
      <c r="D280" s="16">
        <v>1</v>
      </c>
      <c r="E280" s="17">
        <f t="shared" si="35"/>
        <v>2.0266846816416146E-3</v>
      </c>
      <c r="F280" s="17">
        <f t="shared" si="36"/>
        <v>1.92789666473877E-4</v>
      </c>
      <c r="G280" s="17">
        <f t="shared" si="38"/>
        <v>-0.91666666666666663</v>
      </c>
      <c r="H280" s="17">
        <f t="shared" si="37"/>
        <v>-1.8577942915048134E-3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100</v>
      </c>
      <c r="D282" s="16">
        <v>0</v>
      </c>
      <c r="E282" s="17">
        <f t="shared" si="35"/>
        <v>1.6889039013680121E-2</v>
      </c>
      <c r="F282" s="17" t="str">
        <f t="shared" si="36"/>
        <v/>
      </c>
      <c r="G282" s="17">
        <f t="shared" si="38"/>
        <v>-1</v>
      </c>
      <c r="H282" s="17">
        <f t="shared" si="37"/>
        <v>-1.6889039013680121E-2</v>
      </c>
    </row>
    <row r="283" spans="1:8" x14ac:dyDescent="0.2">
      <c r="A283" s="14"/>
      <c r="B283" s="15" t="s">
        <v>264</v>
      </c>
      <c r="C283" s="16">
        <v>31</v>
      </c>
      <c r="D283" s="16">
        <v>8</v>
      </c>
      <c r="E283" s="17">
        <f t="shared" si="35"/>
        <v>5.235602094240838E-3</v>
      </c>
      <c r="F283" s="17">
        <f t="shared" si="36"/>
        <v>1.542317331791016E-3</v>
      </c>
      <c r="G283" s="17">
        <f t="shared" si="38"/>
        <v>-0.74193548387096775</v>
      </c>
      <c r="H283" s="17">
        <f t="shared" si="37"/>
        <v>-3.8844789731464283E-3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76</v>
      </c>
      <c r="D286" s="16">
        <v>43</v>
      </c>
      <c r="E286" s="17">
        <f t="shared" si="35"/>
        <v>1.2835669650396892E-2</v>
      </c>
      <c r="F286" s="17">
        <f t="shared" si="36"/>
        <v>8.2899556583767107E-3</v>
      </c>
      <c r="G286" s="17">
        <f t="shared" si="38"/>
        <v>-0.43421052631578949</v>
      </c>
      <c r="H286" s="17">
        <f t="shared" si="37"/>
        <v>-5.57338287451444E-3</v>
      </c>
    </row>
    <row r="287" spans="1:8" x14ac:dyDescent="0.2">
      <c r="A287" s="14"/>
      <c r="B287" s="15" t="s">
        <v>268</v>
      </c>
      <c r="C287" s="16">
        <v>2</v>
      </c>
      <c r="D287" s="16">
        <v>5</v>
      </c>
      <c r="E287" s="17">
        <f t="shared" si="35"/>
        <v>3.3778078027360244E-4</v>
      </c>
      <c r="F287" s="17">
        <f t="shared" si="36"/>
        <v>9.6394833236938501E-4</v>
      </c>
      <c r="G287" s="17">
        <f t="shared" si="38"/>
        <v>1.5</v>
      </c>
      <c r="H287" s="17">
        <f t="shared" si="37"/>
        <v>5.0667117041040366E-4</v>
      </c>
    </row>
    <row r="288" spans="1:8" x14ac:dyDescent="0.2">
      <c r="A288" s="14"/>
      <c r="B288" s="15" t="s">
        <v>269</v>
      </c>
      <c r="C288" s="16">
        <v>177</v>
      </c>
      <c r="D288" s="16">
        <v>159</v>
      </c>
      <c r="E288" s="17">
        <f t="shared" si="35"/>
        <v>2.9893599054213814E-2</v>
      </c>
      <c r="F288" s="17">
        <f t="shared" si="36"/>
        <v>3.0653556969346442E-2</v>
      </c>
      <c r="G288" s="17">
        <f t="shared" si="38"/>
        <v>-0.10169491525423729</v>
      </c>
      <c r="H288" s="17">
        <f t="shared" si="37"/>
        <v>-3.0400270224624219E-3</v>
      </c>
    </row>
    <row r="289" spans="1:8" x14ac:dyDescent="0.2">
      <c r="A289" s="14"/>
      <c r="B289" s="15" t="s">
        <v>270</v>
      </c>
      <c r="C289" s="16">
        <v>46</v>
      </c>
      <c r="D289" s="16">
        <v>40</v>
      </c>
      <c r="E289" s="17">
        <f t="shared" si="35"/>
        <v>7.7689579462928557E-3</v>
      </c>
      <c r="F289" s="17">
        <f t="shared" si="36"/>
        <v>7.71158665895508E-3</v>
      </c>
      <c r="G289" s="17">
        <f t="shared" si="38"/>
        <v>-0.13043478260869565</v>
      </c>
      <c r="H289" s="17">
        <f t="shared" si="37"/>
        <v>-1.0133423408208073E-3</v>
      </c>
    </row>
    <row r="290" spans="1:8" x14ac:dyDescent="0.2">
      <c r="A290" s="14"/>
      <c r="B290" s="15" t="s">
        <v>271</v>
      </c>
      <c r="C290" s="16">
        <v>7</v>
      </c>
      <c r="D290" s="16">
        <v>27</v>
      </c>
      <c r="E290" s="17">
        <f t="shared" si="35"/>
        <v>1.1822327309576085E-3</v>
      </c>
      <c r="F290" s="17">
        <f t="shared" si="36"/>
        <v>5.2053209947946792E-3</v>
      </c>
      <c r="G290" s="17">
        <f t="shared" si="38"/>
        <v>2.8571428571428572</v>
      </c>
      <c r="H290" s="17">
        <f t="shared" si="37"/>
        <v>3.3778078027360244E-3</v>
      </c>
    </row>
    <row r="291" spans="1:8" x14ac:dyDescent="0.2">
      <c r="A291" s="14"/>
      <c r="B291" s="15" t="s">
        <v>272</v>
      </c>
      <c r="C291" s="16">
        <v>25</v>
      </c>
      <c r="D291" s="16">
        <v>238</v>
      </c>
      <c r="E291" s="17">
        <f t="shared" si="35"/>
        <v>4.2222597534200303E-3</v>
      </c>
      <c r="F291" s="17">
        <f t="shared" si="36"/>
        <v>4.5883940620782729E-2</v>
      </c>
      <c r="G291" s="17">
        <f t="shared" si="38"/>
        <v>8.52</v>
      </c>
      <c r="H291" s="17">
        <f t="shared" si="37"/>
        <v>3.5973653099138657E-2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22</v>
      </c>
      <c r="D293" s="16">
        <v>1</v>
      </c>
      <c r="E293" s="17">
        <f t="shared" si="35"/>
        <v>3.7155885830096268E-3</v>
      </c>
      <c r="F293" s="17">
        <f t="shared" si="36"/>
        <v>1.92789666473877E-4</v>
      </c>
      <c r="G293" s="17">
        <f t="shared" si="38"/>
        <v>-0.95454545454545459</v>
      </c>
      <c r="H293" s="17">
        <f t="shared" si="37"/>
        <v>-3.5466981928728258E-3</v>
      </c>
    </row>
    <row r="294" spans="1:8" x14ac:dyDescent="0.2">
      <c r="A294" s="14"/>
      <c r="B294" s="15" t="s">
        <v>275</v>
      </c>
      <c r="C294" s="16">
        <v>51</v>
      </c>
      <c r="D294" s="16">
        <v>35</v>
      </c>
      <c r="E294" s="17">
        <f t="shared" si="35"/>
        <v>8.6134098969768615E-3</v>
      </c>
      <c r="F294" s="17">
        <f t="shared" si="36"/>
        <v>6.7476383265856954E-3</v>
      </c>
      <c r="G294" s="17">
        <f t="shared" si="38"/>
        <v>-0.31372549019607843</v>
      </c>
      <c r="H294" s="17">
        <f t="shared" si="37"/>
        <v>-2.7022462421888191E-3</v>
      </c>
    </row>
    <row r="295" spans="1:8" x14ac:dyDescent="0.2">
      <c r="A295" s="14"/>
      <c r="B295" s="15" t="s">
        <v>276</v>
      </c>
      <c r="C295" s="16">
        <v>0</v>
      </c>
      <c r="D295" s="16">
        <v>30</v>
      </c>
      <c r="E295" s="17" t="str">
        <f t="shared" si="35"/>
        <v/>
      </c>
      <c r="F295" s="17">
        <f t="shared" si="36"/>
        <v>5.7836899942163098E-3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1.92789666473877E-4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2</v>
      </c>
      <c r="D298" s="16">
        <v>6</v>
      </c>
      <c r="E298" s="17">
        <f t="shared" si="35"/>
        <v>3.3778078027360244E-4</v>
      </c>
      <c r="F298" s="17">
        <f t="shared" si="36"/>
        <v>1.1567379988432619E-3</v>
      </c>
      <c r="G298" s="17">
        <f t="shared" si="38"/>
        <v>2</v>
      </c>
      <c r="H298" s="17">
        <f t="shared" si="37"/>
        <v>6.7556156054720488E-4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35</v>
      </c>
      <c r="D300" s="16">
        <v>0</v>
      </c>
      <c r="E300" s="17">
        <f t="shared" si="35"/>
        <v>5.9111636547880429E-3</v>
      </c>
      <c r="F300" s="17" t="str">
        <f t="shared" si="36"/>
        <v/>
      </c>
      <c r="G300" s="17">
        <f t="shared" si="38"/>
        <v>-1</v>
      </c>
      <c r="H300" s="17">
        <f t="shared" si="37"/>
        <v>-5.9111636547880429E-3</v>
      </c>
    </row>
    <row r="301" spans="1:8" x14ac:dyDescent="0.2">
      <c r="A301" s="14"/>
      <c r="B301" s="15" t="s">
        <v>282</v>
      </c>
      <c r="C301" s="16">
        <v>2</v>
      </c>
      <c r="D301" s="16">
        <v>0</v>
      </c>
      <c r="E301" s="17">
        <f t="shared" ref="E301:E332" si="39">+IF(C301=0,"",C301/C$173)</f>
        <v>3.3778078027360244E-4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-3.3778078027360244E-4</v>
      </c>
    </row>
    <row r="302" spans="1:8" ht="25.5" x14ac:dyDescent="0.2">
      <c r="A302" s="14"/>
      <c r="B302" s="15" t="s">
        <v>643</v>
      </c>
      <c r="C302" s="16">
        <v>9</v>
      </c>
      <c r="D302" s="16">
        <v>3</v>
      </c>
      <c r="E302" s="17">
        <f t="shared" si="39"/>
        <v>1.520013511231211E-3</v>
      </c>
      <c r="F302" s="17">
        <f t="shared" si="40"/>
        <v>5.7836899942163096E-4</v>
      </c>
      <c r="G302" s="17">
        <f t="shared" ref="G302:G333" si="42">+IF(AND(C302=0,D302=0)," ",IF(C302=0,1,IF(D302=0,-1,(D302-C302)/C302)))</f>
        <v>-0.66666666666666663</v>
      </c>
      <c r="H302" s="17">
        <f t="shared" si="41"/>
        <v>-1.0133423408208073E-3</v>
      </c>
    </row>
    <row r="303" spans="1:8" x14ac:dyDescent="0.2">
      <c r="A303" s="14"/>
      <c r="B303" s="15" t="s">
        <v>283</v>
      </c>
      <c r="C303" s="16">
        <v>55</v>
      </c>
      <c r="D303" s="16">
        <v>0</v>
      </c>
      <c r="E303" s="17">
        <f t="shared" si="39"/>
        <v>9.2889714575240673E-3</v>
      </c>
      <c r="F303" s="17" t="str">
        <f t="shared" si="40"/>
        <v/>
      </c>
      <c r="G303" s="17">
        <f t="shared" si="42"/>
        <v>-1</v>
      </c>
      <c r="H303" s="17">
        <f t="shared" si="41"/>
        <v>-9.2889714575240673E-3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15</v>
      </c>
      <c r="E304" s="17" t="str">
        <f t="shared" si="39"/>
        <v/>
      </c>
      <c r="F304" s="17">
        <f t="shared" si="40"/>
        <v>2.8918449971081549E-3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15</v>
      </c>
      <c r="D305" s="16">
        <v>34</v>
      </c>
      <c r="E305" s="17">
        <f t="shared" si="39"/>
        <v>2.5333558520520181E-3</v>
      </c>
      <c r="F305" s="17">
        <f t="shared" si="40"/>
        <v>6.5548486601118179E-3</v>
      </c>
      <c r="G305" s="17">
        <f t="shared" si="42"/>
        <v>1.2666666666666666</v>
      </c>
      <c r="H305" s="17">
        <f t="shared" si="41"/>
        <v>3.2089174125992229E-3</v>
      </c>
    </row>
    <row r="306" spans="1:8" x14ac:dyDescent="0.2">
      <c r="A306" s="14"/>
      <c r="B306" s="15" t="s">
        <v>286</v>
      </c>
      <c r="C306" s="16">
        <v>4</v>
      </c>
      <c r="D306" s="16">
        <v>18</v>
      </c>
      <c r="E306" s="17">
        <f t="shared" si="39"/>
        <v>6.7556156054720488E-4</v>
      </c>
      <c r="F306" s="17">
        <f t="shared" si="40"/>
        <v>3.470213996529786E-3</v>
      </c>
      <c r="G306" s="17">
        <f t="shared" si="42"/>
        <v>3.5</v>
      </c>
      <c r="H306" s="17">
        <f t="shared" si="41"/>
        <v>2.3644654619152171E-3</v>
      </c>
    </row>
    <row r="307" spans="1:8" x14ac:dyDescent="0.2">
      <c r="A307" s="14"/>
      <c r="B307" s="15" t="s">
        <v>287</v>
      </c>
      <c r="C307" s="16">
        <v>1</v>
      </c>
      <c r="D307" s="16">
        <v>2</v>
      </c>
      <c r="E307" s="17">
        <f t="shared" si="39"/>
        <v>1.6889039013680122E-4</v>
      </c>
      <c r="F307" s="17">
        <f t="shared" si="40"/>
        <v>3.8557933294775399E-4</v>
      </c>
      <c r="G307" s="17">
        <f t="shared" si="42"/>
        <v>1</v>
      </c>
      <c r="H307" s="17">
        <f t="shared" si="41"/>
        <v>1.6889039013680122E-4</v>
      </c>
    </row>
    <row r="308" spans="1:8" x14ac:dyDescent="0.2">
      <c r="A308" s="14"/>
      <c r="B308" s="15" t="s">
        <v>288</v>
      </c>
      <c r="C308" s="16">
        <v>41</v>
      </c>
      <c r="D308" s="16">
        <v>33</v>
      </c>
      <c r="E308" s="17">
        <f t="shared" si="39"/>
        <v>6.9245059956088498E-3</v>
      </c>
      <c r="F308" s="17">
        <f t="shared" si="40"/>
        <v>6.3620589936379413E-3</v>
      </c>
      <c r="G308" s="17">
        <f t="shared" si="42"/>
        <v>-0.1951219512195122</v>
      </c>
      <c r="H308" s="17">
        <f t="shared" si="41"/>
        <v>-1.3511231210944098E-3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15</v>
      </c>
      <c r="D310" s="16">
        <v>0</v>
      </c>
      <c r="E310" s="17">
        <f t="shared" si="39"/>
        <v>2.5333558520520181E-3</v>
      </c>
      <c r="F310" s="17" t="str">
        <f t="shared" si="40"/>
        <v/>
      </c>
      <c r="G310" s="17">
        <f t="shared" si="42"/>
        <v>-1</v>
      </c>
      <c r="H310" s="17">
        <f t="shared" si="41"/>
        <v>-2.5333558520520181E-3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1.92789666473877E-4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12</v>
      </c>
      <c r="D313" s="16">
        <v>10</v>
      </c>
      <c r="E313" s="17">
        <f t="shared" si="39"/>
        <v>2.0266846816416146E-3</v>
      </c>
      <c r="F313" s="17">
        <f t="shared" si="40"/>
        <v>1.92789666473877E-3</v>
      </c>
      <c r="G313" s="17">
        <f t="shared" si="42"/>
        <v>-0.16666666666666666</v>
      </c>
      <c r="H313" s="17">
        <f t="shared" si="41"/>
        <v>-3.3778078027360244E-4</v>
      </c>
    </row>
    <row r="314" spans="1:8" ht="25.5" x14ac:dyDescent="0.2">
      <c r="A314" s="14"/>
      <c r="B314" s="15" t="s">
        <v>294</v>
      </c>
      <c r="C314" s="16">
        <v>23</v>
      </c>
      <c r="D314" s="16">
        <v>1</v>
      </c>
      <c r="E314" s="17">
        <f t="shared" si="39"/>
        <v>3.8844789731464278E-3</v>
      </c>
      <c r="F314" s="17">
        <f t="shared" si="40"/>
        <v>1.92789666473877E-4</v>
      </c>
      <c r="G314" s="17">
        <f t="shared" si="42"/>
        <v>-0.95652173913043481</v>
      </c>
      <c r="H314" s="17">
        <f t="shared" si="41"/>
        <v>-3.7155885830096268E-3</v>
      </c>
    </row>
    <row r="315" spans="1:8" ht="25.5" x14ac:dyDescent="0.2">
      <c r="A315" s="14"/>
      <c r="B315" s="15" t="s">
        <v>295</v>
      </c>
      <c r="C315" s="16">
        <v>0</v>
      </c>
      <c r="D315" s="16">
        <v>4</v>
      </c>
      <c r="E315" s="17" t="str">
        <f t="shared" si="39"/>
        <v/>
      </c>
      <c r="F315" s="17">
        <f t="shared" si="40"/>
        <v>7.7115866589550798E-4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31</v>
      </c>
      <c r="D317" s="16">
        <v>22</v>
      </c>
      <c r="E317" s="17">
        <f t="shared" si="39"/>
        <v>5.235602094240838E-3</v>
      </c>
      <c r="F317" s="17">
        <f t="shared" si="40"/>
        <v>4.2413726624252936E-3</v>
      </c>
      <c r="G317" s="17">
        <f t="shared" si="42"/>
        <v>-0.29032258064516131</v>
      </c>
      <c r="H317" s="17">
        <f t="shared" si="41"/>
        <v>-1.5200135112312112E-3</v>
      </c>
    </row>
    <row r="318" spans="1:8" ht="25.5" x14ac:dyDescent="0.2">
      <c r="A318" s="14"/>
      <c r="B318" s="15" t="s">
        <v>298</v>
      </c>
      <c r="C318" s="16">
        <v>6</v>
      </c>
      <c r="D318" s="16">
        <v>0</v>
      </c>
      <c r="E318" s="17">
        <f t="shared" si="39"/>
        <v>1.0133423408208073E-3</v>
      </c>
      <c r="F318" s="17" t="str">
        <f t="shared" si="40"/>
        <v/>
      </c>
      <c r="G318" s="17">
        <f t="shared" si="42"/>
        <v>-1</v>
      </c>
      <c r="H318" s="17">
        <f t="shared" si="41"/>
        <v>-1.0133423408208073E-3</v>
      </c>
    </row>
    <row r="319" spans="1:8" ht="25.5" x14ac:dyDescent="0.2">
      <c r="A319" s="14"/>
      <c r="B319" s="15" t="s">
        <v>299</v>
      </c>
      <c r="C319" s="16">
        <v>113</v>
      </c>
      <c r="D319" s="16">
        <v>102</v>
      </c>
      <c r="E319" s="17">
        <f t="shared" si="39"/>
        <v>1.9084614085458536E-2</v>
      </c>
      <c r="F319" s="17">
        <f t="shared" si="40"/>
        <v>1.9664545980335454E-2</v>
      </c>
      <c r="G319" s="17">
        <f t="shared" si="42"/>
        <v>-9.7345132743362831E-2</v>
      </c>
      <c r="H319" s="17">
        <f t="shared" si="41"/>
        <v>-1.8577942915048132E-3</v>
      </c>
    </row>
    <row r="320" spans="1:8" x14ac:dyDescent="0.2">
      <c r="A320" s="14"/>
      <c r="B320" s="15" t="s">
        <v>300</v>
      </c>
      <c r="C320" s="16">
        <v>1</v>
      </c>
      <c r="D320" s="16">
        <v>0</v>
      </c>
      <c r="E320" s="17">
        <f t="shared" si="39"/>
        <v>1.6889039013680122E-4</v>
      </c>
      <c r="F320" s="17" t="str">
        <f t="shared" si="40"/>
        <v/>
      </c>
      <c r="G320" s="17">
        <f t="shared" si="42"/>
        <v>-1</v>
      </c>
      <c r="H320" s="17">
        <f t="shared" si="41"/>
        <v>-1.6889039013680122E-4</v>
      </c>
    </row>
    <row r="321" spans="1:8" ht="25.5" x14ac:dyDescent="0.2">
      <c r="A321" s="14"/>
      <c r="B321" s="15" t="s">
        <v>301</v>
      </c>
      <c r="C321" s="16">
        <v>13</v>
      </c>
      <c r="D321" s="16">
        <v>31</v>
      </c>
      <c r="E321" s="17">
        <f t="shared" si="39"/>
        <v>2.1955750717784156E-3</v>
      </c>
      <c r="F321" s="17">
        <f t="shared" si="40"/>
        <v>5.9764796606901873E-3</v>
      </c>
      <c r="G321" s="17">
        <f t="shared" si="42"/>
        <v>1.3846153846153846</v>
      </c>
      <c r="H321" s="17">
        <f t="shared" si="41"/>
        <v>3.0400270224624215E-3</v>
      </c>
    </row>
    <row r="322" spans="1:8" x14ac:dyDescent="0.2">
      <c r="A322" s="14"/>
      <c r="B322" s="15" t="s">
        <v>302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1.92789666473877E-4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2</v>
      </c>
      <c r="D323" s="16">
        <v>0</v>
      </c>
      <c r="E323" s="17">
        <f t="shared" si="39"/>
        <v>3.3778078027360244E-4</v>
      </c>
      <c r="F323" s="17" t="str">
        <f t="shared" si="40"/>
        <v/>
      </c>
      <c r="G323" s="17">
        <f t="shared" si="42"/>
        <v>-1</v>
      </c>
      <c r="H323" s="17">
        <f t="shared" si="41"/>
        <v>-3.3778078027360244E-4</v>
      </c>
    </row>
    <row r="324" spans="1:8" ht="25.5" x14ac:dyDescent="0.2">
      <c r="A324" s="14"/>
      <c r="B324" s="15" t="s">
        <v>304</v>
      </c>
      <c r="C324" s="16">
        <v>38</v>
      </c>
      <c r="D324" s="16">
        <v>23</v>
      </c>
      <c r="E324" s="17">
        <f t="shared" si="39"/>
        <v>6.4178348251984459E-3</v>
      </c>
      <c r="F324" s="17">
        <f t="shared" si="40"/>
        <v>4.4341623288991711E-3</v>
      </c>
      <c r="G324" s="17">
        <f t="shared" si="42"/>
        <v>-0.39473684210526316</v>
      </c>
      <c r="H324" s="17">
        <f t="shared" si="41"/>
        <v>-2.5333558520520181E-3</v>
      </c>
    </row>
    <row r="325" spans="1:8" ht="25.5" x14ac:dyDescent="0.2">
      <c r="A325" s="14"/>
      <c r="B325" s="15" t="s">
        <v>305</v>
      </c>
      <c r="C325" s="16">
        <v>8</v>
      </c>
      <c r="D325" s="16">
        <v>4</v>
      </c>
      <c r="E325" s="17">
        <f t="shared" si="39"/>
        <v>1.3511231210944098E-3</v>
      </c>
      <c r="F325" s="17">
        <f t="shared" si="40"/>
        <v>7.7115866589550798E-4</v>
      </c>
      <c r="G325" s="17">
        <f t="shared" si="42"/>
        <v>-0.5</v>
      </c>
      <c r="H325" s="17">
        <f t="shared" si="41"/>
        <v>-6.7556156054720488E-4</v>
      </c>
    </row>
    <row r="326" spans="1:8" ht="25.5" x14ac:dyDescent="0.2">
      <c r="A326" s="14"/>
      <c r="B326" s="15" t="s">
        <v>306</v>
      </c>
      <c r="C326" s="16">
        <v>2</v>
      </c>
      <c r="D326" s="16">
        <v>2</v>
      </c>
      <c r="E326" s="17">
        <f t="shared" si="39"/>
        <v>3.3778078027360244E-4</v>
      </c>
      <c r="F326" s="17">
        <f t="shared" si="40"/>
        <v>3.8557933294775399E-4</v>
      </c>
      <c r="G326" s="17">
        <f t="shared" si="42"/>
        <v>0</v>
      </c>
      <c r="H326" s="17">
        <f t="shared" si="41"/>
        <v>0</v>
      </c>
    </row>
    <row r="327" spans="1:8" x14ac:dyDescent="0.2">
      <c r="A327" s="14"/>
      <c r="B327" s="15" t="s">
        <v>307</v>
      </c>
      <c r="C327" s="16">
        <v>7</v>
      </c>
      <c r="D327" s="16">
        <v>6</v>
      </c>
      <c r="E327" s="17">
        <f t="shared" si="39"/>
        <v>1.1822327309576085E-3</v>
      </c>
      <c r="F327" s="17">
        <f t="shared" si="40"/>
        <v>1.1567379988432619E-3</v>
      </c>
      <c r="G327" s="17">
        <f t="shared" si="42"/>
        <v>-0.14285714285714285</v>
      </c>
      <c r="H327" s="17">
        <f t="shared" si="41"/>
        <v>-1.6889039013680122E-4</v>
      </c>
    </row>
    <row r="328" spans="1:8" ht="25.5" x14ac:dyDescent="0.2">
      <c r="A328" s="14"/>
      <c r="B328" s="15" t="s">
        <v>308</v>
      </c>
      <c r="C328" s="16">
        <v>23</v>
      </c>
      <c r="D328" s="16">
        <v>17</v>
      </c>
      <c r="E328" s="17">
        <f t="shared" si="39"/>
        <v>3.8844789731464278E-3</v>
      </c>
      <c r="F328" s="17">
        <f t="shared" si="40"/>
        <v>3.277424330055909E-3</v>
      </c>
      <c r="G328" s="17">
        <f t="shared" si="42"/>
        <v>-0.2608695652173913</v>
      </c>
      <c r="H328" s="17">
        <f t="shared" si="41"/>
        <v>-1.0133423408208073E-3</v>
      </c>
    </row>
    <row r="329" spans="1:8" x14ac:dyDescent="0.2">
      <c r="A329" s="14"/>
      <c r="B329" s="15" t="s">
        <v>309</v>
      </c>
      <c r="C329" s="16">
        <v>6</v>
      </c>
      <c r="D329" s="16">
        <v>5</v>
      </c>
      <c r="E329" s="17">
        <f t="shared" si="39"/>
        <v>1.0133423408208073E-3</v>
      </c>
      <c r="F329" s="17">
        <f t="shared" si="40"/>
        <v>9.6394833236938501E-4</v>
      </c>
      <c r="G329" s="17">
        <f t="shared" si="42"/>
        <v>-0.16666666666666666</v>
      </c>
      <c r="H329" s="17">
        <f t="shared" si="41"/>
        <v>-1.6889039013680122E-4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2</v>
      </c>
      <c r="D331" s="16">
        <v>0</v>
      </c>
      <c r="E331" s="17">
        <f t="shared" si="39"/>
        <v>3.3778078027360244E-4</v>
      </c>
      <c r="F331" s="17" t="str">
        <f t="shared" si="40"/>
        <v/>
      </c>
      <c r="G331" s="17">
        <f t="shared" si="42"/>
        <v>-1</v>
      </c>
      <c r="H331" s="17">
        <f t="shared" si="41"/>
        <v>-3.3778078027360244E-4</v>
      </c>
    </row>
    <row r="332" spans="1:8" ht="25.5" x14ac:dyDescent="0.2">
      <c r="A332" s="14"/>
      <c r="B332" s="15" t="s">
        <v>312</v>
      </c>
      <c r="C332" s="16">
        <v>1</v>
      </c>
      <c r="D332" s="16">
        <v>2</v>
      </c>
      <c r="E332" s="17">
        <f t="shared" si="39"/>
        <v>1.6889039013680122E-4</v>
      </c>
      <c r="F332" s="17">
        <f t="shared" si="40"/>
        <v>3.8557933294775399E-4</v>
      </c>
      <c r="G332" s="17">
        <f t="shared" si="42"/>
        <v>1</v>
      </c>
      <c r="H332" s="17">
        <f t="shared" si="41"/>
        <v>1.6889039013680122E-4</v>
      </c>
    </row>
    <row r="333" spans="1:8" ht="25.5" x14ac:dyDescent="0.2">
      <c r="A333" s="14"/>
      <c r="B333" s="15" t="s">
        <v>313</v>
      </c>
      <c r="C333" s="16">
        <v>13</v>
      </c>
      <c r="D333" s="16">
        <v>10</v>
      </c>
      <c r="E333" s="17">
        <f t="shared" ref="E333:E343" si="43">+IF(C333=0,"",C333/C$173)</f>
        <v>2.1955750717784156E-3</v>
      </c>
      <c r="F333" s="17">
        <f t="shared" ref="F333:F343" si="44">+IF(D333=0,"",D333/D$173)</f>
        <v>1.92789666473877E-3</v>
      </c>
      <c r="G333" s="17">
        <f t="shared" si="42"/>
        <v>-0.23076923076923078</v>
      </c>
      <c r="H333" s="17">
        <f t="shared" ref="H333:H343" si="45">+IF(OR(AND(E333=""),(G333="")),"",E333*G333)</f>
        <v>-5.0667117041040366E-4</v>
      </c>
    </row>
    <row r="334" spans="1:8" ht="25.5" x14ac:dyDescent="0.2">
      <c r="A334" s="14"/>
      <c r="B334" s="15" t="s">
        <v>314</v>
      </c>
      <c r="C334" s="16">
        <v>2</v>
      </c>
      <c r="D334" s="16">
        <v>5</v>
      </c>
      <c r="E334" s="17">
        <f t="shared" si="43"/>
        <v>3.3778078027360244E-4</v>
      </c>
      <c r="F334" s="17">
        <f t="shared" si="44"/>
        <v>9.6394833236938501E-4</v>
      </c>
      <c r="G334" s="17">
        <f t="shared" ref="G334:G343" si="46">+IF(AND(C334=0,D334=0)," ",IF(C334=0,1,IF(D334=0,-1,(D334-C334)/C334)))</f>
        <v>1.5</v>
      </c>
      <c r="H334" s="17">
        <f t="shared" si="45"/>
        <v>5.0667117041040366E-4</v>
      </c>
    </row>
    <row r="335" spans="1:8" ht="25.5" x14ac:dyDescent="0.2">
      <c r="A335" s="14"/>
      <c r="B335" s="15" t="s">
        <v>315</v>
      </c>
      <c r="C335" s="16">
        <v>5</v>
      </c>
      <c r="D335" s="16">
        <v>0</v>
      </c>
      <c r="E335" s="17">
        <f t="shared" si="43"/>
        <v>8.444519506840061E-4</v>
      </c>
      <c r="F335" s="17" t="str">
        <f t="shared" si="44"/>
        <v/>
      </c>
      <c r="G335" s="17">
        <f t="shared" si="46"/>
        <v>-1</v>
      </c>
      <c r="H335" s="17">
        <f t="shared" si="45"/>
        <v>-8.444519506840061E-4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11</v>
      </c>
      <c r="D338" s="16">
        <v>2</v>
      </c>
      <c r="E338" s="17">
        <f t="shared" si="43"/>
        <v>1.8577942915048134E-3</v>
      </c>
      <c r="F338" s="17">
        <f t="shared" si="44"/>
        <v>3.8557933294775399E-4</v>
      </c>
      <c r="G338" s="17">
        <f t="shared" si="46"/>
        <v>-0.81818181818181823</v>
      </c>
      <c r="H338" s="17">
        <f t="shared" si="45"/>
        <v>-1.520013511231211E-3</v>
      </c>
    </row>
    <row r="339" spans="1:8" ht="25.5" x14ac:dyDescent="0.2">
      <c r="A339" s="14"/>
      <c r="B339" s="15" t="s">
        <v>319</v>
      </c>
      <c r="C339" s="16">
        <v>15</v>
      </c>
      <c r="D339" s="16">
        <v>0</v>
      </c>
      <c r="E339" s="17">
        <f t="shared" si="43"/>
        <v>2.5333558520520181E-3</v>
      </c>
      <c r="F339" s="17" t="str">
        <f t="shared" si="44"/>
        <v/>
      </c>
      <c r="G339" s="17">
        <f t="shared" si="46"/>
        <v>-1</v>
      </c>
      <c r="H339" s="17">
        <f t="shared" si="45"/>
        <v>-2.5333558520520181E-3</v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161</v>
      </c>
      <c r="D341" s="16">
        <v>46</v>
      </c>
      <c r="E341" s="17">
        <f t="shared" si="43"/>
        <v>2.7191352812024994E-2</v>
      </c>
      <c r="F341" s="17">
        <f t="shared" si="44"/>
        <v>8.8683246577983422E-3</v>
      </c>
      <c r="G341" s="17">
        <f t="shared" si="46"/>
        <v>-0.7142857142857143</v>
      </c>
      <c r="H341" s="17">
        <f t="shared" si="45"/>
        <v>-1.9422394865732138E-2</v>
      </c>
    </row>
    <row r="342" spans="1:8" x14ac:dyDescent="0.2">
      <c r="A342" s="14"/>
      <c r="B342" s="15" t="s">
        <v>322</v>
      </c>
      <c r="C342" s="16">
        <v>1</v>
      </c>
      <c r="D342" s="16">
        <v>3</v>
      </c>
      <c r="E342" s="17">
        <f t="shared" si="43"/>
        <v>1.6889039013680122E-4</v>
      </c>
      <c r="F342" s="17">
        <f t="shared" si="44"/>
        <v>5.7836899942163096E-4</v>
      </c>
      <c r="G342" s="17">
        <f t="shared" si="46"/>
        <v>2</v>
      </c>
      <c r="H342" s="17">
        <f t="shared" si="45"/>
        <v>3.3778078027360244E-4</v>
      </c>
    </row>
    <row r="343" spans="1:8" ht="25.5" x14ac:dyDescent="0.2">
      <c r="A343" s="14"/>
      <c r="B343" s="15" t="s">
        <v>323</v>
      </c>
      <c r="C343" s="16">
        <v>35</v>
      </c>
      <c r="D343" s="16">
        <v>8</v>
      </c>
      <c r="E343" s="17">
        <f t="shared" si="43"/>
        <v>5.9111636547880429E-3</v>
      </c>
      <c r="F343" s="17">
        <f t="shared" si="44"/>
        <v>1.542317331791016E-3</v>
      </c>
      <c r="G343" s="17">
        <f t="shared" si="46"/>
        <v>-0.77142857142857146</v>
      </c>
      <c r="H343" s="17">
        <f t="shared" si="45"/>
        <v>-4.5600405336936331E-3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22137</v>
      </c>
      <c r="D349" s="19">
        <f>SUM(D350:D576)</f>
        <v>23960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8.2350815376970685E-2</v>
      </c>
      <c r="H349" s="20">
        <f t="shared" ref="H349:H412" si="49">+IF(OR(AND(E349=""),(G349="")),"",E349*G349)</f>
        <v>8.2350815376970685E-2</v>
      </c>
    </row>
    <row r="350" spans="1:8" x14ac:dyDescent="0.2">
      <c r="A350" s="14"/>
      <c r="B350" s="15" t="s">
        <v>324</v>
      </c>
      <c r="C350" s="16">
        <v>197</v>
      </c>
      <c r="D350" s="16">
        <v>117</v>
      </c>
      <c r="E350" s="17">
        <f t="shared" si="47"/>
        <v>8.8991281564801007E-3</v>
      </c>
      <c r="F350" s="17">
        <f t="shared" si="48"/>
        <v>4.8831385642737896E-3</v>
      </c>
      <c r="G350" s="17">
        <f t="shared" ref="G350:G413" si="50">+IF(AND(C350=0,D350=0)," ",IF(C350=0,1,IF(D350=0,-1,(D350-C350)/C350)))</f>
        <v>-0.40609137055837563</v>
      </c>
      <c r="H350" s="17">
        <f t="shared" si="49"/>
        <v>-3.6138591498396347E-3</v>
      </c>
    </row>
    <row r="351" spans="1:8" x14ac:dyDescent="0.2">
      <c r="A351" s="14"/>
      <c r="B351" s="15" t="s">
        <v>325</v>
      </c>
      <c r="C351" s="16">
        <v>56</v>
      </c>
      <c r="D351" s="16">
        <v>36</v>
      </c>
      <c r="E351" s="17">
        <f t="shared" si="47"/>
        <v>2.5297014048877445E-3</v>
      </c>
      <c r="F351" s="17">
        <f t="shared" si="48"/>
        <v>1.5025041736227045E-3</v>
      </c>
      <c r="G351" s="17">
        <f t="shared" si="50"/>
        <v>-0.35714285714285715</v>
      </c>
      <c r="H351" s="17">
        <f t="shared" si="49"/>
        <v>-9.0346478745990878E-4</v>
      </c>
    </row>
    <row r="352" spans="1:8" x14ac:dyDescent="0.2">
      <c r="A352" s="14"/>
      <c r="B352" s="15" t="s">
        <v>326</v>
      </c>
      <c r="C352" s="16">
        <v>27</v>
      </c>
      <c r="D352" s="16">
        <v>21</v>
      </c>
      <c r="E352" s="17">
        <f t="shared" si="47"/>
        <v>1.2196774630708767E-3</v>
      </c>
      <c r="F352" s="17">
        <f t="shared" si="48"/>
        <v>8.7646076794657766E-4</v>
      </c>
      <c r="G352" s="17">
        <f t="shared" si="50"/>
        <v>-0.22222222222222221</v>
      </c>
      <c r="H352" s="17">
        <f t="shared" si="49"/>
        <v>-2.710394362379726E-4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886</v>
      </c>
      <c r="D355" s="16">
        <v>556</v>
      </c>
      <c r="E355" s="17">
        <f t="shared" si="47"/>
        <v>4.0023490084473957E-2</v>
      </c>
      <c r="F355" s="17">
        <f t="shared" si="48"/>
        <v>2.320534223706177E-2</v>
      </c>
      <c r="G355" s="17">
        <f t="shared" si="50"/>
        <v>-0.3724604966139955</v>
      </c>
      <c r="H355" s="17">
        <f t="shared" si="49"/>
        <v>-1.4907168993088495E-2</v>
      </c>
    </row>
    <row r="356" spans="1:8" x14ac:dyDescent="0.2">
      <c r="A356" s="14"/>
      <c r="B356" s="15" t="s">
        <v>330</v>
      </c>
      <c r="C356" s="16">
        <v>62</v>
      </c>
      <c r="D356" s="16">
        <v>91</v>
      </c>
      <c r="E356" s="17">
        <f t="shared" si="47"/>
        <v>2.8007408411257172E-3</v>
      </c>
      <c r="F356" s="17">
        <f t="shared" si="48"/>
        <v>3.7979966611018366E-3</v>
      </c>
      <c r="G356" s="17">
        <f t="shared" si="50"/>
        <v>0.46774193548387094</v>
      </c>
      <c r="H356" s="17">
        <f t="shared" si="49"/>
        <v>1.3100239418168676E-3</v>
      </c>
    </row>
    <row r="357" spans="1:8" x14ac:dyDescent="0.2">
      <c r="A357" s="14"/>
      <c r="B357" s="15" t="s">
        <v>331</v>
      </c>
      <c r="C357" s="16">
        <v>139</v>
      </c>
      <c r="D357" s="16">
        <v>10</v>
      </c>
      <c r="E357" s="17">
        <f t="shared" si="47"/>
        <v>6.2790802728463655E-3</v>
      </c>
      <c r="F357" s="17">
        <f t="shared" si="48"/>
        <v>4.1736227045075126E-4</v>
      </c>
      <c r="G357" s="17">
        <f t="shared" si="50"/>
        <v>-0.92805755395683454</v>
      </c>
      <c r="H357" s="17">
        <f t="shared" si="49"/>
        <v>-5.8273478791164108E-3</v>
      </c>
    </row>
    <row r="358" spans="1:8" x14ac:dyDescent="0.2">
      <c r="A358" s="14"/>
      <c r="B358" s="15" t="s">
        <v>332</v>
      </c>
      <c r="C358" s="16">
        <v>76</v>
      </c>
      <c r="D358" s="16">
        <v>85</v>
      </c>
      <c r="E358" s="17">
        <f t="shared" si="47"/>
        <v>3.4331661923476531E-3</v>
      </c>
      <c r="F358" s="17">
        <f t="shared" si="48"/>
        <v>3.5475792988313858E-3</v>
      </c>
      <c r="G358" s="17">
        <f t="shared" si="50"/>
        <v>0.11842105263157894</v>
      </c>
      <c r="H358" s="17">
        <f t="shared" si="49"/>
        <v>4.0655915435695888E-4</v>
      </c>
    </row>
    <row r="359" spans="1:8" x14ac:dyDescent="0.2">
      <c r="A359" s="14"/>
      <c r="B359" s="15" t="s">
        <v>333</v>
      </c>
      <c r="C359" s="16">
        <v>24</v>
      </c>
      <c r="D359" s="16">
        <v>35</v>
      </c>
      <c r="E359" s="17">
        <f t="shared" si="47"/>
        <v>1.0841577449518904E-3</v>
      </c>
      <c r="F359" s="17">
        <f t="shared" si="48"/>
        <v>1.4607679465776294E-3</v>
      </c>
      <c r="G359" s="17">
        <f t="shared" si="50"/>
        <v>0.45833333333333331</v>
      </c>
      <c r="H359" s="17">
        <f t="shared" si="49"/>
        <v>4.969056331029498E-4</v>
      </c>
    </row>
    <row r="360" spans="1:8" x14ac:dyDescent="0.2">
      <c r="A360" s="14"/>
      <c r="B360" s="15" t="s">
        <v>334</v>
      </c>
      <c r="C360" s="16">
        <v>4</v>
      </c>
      <c r="D360" s="16">
        <v>0</v>
      </c>
      <c r="E360" s="17">
        <f t="shared" si="47"/>
        <v>1.8069295749198176E-4</v>
      </c>
      <c r="F360" s="17" t="str">
        <f t="shared" si="48"/>
        <v/>
      </c>
      <c r="G360" s="17">
        <f t="shared" si="50"/>
        <v>-1</v>
      </c>
      <c r="H360" s="17">
        <f t="shared" si="49"/>
        <v>-1.8069295749198176E-4</v>
      </c>
    </row>
    <row r="361" spans="1:8" x14ac:dyDescent="0.2">
      <c r="A361" s="14"/>
      <c r="B361" s="15" t="s">
        <v>335</v>
      </c>
      <c r="C361" s="16">
        <v>832</v>
      </c>
      <c r="D361" s="16">
        <v>735</v>
      </c>
      <c r="E361" s="17">
        <f t="shared" si="47"/>
        <v>3.7584135158332206E-2</v>
      </c>
      <c r="F361" s="17">
        <f t="shared" si="48"/>
        <v>3.0676126878130216E-2</v>
      </c>
      <c r="G361" s="17">
        <f t="shared" si="50"/>
        <v>-0.11658653846153846</v>
      </c>
      <c r="H361" s="17">
        <f t="shared" si="49"/>
        <v>-4.3818042191805578E-3</v>
      </c>
    </row>
    <row r="362" spans="1:8" x14ac:dyDescent="0.2">
      <c r="A362" s="14"/>
      <c r="B362" s="15" t="s">
        <v>336</v>
      </c>
      <c r="C362" s="16">
        <v>107</v>
      </c>
      <c r="D362" s="16">
        <v>109</v>
      </c>
      <c r="E362" s="17">
        <f t="shared" si="47"/>
        <v>4.8335366129105117E-3</v>
      </c>
      <c r="F362" s="17">
        <f t="shared" si="48"/>
        <v>4.5492487479131885E-3</v>
      </c>
      <c r="G362" s="17">
        <f t="shared" si="50"/>
        <v>1.8691588785046728E-2</v>
      </c>
      <c r="H362" s="17">
        <f t="shared" si="49"/>
        <v>9.0346478745990868E-5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105</v>
      </c>
      <c r="D364" s="16">
        <v>299</v>
      </c>
      <c r="E364" s="17">
        <f t="shared" si="47"/>
        <v>4.7431901341645211E-3</v>
      </c>
      <c r="F364" s="17">
        <f t="shared" si="48"/>
        <v>1.2479131886477462E-2</v>
      </c>
      <c r="G364" s="17">
        <f t="shared" si="50"/>
        <v>1.8476190476190477</v>
      </c>
      <c r="H364" s="17">
        <f t="shared" si="49"/>
        <v>8.7636084383611156E-3</v>
      </c>
    </row>
    <row r="365" spans="1:8" x14ac:dyDescent="0.2">
      <c r="A365" s="14"/>
      <c r="B365" s="15" t="s">
        <v>339</v>
      </c>
      <c r="C365" s="16">
        <v>57</v>
      </c>
      <c r="D365" s="16">
        <v>40</v>
      </c>
      <c r="E365" s="17">
        <f t="shared" si="47"/>
        <v>2.5748746442607398E-3</v>
      </c>
      <c r="F365" s="17">
        <f t="shared" si="48"/>
        <v>1.6694490818030051E-3</v>
      </c>
      <c r="G365" s="17">
        <f t="shared" si="50"/>
        <v>-0.2982456140350877</v>
      </c>
      <c r="H365" s="17">
        <f t="shared" si="49"/>
        <v>-7.6794506934092235E-4</v>
      </c>
    </row>
    <row r="366" spans="1:8" x14ac:dyDescent="0.2">
      <c r="A366" s="14"/>
      <c r="B366" s="15" t="s">
        <v>340</v>
      </c>
      <c r="C366" s="16">
        <v>74</v>
      </c>
      <c r="D366" s="16">
        <v>71</v>
      </c>
      <c r="E366" s="17">
        <f t="shared" si="47"/>
        <v>3.3428197136016625E-3</v>
      </c>
      <c r="F366" s="17">
        <f t="shared" si="48"/>
        <v>2.9632721202003339E-3</v>
      </c>
      <c r="G366" s="17">
        <f t="shared" si="50"/>
        <v>-4.0540540540540543E-2</v>
      </c>
      <c r="H366" s="17">
        <f t="shared" si="49"/>
        <v>-1.3551971811898633E-4</v>
      </c>
    </row>
    <row r="367" spans="1:8" x14ac:dyDescent="0.2">
      <c r="A367" s="14"/>
      <c r="B367" s="15" t="s">
        <v>341</v>
      </c>
      <c r="C367" s="16">
        <v>3</v>
      </c>
      <c r="D367" s="16">
        <v>3</v>
      </c>
      <c r="E367" s="17">
        <f t="shared" si="47"/>
        <v>1.355197181189863E-4</v>
      </c>
      <c r="F367" s="17">
        <f t="shared" si="48"/>
        <v>1.2520868113522537E-4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342</v>
      </c>
      <c r="C368" s="16">
        <v>2</v>
      </c>
      <c r="D368" s="16">
        <v>0</v>
      </c>
      <c r="E368" s="17">
        <f t="shared" si="47"/>
        <v>9.0346478745990881E-5</v>
      </c>
      <c r="F368" s="17" t="str">
        <f t="shared" si="48"/>
        <v/>
      </c>
      <c r="G368" s="17">
        <f t="shared" si="50"/>
        <v>-1</v>
      </c>
      <c r="H368" s="17">
        <f t="shared" si="49"/>
        <v>-9.0346478745990881E-5</v>
      </c>
    </row>
    <row r="369" spans="1:8" x14ac:dyDescent="0.2">
      <c r="A369" s="14"/>
      <c r="B369" s="15" t="s">
        <v>343</v>
      </c>
      <c r="C369" s="16">
        <v>748</v>
      </c>
      <c r="D369" s="16">
        <v>1558</v>
      </c>
      <c r="E369" s="17">
        <f t="shared" si="47"/>
        <v>3.3789583051000591E-2</v>
      </c>
      <c r="F369" s="17">
        <f t="shared" si="48"/>
        <v>6.5025041736227043E-2</v>
      </c>
      <c r="G369" s="17">
        <f t="shared" si="50"/>
        <v>1.0828877005347595</v>
      </c>
      <c r="H369" s="17">
        <f t="shared" si="49"/>
        <v>3.6590323892126311E-2</v>
      </c>
    </row>
    <row r="370" spans="1:8" x14ac:dyDescent="0.2">
      <c r="A370" s="14"/>
      <c r="B370" s="15" t="s">
        <v>344</v>
      </c>
      <c r="C370" s="16">
        <v>323</v>
      </c>
      <c r="D370" s="16">
        <v>175</v>
      </c>
      <c r="E370" s="17">
        <f t="shared" si="47"/>
        <v>1.4590956317477526E-2</v>
      </c>
      <c r="F370" s="17">
        <f t="shared" si="48"/>
        <v>7.3038397328881472E-3</v>
      </c>
      <c r="G370" s="17">
        <f t="shared" si="50"/>
        <v>-0.45820433436532509</v>
      </c>
      <c r="H370" s="17">
        <f t="shared" si="49"/>
        <v>-6.685639427203325E-3</v>
      </c>
    </row>
    <row r="371" spans="1:8" x14ac:dyDescent="0.2">
      <c r="A371" s="14"/>
      <c r="B371" s="15" t="s">
        <v>345</v>
      </c>
      <c r="C371" s="16">
        <v>1</v>
      </c>
      <c r="D371" s="16">
        <v>0</v>
      </c>
      <c r="E371" s="17">
        <f t="shared" si="47"/>
        <v>4.5173239372995441E-5</v>
      </c>
      <c r="F371" s="17" t="str">
        <f t="shared" si="48"/>
        <v/>
      </c>
      <c r="G371" s="17">
        <f t="shared" si="50"/>
        <v>-1</v>
      </c>
      <c r="H371" s="17">
        <f t="shared" si="49"/>
        <v>-4.5173239372995441E-5</v>
      </c>
    </row>
    <row r="372" spans="1:8" x14ac:dyDescent="0.2">
      <c r="A372" s="14"/>
      <c r="B372" s="15" t="s">
        <v>346</v>
      </c>
      <c r="C372" s="16">
        <v>261</v>
      </c>
      <c r="D372" s="16">
        <v>169</v>
      </c>
      <c r="E372" s="17">
        <f t="shared" si="47"/>
        <v>1.1790215476351808E-2</v>
      </c>
      <c r="F372" s="17">
        <f t="shared" si="48"/>
        <v>7.0534223706176964E-3</v>
      </c>
      <c r="G372" s="17">
        <f t="shared" si="50"/>
        <v>-0.35249042145593867</v>
      </c>
      <c r="H372" s="17">
        <f t="shared" si="49"/>
        <v>-4.1559380223155796E-3</v>
      </c>
    </row>
    <row r="373" spans="1:8" x14ac:dyDescent="0.2">
      <c r="A373" s="14"/>
      <c r="B373" s="15" t="s">
        <v>347</v>
      </c>
      <c r="C373" s="16">
        <v>1130</v>
      </c>
      <c r="D373" s="16">
        <v>1296</v>
      </c>
      <c r="E373" s="17">
        <f t="shared" si="47"/>
        <v>5.1045760491484841E-2</v>
      </c>
      <c r="F373" s="17">
        <f t="shared" si="48"/>
        <v>5.4090150250417364E-2</v>
      </c>
      <c r="G373" s="17">
        <f t="shared" si="50"/>
        <v>0.14690265486725665</v>
      </c>
      <c r="H373" s="17">
        <f t="shared" si="49"/>
        <v>7.4987577359172429E-3</v>
      </c>
    </row>
    <row r="374" spans="1:8" x14ac:dyDescent="0.2">
      <c r="A374" s="14"/>
      <c r="B374" s="15" t="s">
        <v>348</v>
      </c>
      <c r="C374" s="16">
        <v>370</v>
      </c>
      <c r="D374" s="16">
        <v>57</v>
      </c>
      <c r="E374" s="17">
        <f t="shared" si="47"/>
        <v>1.6714098568008311E-2</v>
      </c>
      <c r="F374" s="17">
        <f t="shared" si="48"/>
        <v>2.3789649415692821E-3</v>
      </c>
      <c r="G374" s="17">
        <f t="shared" si="50"/>
        <v>-0.84594594594594597</v>
      </c>
      <c r="H374" s="17">
        <f t="shared" si="49"/>
        <v>-1.4139223923747571E-2</v>
      </c>
    </row>
    <row r="375" spans="1:8" x14ac:dyDescent="0.2">
      <c r="A375" s="14"/>
      <c r="B375" s="15" t="s">
        <v>349</v>
      </c>
      <c r="C375" s="16">
        <v>15</v>
      </c>
      <c r="D375" s="16">
        <v>3</v>
      </c>
      <c r="E375" s="17">
        <f t="shared" si="47"/>
        <v>6.7759859059493153E-4</v>
      </c>
      <c r="F375" s="17">
        <f t="shared" si="48"/>
        <v>1.2520868113522537E-4</v>
      </c>
      <c r="G375" s="17">
        <f t="shared" si="50"/>
        <v>-0.8</v>
      </c>
      <c r="H375" s="17">
        <f t="shared" si="49"/>
        <v>-5.4207887247594521E-4</v>
      </c>
    </row>
    <row r="376" spans="1:8" x14ac:dyDescent="0.2">
      <c r="A376" s="14"/>
      <c r="B376" s="15" t="s">
        <v>350</v>
      </c>
      <c r="C376" s="16">
        <v>34</v>
      </c>
      <c r="D376" s="16">
        <v>9</v>
      </c>
      <c r="E376" s="17">
        <f t="shared" si="47"/>
        <v>1.5358901386818449E-3</v>
      </c>
      <c r="F376" s="17">
        <f t="shared" si="48"/>
        <v>3.7562604340567613E-4</v>
      </c>
      <c r="G376" s="17">
        <f t="shared" si="50"/>
        <v>-0.73529411764705888</v>
      </c>
      <c r="H376" s="17">
        <f t="shared" si="49"/>
        <v>-1.1293309843248861E-3</v>
      </c>
    </row>
    <row r="377" spans="1:8" x14ac:dyDescent="0.2">
      <c r="A377" s="14"/>
      <c r="B377" s="15" t="s">
        <v>351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4.1736227045075125E-5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14</v>
      </c>
      <c r="D378" s="16">
        <v>4</v>
      </c>
      <c r="E378" s="17">
        <f t="shared" si="47"/>
        <v>6.3242535122193613E-4</v>
      </c>
      <c r="F378" s="17">
        <f t="shared" si="48"/>
        <v>1.669449081803005E-4</v>
      </c>
      <c r="G378" s="17">
        <f t="shared" si="50"/>
        <v>-0.7142857142857143</v>
      </c>
      <c r="H378" s="17">
        <f t="shared" si="49"/>
        <v>-4.5173239372995439E-4</v>
      </c>
    </row>
    <row r="379" spans="1:8" x14ac:dyDescent="0.2">
      <c r="A379" s="14"/>
      <c r="B379" s="15" t="s">
        <v>353</v>
      </c>
      <c r="C379" s="16">
        <v>67</v>
      </c>
      <c r="D379" s="16">
        <v>67</v>
      </c>
      <c r="E379" s="17">
        <f t="shared" si="47"/>
        <v>3.0266070379906945E-3</v>
      </c>
      <c r="F379" s="17">
        <f t="shared" si="48"/>
        <v>2.7963272120200334E-3</v>
      </c>
      <c r="G379" s="17">
        <f t="shared" si="50"/>
        <v>0</v>
      </c>
      <c r="H379" s="17">
        <f t="shared" si="49"/>
        <v>0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89</v>
      </c>
      <c r="E380" s="17" t="str">
        <f t="shared" si="47"/>
        <v/>
      </c>
      <c r="F380" s="17">
        <f t="shared" si="48"/>
        <v>3.7145242070116863E-3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16</v>
      </c>
      <c r="D382" s="16">
        <v>24</v>
      </c>
      <c r="E382" s="17">
        <f t="shared" si="47"/>
        <v>7.2277182996792705E-4</v>
      </c>
      <c r="F382" s="17">
        <f t="shared" si="48"/>
        <v>1.0016694490818029E-3</v>
      </c>
      <c r="G382" s="17">
        <f t="shared" si="50"/>
        <v>0.5</v>
      </c>
      <c r="H382" s="17">
        <f t="shared" si="49"/>
        <v>3.6138591498396352E-4</v>
      </c>
    </row>
    <row r="383" spans="1:8" ht="25.5" x14ac:dyDescent="0.2">
      <c r="A383" s="14"/>
      <c r="B383" s="15" t="s">
        <v>357</v>
      </c>
      <c r="C383" s="16">
        <v>89</v>
      </c>
      <c r="D383" s="16">
        <v>87</v>
      </c>
      <c r="E383" s="17">
        <f t="shared" si="47"/>
        <v>4.0204183041965937E-3</v>
      </c>
      <c r="F383" s="17">
        <f t="shared" si="48"/>
        <v>3.631051752921536E-3</v>
      </c>
      <c r="G383" s="17">
        <f t="shared" si="50"/>
        <v>-2.247191011235955E-2</v>
      </c>
      <c r="H383" s="17">
        <f t="shared" si="49"/>
        <v>-9.0346478745990868E-5</v>
      </c>
    </row>
    <row r="384" spans="1:8" x14ac:dyDescent="0.2">
      <c r="A384" s="14"/>
      <c r="B384" s="15" t="s">
        <v>358</v>
      </c>
      <c r="C384" s="16">
        <v>219</v>
      </c>
      <c r="D384" s="16">
        <v>534</v>
      </c>
      <c r="E384" s="17">
        <f t="shared" si="47"/>
        <v>9.8929394226860007E-3</v>
      </c>
      <c r="F384" s="17">
        <f t="shared" si="48"/>
        <v>2.2287145242070115E-2</v>
      </c>
      <c r="G384" s="17">
        <f t="shared" si="50"/>
        <v>1.4383561643835616</v>
      </c>
      <c r="H384" s="17">
        <f t="shared" si="49"/>
        <v>1.4229570402493563E-2</v>
      </c>
    </row>
    <row r="385" spans="1:8" x14ac:dyDescent="0.2">
      <c r="A385" s="14"/>
      <c r="B385" s="15" t="s">
        <v>359</v>
      </c>
      <c r="C385" s="16">
        <v>16</v>
      </c>
      <c r="D385" s="16">
        <v>18</v>
      </c>
      <c r="E385" s="17">
        <f t="shared" si="47"/>
        <v>7.2277182996792705E-4</v>
      </c>
      <c r="F385" s="17">
        <f t="shared" si="48"/>
        <v>7.5125208681135227E-4</v>
      </c>
      <c r="G385" s="17">
        <f t="shared" si="50"/>
        <v>0.125</v>
      </c>
      <c r="H385" s="17">
        <f t="shared" si="49"/>
        <v>9.0346478745990881E-5</v>
      </c>
    </row>
    <row r="386" spans="1:8" x14ac:dyDescent="0.2">
      <c r="A386" s="14"/>
      <c r="B386" s="15" t="s">
        <v>360</v>
      </c>
      <c r="C386" s="16">
        <v>4</v>
      </c>
      <c r="D386" s="16">
        <v>15</v>
      </c>
      <c r="E386" s="17">
        <f t="shared" si="47"/>
        <v>1.8069295749198176E-4</v>
      </c>
      <c r="F386" s="17">
        <f t="shared" si="48"/>
        <v>6.2604340567612687E-4</v>
      </c>
      <c r="G386" s="17">
        <f t="shared" si="50"/>
        <v>2.75</v>
      </c>
      <c r="H386" s="17">
        <f t="shared" si="49"/>
        <v>4.969056331029498E-4</v>
      </c>
    </row>
    <row r="387" spans="1:8" x14ac:dyDescent="0.2">
      <c r="A387" s="14"/>
      <c r="B387" s="15" t="s">
        <v>361</v>
      </c>
      <c r="C387" s="16">
        <v>8</v>
      </c>
      <c r="D387" s="16">
        <v>34</v>
      </c>
      <c r="E387" s="17">
        <f t="shared" si="47"/>
        <v>3.6138591498396352E-4</v>
      </c>
      <c r="F387" s="17">
        <f t="shared" si="48"/>
        <v>1.4190317195325543E-3</v>
      </c>
      <c r="G387" s="17">
        <f t="shared" si="50"/>
        <v>3.25</v>
      </c>
      <c r="H387" s="17">
        <f t="shared" si="49"/>
        <v>1.1745042236978814E-3</v>
      </c>
    </row>
    <row r="388" spans="1:8" x14ac:dyDescent="0.2">
      <c r="A388" s="14"/>
      <c r="B388" s="15" t="s">
        <v>362</v>
      </c>
      <c r="C388" s="16">
        <v>216</v>
      </c>
      <c r="D388" s="16">
        <v>158</v>
      </c>
      <c r="E388" s="17">
        <f t="shared" si="47"/>
        <v>9.7574197045670139E-3</v>
      </c>
      <c r="F388" s="17">
        <f t="shared" si="48"/>
        <v>6.59432387312187E-3</v>
      </c>
      <c r="G388" s="17">
        <f t="shared" si="50"/>
        <v>-0.26851851851851855</v>
      </c>
      <c r="H388" s="17">
        <f t="shared" si="49"/>
        <v>-2.6200478836337355E-3</v>
      </c>
    </row>
    <row r="389" spans="1:8" x14ac:dyDescent="0.2">
      <c r="A389" s="14"/>
      <c r="B389" s="15" t="s">
        <v>363</v>
      </c>
      <c r="C389" s="16">
        <v>14</v>
      </c>
      <c r="D389" s="16">
        <v>17</v>
      </c>
      <c r="E389" s="17">
        <f t="shared" si="47"/>
        <v>6.3242535122193613E-4</v>
      </c>
      <c r="F389" s="17">
        <f t="shared" si="48"/>
        <v>7.0951585976627713E-4</v>
      </c>
      <c r="G389" s="17">
        <f t="shared" si="50"/>
        <v>0.21428571428571427</v>
      </c>
      <c r="H389" s="17">
        <f t="shared" si="49"/>
        <v>1.355197181189863E-4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33</v>
      </c>
      <c r="D391" s="16">
        <v>268</v>
      </c>
      <c r="E391" s="17">
        <f t="shared" si="47"/>
        <v>1.4907168993088494E-3</v>
      </c>
      <c r="F391" s="17">
        <f t="shared" si="48"/>
        <v>1.1185308848080134E-2</v>
      </c>
      <c r="G391" s="17">
        <f t="shared" si="50"/>
        <v>7.1212121212121211</v>
      </c>
      <c r="H391" s="17">
        <f t="shared" si="49"/>
        <v>1.0615711252653927E-2</v>
      </c>
    </row>
    <row r="392" spans="1:8" x14ac:dyDescent="0.2">
      <c r="A392" s="14" t="s">
        <v>92</v>
      </c>
      <c r="B392" s="15" t="s">
        <v>366</v>
      </c>
      <c r="C392" s="16">
        <v>5</v>
      </c>
      <c r="D392" s="16">
        <v>1</v>
      </c>
      <c r="E392" s="17">
        <f t="shared" si="47"/>
        <v>2.258661968649772E-4</v>
      </c>
      <c r="F392" s="17">
        <f t="shared" si="48"/>
        <v>4.1736227045075125E-5</v>
      </c>
      <c r="G392" s="17">
        <f t="shared" si="50"/>
        <v>-0.8</v>
      </c>
      <c r="H392" s="17">
        <f t="shared" si="49"/>
        <v>-1.8069295749198176E-4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5</v>
      </c>
      <c r="E394" s="17" t="str">
        <f t="shared" si="47"/>
        <v/>
      </c>
      <c r="F394" s="17">
        <f t="shared" si="48"/>
        <v>2.0868113522537563E-4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2503</v>
      </c>
      <c r="D395" s="16">
        <v>3250</v>
      </c>
      <c r="E395" s="17">
        <f t="shared" si="47"/>
        <v>0.11306861815060758</v>
      </c>
      <c r="F395" s="17">
        <f t="shared" si="48"/>
        <v>0.13564273789649417</v>
      </c>
      <c r="G395" s="17">
        <f t="shared" si="50"/>
        <v>0.29844186975629244</v>
      </c>
      <c r="H395" s="17">
        <f t="shared" si="49"/>
        <v>3.3744409811627588E-2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528</v>
      </c>
      <c r="D397" s="16">
        <v>200</v>
      </c>
      <c r="E397" s="17">
        <f t="shared" si="47"/>
        <v>2.385147038894159E-2</v>
      </c>
      <c r="F397" s="17">
        <f t="shared" si="48"/>
        <v>8.3472454090150246E-3</v>
      </c>
      <c r="G397" s="17">
        <f t="shared" si="50"/>
        <v>-0.62121212121212122</v>
      </c>
      <c r="H397" s="17">
        <f t="shared" si="49"/>
        <v>-1.4816822514342503E-2</v>
      </c>
    </row>
    <row r="398" spans="1:8" x14ac:dyDescent="0.2">
      <c r="A398" s="14"/>
      <c r="B398" s="15" t="s">
        <v>372</v>
      </c>
      <c r="C398" s="16">
        <v>1757</v>
      </c>
      <c r="D398" s="16">
        <v>5097</v>
      </c>
      <c r="E398" s="17">
        <f t="shared" si="47"/>
        <v>7.9369381578352979E-2</v>
      </c>
      <c r="F398" s="17">
        <f t="shared" si="48"/>
        <v>0.2127295492487479</v>
      </c>
      <c r="G398" s="17">
        <f t="shared" si="50"/>
        <v>1.9009675583380763</v>
      </c>
      <c r="H398" s="17">
        <f t="shared" si="49"/>
        <v>0.15087861950580475</v>
      </c>
    </row>
    <row r="399" spans="1:8" x14ac:dyDescent="0.2">
      <c r="A399" s="14"/>
      <c r="B399" s="15" t="s">
        <v>373</v>
      </c>
      <c r="C399" s="16">
        <v>236</v>
      </c>
      <c r="D399" s="16">
        <v>188</v>
      </c>
      <c r="E399" s="17">
        <f t="shared" si="47"/>
        <v>1.0660884492026923E-2</v>
      </c>
      <c r="F399" s="17">
        <f t="shared" si="48"/>
        <v>7.8464106844741231E-3</v>
      </c>
      <c r="G399" s="17">
        <f t="shared" si="50"/>
        <v>-0.20338983050847459</v>
      </c>
      <c r="H399" s="17">
        <f t="shared" si="49"/>
        <v>-2.1683154899037813E-3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48</v>
      </c>
      <c r="D401" s="16">
        <v>52</v>
      </c>
      <c r="E401" s="17">
        <f t="shared" si="47"/>
        <v>2.1683154899037808E-3</v>
      </c>
      <c r="F401" s="17">
        <f t="shared" si="48"/>
        <v>2.1702838063439064E-3</v>
      </c>
      <c r="G401" s="17">
        <f t="shared" si="50"/>
        <v>8.3333333333333329E-2</v>
      </c>
      <c r="H401" s="17">
        <f t="shared" si="49"/>
        <v>1.8069295749198174E-4</v>
      </c>
    </row>
    <row r="402" spans="1:8" ht="25.5" x14ac:dyDescent="0.2">
      <c r="A402" s="14"/>
      <c r="B402" s="15" t="s">
        <v>376</v>
      </c>
      <c r="C402" s="16">
        <v>0</v>
      </c>
      <c r="D402" s="16">
        <v>2</v>
      </c>
      <c r="E402" s="17" t="str">
        <f t="shared" si="47"/>
        <v/>
      </c>
      <c r="F402" s="17">
        <f t="shared" si="48"/>
        <v>8.347245409015025E-5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101</v>
      </c>
      <c r="D403" s="16">
        <v>13</v>
      </c>
      <c r="E403" s="17">
        <f t="shared" si="47"/>
        <v>4.562497176672539E-3</v>
      </c>
      <c r="F403" s="17">
        <f t="shared" si="48"/>
        <v>5.4257095158597661E-4</v>
      </c>
      <c r="G403" s="17">
        <f t="shared" si="50"/>
        <v>-0.87128712871287128</v>
      </c>
      <c r="H403" s="17">
        <f t="shared" si="49"/>
        <v>-3.9752450648235984E-3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44</v>
      </c>
      <c r="D405" s="16">
        <v>2</v>
      </c>
      <c r="E405" s="17">
        <f t="shared" si="47"/>
        <v>1.9876225324117992E-3</v>
      </c>
      <c r="F405" s="17">
        <f t="shared" si="48"/>
        <v>8.347245409015025E-5</v>
      </c>
      <c r="G405" s="17">
        <f t="shared" si="50"/>
        <v>-0.95454545454545459</v>
      </c>
      <c r="H405" s="17">
        <f t="shared" si="49"/>
        <v>-1.8972760536658084E-3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44</v>
      </c>
      <c r="D408" s="16">
        <v>57</v>
      </c>
      <c r="E408" s="17">
        <f t="shared" si="47"/>
        <v>1.9876225324117992E-3</v>
      </c>
      <c r="F408" s="17">
        <f t="shared" si="48"/>
        <v>2.3789649415692821E-3</v>
      </c>
      <c r="G408" s="17">
        <f t="shared" si="50"/>
        <v>0.29545454545454547</v>
      </c>
      <c r="H408" s="17">
        <f t="shared" si="49"/>
        <v>5.8725211184894072E-4</v>
      </c>
    </row>
    <row r="409" spans="1:8" x14ac:dyDescent="0.2">
      <c r="A409" s="14"/>
      <c r="B409" s="15" t="s">
        <v>383</v>
      </c>
      <c r="C409" s="16">
        <v>129</v>
      </c>
      <c r="D409" s="16">
        <v>89</v>
      </c>
      <c r="E409" s="17">
        <f t="shared" si="47"/>
        <v>5.8273478791164117E-3</v>
      </c>
      <c r="F409" s="17">
        <f t="shared" si="48"/>
        <v>3.7145242070116863E-3</v>
      </c>
      <c r="G409" s="17">
        <f t="shared" si="50"/>
        <v>-0.31007751937984496</v>
      </c>
      <c r="H409" s="17">
        <f t="shared" si="49"/>
        <v>-1.8069295749198176E-3</v>
      </c>
    </row>
    <row r="410" spans="1:8" x14ac:dyDescent="0.2">
      <c r="A410" s="14"/>
      <c r="B410" s="15" t="s">
        <v>384</v>
      </c>
      <c r="C410" s="16">
        <v>433</v>
      </c>
      <c r="D410" s="16">
        <v>301</v>
      </c>
      <c r="E410" s="17">
        <f t="shared" si="47"/>
        <v>1.9560012648507024E-2</v>
      </c>
      <c r="F410" s="17">
        <f t="shared" si="48"/>
        <v>1.2562604340567612E-2</v>
      </c>
      <c r="G410" s="17">
        <f t="shared" si="50"/>
        <v>-0.30484988452655887</v>
      </c>
      <c r="H410" s="17">
        <f t="shared" si="49"/>
        <v>-5.9628675972353967E-3</v>
      </c>
    </row>
    <row r="411" spans="1:8" x14ac:dyDescent="0.2">
      <c r="A411" s="14"/>
      <c r="B411" s="15" t="s">
        <v>385</v>
      </c>
      <c r="C411" s="16">
        <v>52</v>
      </c>
      <c r="D411" s="16">
        <v>7</v>
      </c>
      <c r="E411" s="17">
        <f t="shared" si="47"/>
        <v>2.3490084473957629E-3</v>
      </c>
      <c r="F411" s="17">
        <f t="shared" si="48"/>
        <v>2.9215358931552587E-4</v>
      </c>
      <c r="G411" s="17">
        <f t="shared" si="50"/>
        <v>-0.86538461538461542</v>
      </c>
      <c r="H411" s="17">
        <f t="shared" si="49"/>
        <v>-2.0327957717847949E-3</v>
      </c>
    </row>
    <row r="412" spans="1:8" x14ac:dyDescent="0.2">
      <c r="A412" s="14"/>
      <c r="B412" s="15" t="s">
        <v>386</v>
      </c>
      <c r="C412" s="16">
        <v>155</v>
      </c>
      <c r="D412" s="16">
        <v>84</v>
      </c>
      <c r="E412" s="17">
        <f t="shared" si="47"/>
        <v>7.0018521028142929E-3</v>
      </c>
      <c r="F412" s="17">
        <f t="shared" si="48"/>
        <v>3.5058430717863106E-3</v>
      </c>
      <c r="G412" s="17">
        <f t="shared" si="50"/>
        <v>-0.45806451612903226</v>
      </c>
      <c r="H412" s="17">
        <f t="shared" si="49"/>
        <v>-3.2072999954826762E-3</v>
      </c>
    </row>
    <row r="413" spans="1:8" x14ac:dyDescent="0.2">
      <c r="A413" s="14"/>
      <c r="B413" s="15" t="s">
        <v>387</v>
      </c>
      <c r="C413" s="16">
        <v>6</v>
      </c>
      <c r="D413" s="16">
        <v>7</v>
      </c>
      <c r="E413" s="17">
        <f t="shared" ref="E413:E476" si="51">+IF(C413=0,"",C413/C$349)</f>
        <v>2.710394362379726E-4</v>
      </c>
      <c r="F413" s="17">
        <f t="shared" ref="F413:F476" si="52">+IF(D413=0,"",D413/D$349)</f>
        <v>2.9215358931552587E-4</v>
      </c>
      <c r="G413" s="17">
        <f t="shared" si="50"/>
        <v>0.16666666666666666</v>
      </c>
      <c r="H413" s="17">
        <f t="shared" ref="H413:H476" si="53">+IF(OR(AND(E413=""),(G413="")),"",E413*G413)</f>
        <v>4.5173239372995434E-5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64</v>
      </c>
      <c r="D415" s="16">
        <v>11</v>
      </c>
      <c r="E415" s="17">
        <f t="shared" si="51"/>
        <v>2.8910873198717082E-3</v>
      </c>
      <c r="F415" s="17">
        <f t="shared" si="52"/>
        <v>4.590984974958264E-4</v>
      </c>
      <c r="G415" s="17">
        <f t="shared" si="54"/>
        <v>-0.828125</v>
      </c>
      <c r="H415" s="17">
        <f t="shared" si="53"/>
        <v>-2.3941816867687582E-3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2</v>
      </c>
      <c r="D417" s="16">
        <v>0</v>
      </c>
      <c r="E417" s="17">
        <f t="shared" si="51"/>
        <v>9.0346478745990881E-5</v>
      </c>
      <c r="F417" s="17" t="str">
        <f t="shared" si="52"/>
        <v/>
      </c>
      <c r="G417" s="17">
        <f t="shared" si="54"/>
        <v>-1</v>
      </c>
      <c r="H417" s="17">
        <f t="shared" si="53"/>
        <v>-9.0346478745990881E-5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1</v>
      </c>
      <c r="E419" s="17" t="str">
        <f t="shared" si="51"/>
        <v/>
      </c>
      <c r="F419" s="17">
        <f t="shared" si="52"/>
        <v>4.1736227045075125E-5</v>
      </c>
      <c r="G419" s="17">
        <f t="shared" si="54"/>
        <v>1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349</v>
      </c>
      <c r="D420" s="16">
        <v>379</v>
      </c>
      <c r="E420" s="17">
        <f t="shared" si="51"/>
        <v>1.5765460541175409E-2</v>
      </c>
      <c r="F420" s="17">
        <f t="shared" si="52"/>
        <v>1.5818030050083472E-2</v>
      </c>
      <c r="G420" s="17">
        <f t="shared" si="54"/>
        <v>8.5959885386819479E-2</v>
      </c>
      <c r="H420" s="17">
        <f t="shared" si="53"/>
        <v>1.3551971811898631E-3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7</v>
      </c>
      <c r="D422" s="16">
        <v>1</v>
      </c>
      <c r="E422" s="17">
        <f t="shared" si="51"/>
        <v>3.1621267561096806E-4</v>
      </c>
      <c r="F422" s="17">
        <f t="shared" si="52"/>
        <v>4.1736227045075125E-5</v>
      </c>
      <c r="G422" s="17">
        <f t="shared" si="54"/>
        <v>-0.8571428571428571</v>
      </c>
      <c r="H422" s="17">
        <f t="shared" si="53"/>
        <v>-2.710394362379726E-4</v>
      </c>
    </row>
    <row r="423" spans="1:8" x14ac:dyDescent="0.2">
      <c r="A423" s="14"/>
      <c r="B423" s="15" t="s">
        <v>397</v>
      </c>
      <c r="C423" s="16">
        <v>8</v>
      </c>
      <c r="D423" s="16">
        <v>1</v>
      </c>
      <c r="E423" s="17">
        <f t="shared" si="51"/>
        <v>3.6138591498396352E-4</v>
      </c>
      <c r="F423" s="17">
        <f t="shared" si="52"/>
        <v>4.1736227045075125E-5</v>
      </c>
      <c r="G423" s="17">
        <f t="shared" si="54"/>
        <v>-0.875</v>
      </c>
      <c r="H423" s="17">
        <f t="shared" si="53"/>
        <v>-3.1621267561096806E-4</v>
      </c>
    </row>
    <row r="424" spans="1:8" x14ac:dyDescent="0.2">
      <c r="A424" s="14"/>
      <c r="B424" s="15" t="s">
        <v>398</v>
      </c>
      <c r="C424" s="16">
        <v>60</v>
      </c>
      <c r="D424" s="16">
        <v>11</v>
      </c>
      <c r="E424" s="17">
        <f t="shared" si="51"/>
        <v>2.7103943623797261E-3</v>
      </c>
      <c r="F424" s="17">
        <f t="shared" si="52"/>
        <v>4.590984974958264E-4</v>
      </c>
      <c r="G424" s="17">
        <f t="shared" si="54"/>
        <v>-0.81666666666666665</v>
      </c>
      <c r="H424" s="17">
        <f t="shared" si="53"/>
        <v>-2.2134887292767761E-3</v>
      </c>
    </row>
    <row r="425" spans="1:8" x14ac:dyDescent="0.2">
      <c r="A425" s="14"/>
      <c r="B425" s="15" t="s">
        <v>399</v>
      </c>
      <c r="C425" s="16">
        <v>10</v>
      </c>
      <c r="D425" s="16">
        <v>2</v>
      </c>
      <c r="E425" s="17">
        <f t="shared" si="51"/>
        <v>4.5173239372995439E-4</v>
      </c>
      <c r="F425" s="17">
        <f t="shared" si="52"/>
        <v>8.347245409015025E-5</v>
      </c>
      <c r="G425" s="17">
        <f t="shared" si="54"/>
        <v>-0.8</v>
      </c>
      <c r="H425" s="17">
        <f t="shared" si="53"/>
        <v>-3.6138591498396352E-4</v>
      </c>
    </row>
    <row r="426" spans="1:8" x14ac:dyDescent="0.2">
      <c r="A426" s="14"/>
      <c r="B426" s="15" t="s">
        <v>400</v>
      </c>
      <c r="C426" s="16">
        <v>1</v>
      </c>
      <c r="D426" s="16">
        <v>1</v>
      </c>
      <c r="E426" s="17">
        <f t="shared" si="51"/>
        <v>4.5173239372995441E-5</v>
      </c>
      <c r="F426" s="17">
        <f t="shared" si="52"/>
        <v>4.1736227045075125E-5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41</v>
      </c>
      <c r="D428" s="16">
        <v>15</v>
      </c>
      <c r="E428" s="17">
        <f t="shared" si="51"/>
        <v>1.8521028142928129E-3</v>
      </c>
      <c r="F428" s="17">
        <f t="shared" si="52"/>
        <v>6.2604340567612687E-4</v>
      </c>
      <c r="G428" s="17">
        <f t="shared" si="54"/>
        <v>-0.63414634146341464</v>
      </c>
      <c r="H428" s="17">
        <f t="shared" si="53"/>
        <v>-1.1745042236978814E-3</v>
      </c>
    </row>
    <row r="429" spans="1:8" x14ac:dyDescent="0.2">
      <c r="A429" s="14"/>
      <c r="B429" s="15" t="s">
        <v>403</v>
      </c>
      <c r="C429" s="16">
        <v>16</v>
      </c>
      <c r="D429" s="16">
        <v>5</v>
      </c>
      <c r="E429" s="17">
        <f t="shared" si="51"/>
        <v>7.2277182996792705E-4</v>
      </c>
      <c r="F429" s="17">
        <f t="shared" si="52"/>
        <v>2.0868113522537563E-4</v>
      </c>
      <c r="G429" s="17">
        <f t="shared" si="54"/>
        <v>-0.6875</v>
      </c>
      <c r="H429" s="17">
        <f t="shared" si="53"/>
        <v>-4.969056331029498E-4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9</v>
      </c>
      <c r="D432" s="16">
        <v>5</v>
      </c>
      <c r="E432" s="17">
        <f t="shared" si="51"/>
        <v>4.0655915435695893E-4</v>
      </c>
      <c r="F432" s="17">
        <f t="shared" si="52"/>
        <v>2.0868113522537563E-4</v>
      </c>
      <c r="G432" s="17">
        <f t="shared" si="54"/>
        <v>-0.44444444444444442</v>
      </c>
      <c r="H432" s="17">
        <f t="shared" si="53"/>
        <v>-1.8069295749198174E-4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11</v>
      </c>
      <c r="D441" s="16">
        <v>23</v>
      </c>
      <c r="E441" s="17">
        <f t="shared" si="51"/>
        <v>4.969056331029498E-4</v>
      </c>
      <c r="F441" s="17">
        <f t="shared" si="52"/>
        <v>9.5993322203672792E-4</v>
      </c>
      <c r="G441" s="17">
        <f t="shared" si="54"/>
        <v>1.0909090909090908</v>
      </c>
      <c r="H441" s="17">
        <f t="shared" si="53"/>
        <v>5.4207887247594521E-4</v>
      </c>
    </row>
    <row r="442" spans="1:8" x14ac:dyDescent="0.2">
      <c r="A442" s="14"/>
      <c r="B442" s="15" t="s">
        <v>416</v>
      </c>
      <c r="C442" s="16">
        <v>53</v>
      </c>
      <c r="D442" s="16">
        <v>400</v>
      </c>
      <c r="E442" s="17">
        <f t="shared" si="51"/>
        <v>2.3941816867687582E-3</v>
      </c>
      <c r="F442" s="17">
        <f t="shared" si="52"/>
        <v>1.6694490818030049E-2</v>
      </c>
      <c r="G442" s="17">
        <f t="shared" si="54"/>
        <v>6.5471698113207548</v>
      </c>
      <c r="H442" s="17">
        <f t="shared" si="53"/>
        <v>1.5675114062429416E-2</v>
      </c>
    </row>
    <row r="443" spans="1:8" x14ac:dyDescent="0.2">
      <c r="A443" s="14"/>
      <c r="B443" s="15" t="s">
        <v>417</v>
      </c>
      <c r="C443" s="16">
        <v>193</v>
      </c>
      <c r="D443" s="16">
        <v>298</v>
      </c>
      <c r="E443" s="17">
        <f t="shared" si="51"/>
        <v>8.7184351989881195E-3</v>
      </c>
      <c r="F443" s="17">
        <f t="shared" si="52"/>
        <v>1.2437395659432388E-2</v>
      </c>
      <c r="G443" s="17">
        <f t="shared" si="54"/>
        <v>0.54404145077720212</v>
      </c>
      <c r="H443" s="17">
        <f t="shared" si="53"/>
        <v>4.7431901341645211E-3</v>
      </c>
    </row>
    <row r="444" spans="1:8" x14ac:dyDescent="0.2">
      <c r="A444" s="14"/>
      <c r="B444" s="15" t="s">
        <v>418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4.1736227045075125E-5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35</v>
      </c>
      <c r="D445" s="16">
        <v>71</v>
      </c>
      <c r="E445" s="17">
        <f t="shared" si="51"/>
        <v>1.5810633780548402E-3</v>
      </c>
      <c r="F445" s="17">
        <f t="shared" si="52"/>
        <v>2.9632721202003339E-3</v>
      </c>
      <c r="G445" s="17">
        <f t="shared" si="54"/>
        <v>1.0285714285714285</v>
      </c>
      <c r="H445" s="17">
        <f t="shared" si="53"/>
        <v>1.6262366174278355E-3</v>
      </c>
    </row>
    <row r="446" spans="1:8" x14ac:dyDescent="0.2">
      <c r="A446" s="14"/>
      <c r="B446" s="15" t="s">
        <v>420</v>
      </c>
      <c r="C446" s="16">
        <v>17</v>
      </c>
      <c r="D446" s="16">
        <v>1</v>
      </c>
      <c r="E446" s="17">
        <f t="shared" si="51"/>
        <v>7.6794506934092246E-4</v>
      </c>
      <c r="F446" s="17">
        <f t="shared" si="52"/>
        <v>4.1736227045075125E-5</v>
      </c>
      <c r="G446" s="17">
        <f t="shared" si="54"/>
        <v>-0.94117647058823528</v>
      </c>
      <c r="H446" s="17">
        <f t="shared" si="53"/>
        <v>-7.2277182996792705E-4</v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5</v>
      </c>
      <c r="E448" s="17" t="str">
        <f t="shared" si="51"/>
        <v/>
      </c>
      <c r="F448" s="17">
        <f t="shared" si="52"/>
        <v>2.0868113522537563E-4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5</v>
      </c>
      <c r="E450" s="17" t="str">
        <f t="shared" si="51"/>
        <v/>
      </c>
      <c r="F450" s="17">
        <f t="shared" si="52"/>
        <v>2.0868113522537563E-4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96</v>
      </c>
      <c r="D453" s="16">
        <v>19</v>
      </c>
      <c r="E453" s="17">
        <f t="shared" si="51"/>
        <v>4.3366309798075616E-3</v>
      </c>
      <c r="F453" s="17">
        <f t="shared" si="52"/>
        <v>7.929883138564274E-4</v>
      </c>
      <c r="G453" s="17">
        <f t="shared" si="54"/>
        <v>-0.80208333333333337</v>
      </c>
      <c r="H453" s="17">
        <f t="shared" si="53"/>
        <v>-3.4783394317206484E-3</v>
      </c>
    </row>
    <row r="454" spans="1:8" x14ac:dyDescent="0.2">
      <c r="A454" s="14"/>
      <c r="B454" s="15" t="s">
        <v>428</v>
      </c>
      <c r="C454" s="16">
        <v>6</v>
      </c>
      <c r="D454" s="16">
        <v>14</v>
      </c>
      <c r="E454" s="17">
        <f t="shared" si="51"/>
        <v>2.710394362379726E-4</v>
      </c>
      <c r="F454" s="17">
        <f t="shared" si="52"/>
        <v>5.8430717863105174E-4</v>
      </c>
      <c r="G454" s="17">
        <f t="shared" si="54"/>
        <v>1.3333333333333333</v>
      </c>
      <c r="H454" s="17">
        <f t="shared" si="53"/>
        <v>3.6138591498396347E-4</v>
      </c>
    </row>
    <row r="455" spans="1:8" x14ac:dyDescent="0.2">
      <c r="A455" s="14"/>
      <c r="B455" s="15" t="s">
        <v>429</v>
      </c>
      <c r="C455" s="16">
        <v>249</v>
      </c>
      <c r="D455" s="16">
        <v>183</v>
      </c>
      <c r="E455" s="17">
        <f t="shared" si="51"/>
        <v>1.1248136603875863E-2</v>
      </c>
      <c r="F455" s="17">
        <f t="shared" si="52"/>
        <v>7.6377295492487483E-3</v>
      </c>
      <c r="G455" s="17">
        <f t="shared" si="54"/>
        <v>-0.26506024096385544</v>
      </c>
      <c r="H455" s="17">
        <f t="shared" si="53"/>
        <v>-2.9814337986176988E-3</v>
      </c>
    </row>
    <row r="456" spans="1:8" x14ac:dyDescent="0.2">
      <c r="A456" s="14"/>
      <c r="B456" s="15" t="s">
        <v>430</v>
      </c>
      <c r="C456" s="16">
        <v>329</v>
      </c>
      <c r="D456" s="16">
        <v>124</v>
      </c>
      <c r="E456" s="17">
        <f t="shared" si="51"/>
        <v>1.4861995753715499E-2</v>
      </c>
      <c r="F456" s="17">
        <f t="shared" si="52"/>
        <v>5.1752921535893155E-3</v>
      </c>
      <c r="G456" s="17">
        <f t="shared" si="54"/>
        <v>-0.62310030395136773</v>
      </c>
      <c r="H456" s="17">
        <f t="shared" si="53"/>
        <v>-9.2605140714640648E-3</v>
      </c>
    </row>
    <row r="457" spans="1:8" x14ac:dyDescent="0.2">
      <c r="A457" s="14"/>
      <c r="B457" s="15" t="s">
        <v>431</v>
      </c>
      <c r="C457" s="16">
        <v>62</v>
      </c>
      <c r="D457" s="16">
        <v>43</v>
      </c>
      <c r="E457" s="17">
        <f t="shared" si="51"/>
        <v>2.8007408411257172E-3</v>
      </c>
      <c r="F457" s="17">
        <f t="shared" si="52"/>
        <v>1.7946577629382305E-3</v>
      </c>
      <c r="G457" s="17">
        <f t="shared" si="54"/>
        <v>-0.30645161290322581</v>
      </c>
      <c r="H457" s="17">
        <f t="shared" si="53"/>
        <v>-8.5829154808691338E-4</v>
      </c>
    </row>
    <row r="458" spans="1:8" ht="25.5" x14ac:dyDescent="0.2">
      <c r="A458" s="14"/>
      <c r="B458" s="15" t="s">
        <v>432</v>
      </c>
      <c r="C458" s="16">
        <v>75</v>
      </c>
      <c r="D458" s="16">
        <v>259</v>
      </c>
      <c r="E458" s="17">
        <f t="shared" si="51"/>
        <v>3.3879929529746578E-3</v>
      </c>
      <c r="F458" s="17">
        <f t="shared" si="52"/>
        <v>1.0809682804674458E-2</v>
      </c>
      <c r="G458" s="17">
        <f t="shared" si="54"/>
        <v>2.4533333333333331</v>
      </c>
      <c r="H458" s="17">
        <f t="shared" si="53"/>
        <v>8.3118760446311592E-3</v>
      </c>
    </row>
    <row r="459" spans="1:8" ht="25.5" x14ac:dyDescent="0.2">
      <c r="A459" s="14"/>
      <c r="B459" s="15" t="s">
        <v>433</v>
      </c>
      <c r="C459" s="16">
        <v>27</v>
      </c>
      <c r="D459" s="16">
        <v>36</v>
      </c>
      <c r="E459" s="17">
        <f t="shared" si="51"/>
        <v>1.2196774630708767E-3</v>
      </c>
      <c r="F459" s="17">
        <f t="shared" si="52"/>
        <v>1.5025041736227045E-3</v>
      </c>
      <c r="G459" s="17">
        <f t="shared" si="54"/>
        <v>0.33333333333333331</v>
      </c>
      <c r="H459" s="17">
        <f t="shared" si="53"/>
        <v>4.0655915435695888E-4</v>
      </c>
    </row>
    <row r="460" spans="1:8" ht="25.5" x14ac:dyDescent="0.2">
      <c r="A460" s="14"/>
      <c r="B460" s="15" t="s">
        <v>434</v>
      </c>
      <c r="C460" s="16">
        <v>2</v>
      </c>
      <c r="D460" s="16">
        <v>0</v>
      </c>
      <c r="E460" s="17">
        <f t="shared" si="51"/>
        <v>9.0346478745990881E-5</v>
      </c>
      <c r="F460" s="17" t="str">
        <f t="shared" si="52"/>
        <v/>
      </c>
      <c r="G460" s="17">
        <f t="shared" si="54"/>
        <v>-1</v>
      </c>
      <c r="H460" s="17">
        <f t="shared" si="53"/>
        <v>-9.0346478745990881E-5</v>
      </c>
    </row>
    <row r="461" spans="1:8" x14ac:dyDescent="0.2">
      <c r="A461" s="14"/>
      <c r="B461" s="15" t="s">
        <v>435</v>
      </c>
      <c r="C461" s="16">
        <v>60</v>
      </c>
      <c r="D461" s="16">
        <v>45</v>
      </c>
      <c r="E461" s="17">
        <f t="shared" si="51"/>
        <v>2.7103943623797261E-3</v>
      </c>
      <c r="F461" s="17">
        <f t="shared" si="52"/>
        <v>1.8781302170283807E-3</v>
      </c>
      <c r="G461" s="17">
        <f t="shared" si="54"/>
        <v>-0.25</v>
      </c>
      <c r="H461" s="17">
        <f t="shared" si="53"/>
        <v>-6.7759859059493153E-4</v>
      </c>
    </row>
    <row r="462" spans="1:8" ht="25.5" x14ac:dyDescent="0.2">
      <c r="A462" s="14"/>
      <c r="B462" s="15" t="s">
        <v>436</v>
      </c>
      <c r="C462" s="16">
        <v>17</v>
      </c>
      <c r="D462" s="16">
        <v>7</v>
      </c>
      <c r="E462" s="17">
        <f t="shared" si="51"/>
        <v>7.6794506934092246E-4</v>
      </c>
      <c r="F462" s="17">
        <f t="shared" si="52"/>
        <v>2.9215358931552587E-4</v>
      </c>
      <c r="G462" s="17">
        <f t="shared" si="54"/>
        <v>-0.58823529411764708</v>
      </c>
      <c r="H462" s="17">
        <f t="shared" si="53"/>
        <v>-4.5173239372995439E-4</v>
      </c>
    </row>
    <row r="463" spans="1:8" x14ac:dyDescent="0.2">
      <c r="A463" s="14"/>
      <c r="B463" s="15" t="s">
        <v>437</v>
      </c>
      <c r="C463" s="16">
        <v>86</v>
      </c>
      <c r="D463" s="16">
        <v>56</v>
      </c>
      <c r="E463" s="17">
        <f t="shared" si="51"/>
        <v>3.8848985860776078E-3</v>
      </c>
      <c r="F463" s="17">
        <f t="shared" si="52"/>
        <v>2.337228714524207E-3</v>
      </c>
      <c r="G463" s="17">
        <f t="shared" si="54"/>
        <v>-0.34883720930232559</v>
      </c>
      <c r="H463" s="17">
        <f t="shared" si="53"/>
        <v>-1.3551971811898633E-3</v>
      </c>
    </row>
    <row r="464" spans="1:8" x14ac:dyDescent="0.2">
      <c r="A464" s="14"/>
      <c r="B464" s="15" t="s">
        <v>438</v>
      </c>
      <c r="C464" s="16">
        <v>22</v>
      </c>
      <c r="D464" s="16">
        <v>2</v>
      </c>
      <c r="E464" s="17">
        <f t="shared" si="51"/>
        <v>9.938112662058996E-4</v>
      </c>
      <c r="F464" s="17">
        <f t="shared" si="52"/>
        <v>8.347245409015025E-5</v>
      </c>
      <c r="G464" s="17">
        <f t="shared" si="54"/>
        <v>-0.90909090909090906</v>
      </c>
      <c r="H464" s="17">
        <f t="shared" si="53"/>
        <v>-9.0346478745990868E-4</v>
      </c>
    </row>
    <row r="465" spans="1:8" x14ac:dyDescent="0.2">
      <c r="A465" s="14"/>
      <c r="B465" s="15" t="s">
        <v>439</v>
      </c>
      <c r="C465" s="16">
        <v>738</v>
      </c>
      <c r="D465" s="16">
        <v>514</v>
      </c>
      <c r="E465" s="17">
        <f t="shared" si="51"/>
        <v>3.3337850657270636E-2</v>
      </c>
      <c r="F465" s="17">
        <f t="shared" si="52"/>
        <v>2.1452420701168616E-2</v>
      </c>
      <c r="G465" s="17">
        <f t="shared" si="54"/>
        <v>-0.30352303523035229</v>
      </c>
      <c r="H465" s="17">
        <f t="shared" si="53"/>
        <v>-1.0118805619550978E-2</v>
      </c>
    </row>
    <row r="466" spans="1:8" x14ac:dyDescent="0.2">
      <c r="A466" s="14"/>
      <c r="B466" s="15" t="s">
        <v>440</v>
      </c>
      <c r="C466" s="16">
        <v>154</v>
      </c>
      <c r="D466" s="16">
        <v>117</v>
      </c>
      <c r="E466" s="17">
        <f t="shared" si="51"/>
        <v>6.9566788634412976E-3</v>
      </c>
      <c r="F466" s="17">
        <f t="shared" si="52"/>
        <v>4.8831385642737896E-3</v>
      </c>
      <c r="G466" s="17">
        <f t="shared" si="54"/>
        <v>-0.24025974025974026</v>
      </c>
      <c r="H466" s="17">
        <f t="shared" si="53"/>
        <v>-1.6714098568008312E-3</v>
      </c>
    </row>
    <row r="467" spans="1:8" x14ac:dyDescent="0.2">
      <c r="A467" s="14"/>
      <c r="B467" s="15" t="s">
        <v>441</v>
      </c>
      <c r="C467" s="16">
        <v>8</v>
      </c>
      <c r="D467" s="16">
        <v>8</v>
      </c>
      <c r="E467" s="17">
        <f t="shared" si="51"/>
        <v>3.6138591498396352E-4</v>
      </c>
      <c r="F467" s="17">
        <f t="shared" si="52"/>
        <v>3.33889816360601E-4</v>
      </c>
      <c r="G467" s="17">
        <f t="shared" si="54"/>
        <v>0</v>
      </c>
      <c r="H467" s="17">
        <f t="shared" si="53"/>
        <v>0</v>
      </c>
    </row>
    <row r="468" spans="1:8" x14ac:dyDescent="0.2">
      <c r="A468" s="14"/>
      <c r="B468" s="15" t="s">
        <v>442</v>
      </c>
      <c r="C468" s="16">
        <v>13</v>
      </c>
      <c r="D468" s="16">
        <v>32</v>
      </c>
      <c r="E468" s="17">
        <f t="shared" si="51"/>
        <v>5.8725211184894072E-4</v>
      </c>
      <c r="F468" s="17">
        <f t="shared" si="52"/>
        <v>1.335559265442404E-3</v>
      </c>
      <c r="G468" s="17">
        <f t="shared" si="54"/>
        <v>1.4615384615384615</v>
      </c>
      <c r="H468" s="17">
        <f t="shared" si="53"/>
        <v>8.5829154808691327E-4</v>
      </c>
    </row>
    <row r="469" spans="1:8" x14ac:dyDescent="0.2">
      <c r="A469" s="14"/>
      <c r="B469" s="15" t="s">
        <v>443</v>
      </c>
      <c r="C469" s="16">
        <v>27</v>
      </c>
      <c r="D469" s="16">
        <v>28</v>
      </c>
      <c r="E469" s="17">
        <f t="shared" si="51"/>
        <v>1.2196774630708767E-3</v>
      </c>
      <c r="F469" s="17">
        <f t="shared" si="52"/>
        <v>1.1686143572621035E-3</v>
      </c>
      <c r="G469" s="17">
        <f t="shared" si="54"/>
        <v>3.7037037037037035E-2</v>
      </c>
      <c r="H469" s="17">
        <f t="shared" si="53"/>
        <v>4.5173239372995434E-5</v>
      </c>
    </row>
    <row r="470" spans="1:8" x14ac:dyDescent="0.2">
      <c r="A470" s="14"/>
      <c r="B470" s="15" t="s">
        <v>444</v>
      </c>
      <c r="C470" s="16">
        <v>14</v>
      </c>
      <c r="D470" s="16">
        <v>15</v>
      </c>
      <c r="E470" s="17">
        <f t="shared" si="51"/>
        <v>6.3242535122193613E-4</v>
      </c>
      <c r="F470" s="17">
        <f t="shared" si="52"/>
        <v>6.2604340567612687E-4</v>
      </c>
      <c r="G470" s="17">
        <f t="shared" si="54"/>
        <v>7.1428571428571425E-2</v>
      </c>
      <c r="H470" s="17">
        <f t="shared" si="53"/>
        <v>4.5173239372995434E-5</v>
      </c>
    </row>
    <row r="471" spans="1:8" x14ac:dyDescent="0.2">
      <c r="A471" s="14"/>
      <c r="B471" s="15" t="s">
        <v>445</v>
      </c>
      <c r="C471" s="16">
        <v>642</v>
      </c>
      <c r="D471" s="16">
        <v>502</v>
      </c>
      <c r="E471" s="17">
        <f t="shared" si="51"/>
        <v>2.900121967746307E-2</v>
      </c>
      <c r="F471" s="17">
        <f t="shared" si="52"/>
        <v>2.0951585976627714E-2</v>
      </c>
      <c r="G471" s="17">
        <f t="shared" si="54"/>
        <v>-0.21806853582554517</v>
      </c>
      <c r="H471" s="17">
        <f t="shared" si="53"/>
        <v>-6.3242535122193608E-3</v>
      </c>
    </row>
    <row r="472" spans="1:8" x14ac:dyDescent="0.2">
      <c r="A472" s="14"/>
      <c r="B472" s="15" t="s">
        <v>446</v>
      </c>
      <c r="C472" s="16">
        <v>7</v>
      </c>
      <c r="D472" s="16">
        <v>1</v>
      </c>
      <c r="E472" s="17">
        <f t="shared" si="51"/>
        <v>3.1621267561096806E-4</v>
      </c>
      <c r="F472" s="17">
        <f t="shared" si="52"/>
        <v>4.1736227045075125E-5</v>
      </c>
      <c r="G472" s="17">
        <f t="shared" si="54"/>
        <v>-0.8571428571428571</v>
      </c>
      <c r="H472" s="17">
        <f t="shared" si="53"/>
        <v>-2.710394362379726E-4</v>
      </c>
    </row>
    <row r="473" spans="1:8" x14ac:dyDescent="0.2">
      <c r="A473" s="14"/>
      <c r="B473" s="15" t="s">
        <v>447</v>
      </c>
      <c r="C473" s="16">
        <v>4</v>
      </c>
      <c r="D473" s="16">
        <v>0</v>
      </c>
      <c r="E473" s="17">
        <f t="shared" si="51"/>
        <v>1.8069295749198176E-4</v>
      </c>
      <c r="F473" s="17" t="str">
        <f t="shared" si="52"/>
        <v/>
      </c>
      <c r="G473" s="17">
        <f t="shared" si="54"/>
        <v>-1</v>
      </c>
      <c r="H473" s="17">
        <f t="shared" si="53"/>
        <v>-1.8069295749198176E-4</v>
      </c>
    </row>
    <row r="474" spans="1:8" x14ac:dyDescent="0.2">
      <c r="A474" s="14"/>
      <c r="B474" s="15" t="s">
        <v>448</v>
      </c>
      <c r="C474" s="16">
        <v>8</v>
      </c>
      <c r="D474" s="16">
        <v>6</v>
      </c>
      <c r="E474" s="17">
        <f t="shared" si="51"/>
        <v>3.6138591498396352E-4</v>
      </c>
      <c r="F474" s="17">
        <f t="shared" si="52"/>
        <v>2.5041736227045074E-4</v>
      </c>
      <c r="G474" s="17">
        <f t="shared" si="54"/>
        <v>-0.25</v>
      </c>
      <c r="H474" s="17">
        <f t="shared" si="53"/>
        <v>-9.0346478745990881E-5</v>
      </c>
    </row>
    <row r="475" spans="1:8" x14ac:dyDescent="0.2">
      <c r="A475" s="14"/>
      <c r="B475" s="15" t="s">
        <v>449</v>
      </c>
      <c r="C475" s="16">
        <v>4</v>
      </c>
      <c r="D475" s="16">
        <v>1</v>
      </c>
      <c r="E475" s="17">
        <f t="shared" si="51"/>
        <v>1.8069295749198176E-4</v>
      </c>
      <c r="F475" s="17">
        <f t="shared" si="52"/>
        <v>4.1736227045075125E-5</v>
      </c>
      <c r="G475" s="17">
        <f t="shared" si="54"/>
        <v>-0.75</v>
      </c>
      <c r="H475" s="17">
        <f t="shared" si="53"/>
        <v>-1.3551971811898633E-4</v>
      </c>
    </row>
    <row r="476" spans="1:8" x14ac:dyDescent="0.2">
      <c r="A476" s="14"/>
      <c r="B476" s="15" t="s">
        <v>450</v>
      </c>
      <c r="C476" s="16">
        <v>35</v>
      </c>
      <c r="D476" s="16">
        <v>17</v>
      </c>
      <c r="E476" s="17">
        <f t="shared" si="51"/>
        <v>1.5810633780548402E-3</v>
      </c>
      <c r="F476" s="17">
        <f t="shared" si="52"/>
        <v>7.0951585976627713E-4</v>
      </c>
      <c r="G476" s="17">
        <f t="shared" si="54"/>
        <v>-0.51428571428571423</v>
      </c>
      <c r="H476" s="17">
        <f t="shared" si="53"/>
        <v>-8.1311830871391775E-4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6</v>
      </c>
      <c r="D478" s="16">
        <v>0</v>
      </c>
      <c r="E478" s="17">
        <f t="shared" si="55"/>
        <v>2.710394362379726E-4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-2.710394362379726E-4</v>
      </c>
    </row>
    <row r="479" spans="1:8" x14ac:dyDescent="0.2">
      <c r="A479" s="14"/>
      <c r="B479" s="15" t="s">
        <v>453</v>
      </c>
      <c r="C479" s="16">
        <v>287</v>
      </c>
      <c r="D479" s="16">
        <v>414</v>
      </c>
      <c r="E479" s="17">
        <f t="shared" si="55"/>
        <v>1.2964719700049691E-2</v>
      </c>
      <c r="F479" s="17">
        <f t="shared" si="56"/>
        <v>1.7278797996661103E-2</v>
      </c>
      <c r="G479" s="17">
        <f t="shared" si="58"/>
        <v>0.4425087108013937</v>
      </c>
      <c r="H479" s="17">
        <f t="shared" si="57"/>
        <v>5.7370014003704202E-3</v>
      </c>
    </row>
    <row r="480" spans="1:8" ht="25.5" x14ac:dyDescent="0.2">
      <c r="A480" s="14"/>
      <c r="B480" s="15" t="s">
        <v>454</v>
      </c>
      <c r="C480" s="16">
        <v>7</v>
      </c>
      <c r="D480" s="16">
        <v>3</v>
      </c>
      <c r="E480" s="17">
        <f t="shared" si="55"/>
        <v>3.1621267561096806E-4</v>
      </c>
      <c r="F480" s="17">
        <f t="shared" si="56"/>
        <v>1.2520868113522537E-4</v>
      </c>
      <c r="G480" s="17">
        <f t="shared" si="58"/>
        <v>-0.5714285714285714</v>
      </c>
      <c r="H480" s="17">
        <f t="shared" si="57"/>
        <v>-1.8069295749198174E-4</v>
      </c>
    </row>
    <row r="481" spans="1:8" x14ac:dyDescent="0.2">
      <c r="A481" s="14"/>
      <c r="B481" s="15" t="s">
        <v>455</v>
      </c>
      <c r="C481" s="16">
        <v>64</v>
      </c>
      <c r="D481" s="16">
        <v>40</v>
      </c>
      <c r="E481" s="17">
        <f t="shared" si="55"/>
        <v>2.8910873198717082E-3</v>
      </c>
      <c r="F481" s="17">
        <f t="shared" si="56"/>
        <v>1.6694490818030051E-3</v>
      </c>
      <c r="G481" s="17">
        <f t="shared" si="58"/>
        <v>-0.375</v>
      </c>
      <c r="H481" s="17">
        <f t="shared" si="57"/>
        <v>-1.0841577449518906E-3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256</v>
      </c>
      <c r="D483" s="16">
        <v>100</v>
      </c>
      <c r="E483" s="17">
        <f t="shared" si="55"/>
        <v>1.1564349279486833E-2</v>
      </c>
      <c r="F483" s="17">
        <f t="shared" si="56"/>
        <v>4.1736227045075123E-3</v>
      </c>
      <c r="G483" s="17">
        <f t="shared" si="58"/>
        <v>-0.609375</v>
      </c>
      <c r="H483" s="17">
        <f t="shared" si="57"/>
        <v>-7.0470253421872891E-3</v>
      </c>
    </row>
    <row r="484" spans="1:8" x14ac:dyDescent="0.2">
      <c r="A484" s="14"/>
      <c r="B484" s="15" t="s">
        <v>458</v>
      </c>
      <c r="C484" s="16">
        <v>221</v>
      </c>
      <c r="D484" s="16">
        <v>144</v>
      </c>
      <c r="E484" s="17">
        <f t="shared" si="55"/>
        <v>9.9832859014319913E-3</v>
      </c>
      <c r="F484" s="17">
        <f t="shared" si="56"/>
        <v>6.0100166944908181E-3</v>
      </c>
      <c r="G484" s="17">
        <f t="shared" si="58"/>
        <v>-0.34841628959276016</v>
      </c>
      <c r="H484" s="17">
        <f t="shared" si="57"/>
        <v>-3.4783394317206484E-3</v>
      </c>
    </row>
    <row r="485" spans="1:8" x14ac:dyDescent="0.2">
      <c r="A485" s="14"/>
      <c r="B485" s="15" t="s">
        <v>459</v>
      </c>
      <c r="C485" s="16">
        <v>54</v>
      </c>
      <c r="D485" s="16">
        <v>25</v>
      </c>
      <c r="E485" s="17">
        <f t="shared" si="55"/>
        <v>2.4393549261417535E-3</v>
      </c>
      <c r="F485" s="17">
        <f t="shared" si="56"/>
        <v>1.0434056761268781E-3</v>
      </c>
      <c r="G485" s="17">
        <f t="shared" si="58"/>
        <v>-0.53703703703703709</v>
      </c>
      <c r="H485" s="17">
        <f t="shared" si="57"/>
        <v>-1.3100239418168678E-3</v>
      </c>
    </row>
    <row r="486" spans="1:8" x14ac:dyDescent="0.2">
      <c r="A486" s="14"/>
      <c r="B486" s="15" t="s">
        <v>460</v>
      </c>
      <c r="C486" s="16">
        <v>12</v>
      </c>
      <c r="D486" s="16">
        <v>10</v>
      </c>
      <c r="E486" s="17">
        <f t="shared" si="55"/>
        <v>5.4207887247594521E-4</v>
      </c>
      <c r="F486" s="17">
        <f t="shared" si="56"/>
        <v>4.1736227045075126E-4</v>
      </c>
      <c r="G486" s="17">
        <f t="shared" si="58"/>
        <v>-0.16666666666666666</v>
      </c>
      <c r="H486" s="17">
        <f t="shared" si="57"/>
        <v>-9.0346478745990868E-5</v>
      </c>
    </row>
    <row r="487" spans="1:8" x14ac:dyDescent="0.2">
      <c r="A487" s="14"/>
      <c r="B487" s="15" t="s">
        <v>461</v>
      </c>
      <c r="C487" s="16">
        <v>44</v>
      </c>
      <c r="D487" s="16">
        <v>8</v>
      </c>
      <c r="E487" s="17">
        <f t="shared" si="55"/>
        <v>1.9876225324117992E-3</v>
      </c>
      <c r="F487" s="17">
        <f t="shared" si="56"/>
        <v>3.33889816360601E-4</v>
      </c>
      <c r="G487" s="17">
        <f t="shared" si="58"/>
        <v>-0.81818181818181823</v>
      </c>
      <c r="H487" s="17">
        <f t="shared" si="57"/>
        <v>-1.6262366174278357E-3</v>
      </c>
    </row>
    <row r="488" spans="1:8" x14ac:dyDescent="0.2">
      <c r="A488" s="14"/>
      <c r="B488" s="15" t="s">
        <v>462</v>
      </c>
      <c r="C488" s="16">
        <v>6</v>
      </c>
      <c r="D488" s="16">
        <v>17</v>
      </c>
      <c r="E488" s="17">
        <f t="shared" si="55"/>
        <v>2.710394362379726E-4</v>
      </c>
      <c r="F488" s="17">
        <f t="shared" si="56"/>
        <v>7.0951585976627713E-4</v>
      </c>
      <c r="G488" s="17">
        <f t="shared" si="58"/>
        <v>1.8333333333333333</v>
      </c>
      <c r="H488" s="17">
        <f t="shared" si="57"/>
        <v>4.969056331029498E-4</v>
      </c>
    </row>
    <row r="489" spans="1:8" x14ac:dyDescent="0.2">
      <c r="A489" s="14"/>
      <c r="B489" s="15" t="s">
        <v>463</v>
      </c>
      <c r="C489" s="16">
        <v>222</v>
      </c>
      <c r="D489" s="16">
        <v>161</v>
      </c>
      <c r="E489" s="17">
        <f t="shared" si="55"/>
        <v>1.0028459140804987E-2</v>
      </c>
      <c r="F489" s="17">
        <f t="shared" si="56"/>
        <v>6.7195325542570954E-3</v>
      </c>
      <c r="G489" s="17">
        <f t="shared" si="58"/>
        <v>-0.2747747747747748</v>
      </c>
      <c r="H489" s="17">
        <f t="shared" si="57"/>
        <v>-2.7555676017527219E-3</v>
      </c>
    </row>
    <row r="490" spans="1:8" x14ac:dyDescent="0.2">
      <c r="A490" s="14"/>
      <c r="B490" s="15" t="s">
        <v>464</v>
      </c>
      <c r="C490" s="16">
        <v>64</v>
      </c>
      <c r="D490" s="16">
        <v>48</v>
      </c>
      <c r="E490" s="17">
        <f t="shared" si="55"/>
        <v>2.8910873198717082E-3</v>
      </c>
      <c r="F490" s="17">
        <f t="shared" si="56"/>
        <v>2.0033388981636059E-3</v>
      </c>
      <c r="G490" s="17">
        <f t="shared" si="58"/>
        <v>-0.25</v>
      </c>
      <c r="H490" s="17">
        <f t="shared" si="57"/>
        <v>-7.2277182996792705E-4</v>
      </c>
    </row>
    <row r="491" spans="1:8" x14ac:dyDescent="0.2">
      <c r="A491" s="14"/>
      <c r="B491" s="15" t="s">
        <v>465</v>
      </c>
      <c r="C491" s="16">
        <v>4</v>
      </c>
      <c r="D491" s="16">
        <v>0</v>
      </c>
      <c r="E491" s="17">
        <f t="shared" si="55"/>
        <v>1.8069295749198176E-4</v>
      </c>
      <c r="F491" s="17" t="str">
        <f t="shared" si="56"/>
        <v/>
      </c>
      <c r="G491" s="17">
        <f t="shared" si="58"/>
        <v>-1</v>
      </c>
      <c r="H491" s="17">
        <f t="shared" si="57"/>
        <v>-1.8069295749198176E-4</v>
      </c>
    </row>
    <row r="492" spans="1:8" ht="25.5" x14ac:dyDescent="0.2">
      <c r="A492" s="14"/>
      <c r="B492" s="15" t="s">
        <v>466</v>
      </c>
      <c r="C492" s="16">
        <v>5</v>
      </c>
      <c r="D492" s="16">
        <v>3</v>
      </c>
      <c r="E492" s="17">
        <f t="shared" si="55"/>
        <v>2.258661968649772E-4</v>
      </c>
      <c r="F492" s="17">
        <f t="shared" si="56"/>
        <v>1.2520868113522537E-4</v>
      </c>
      <c r="G492" s="17">
        <f t="shared" si="58"/>
        <v>-0.4</v>
      </c>
      <c r="H492" s="17">
        <f t="shared" si="57"/>
        <v>-9.0346478745990881E-5</v>
      </c>
    </row>
    <row r="493" spans="1:8" x14ac:dyDescent="0.2">
      <c r="A493" s="14"/>
      <c r="B493" s="15" t="s">
        <v>467</v>
      </c>
      <c r="C493" s="16">
        <v>1</v>
      </c>
      <c r="D493" s="16">
        <v>220</v>
      </c>
      <c r="E493" s="17">
        <f t="shared" si="55"/>
        <v>4.5173239372995441E-5</v>
      </c>
      <c r="F493" s="17">
        <f t="shared" si="56"/>
        <v>9.1819699499165273E-3</v>
      </c>
      <c r="G493" s="17">
        <f t="shared" si="58"/>
        <v>219</v>
      </c>
      <c r="H493" s="17">
        <f t="shared" si="57"/>
        <v>9.8929394226860007E-3</v>
      </c>
    </row>
    <row r="494" spans="1:8" ht="25.5" x14ac:dyDescent="0.2">
      <c r="A494" s="14"/>
      <c r="B494" s="15" t="s">
        <v>468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4.1736227045075125E-5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19</v>
      </c>
      <c r="D495" s="16">
        <v>10</v>
      </c>
      <c r="E495" s="17">
        <f t="shared" si="55"/>
        <v>8.5829154808691327E-4</v>
      </c>
      <c r="F495" s="17">
        <f t="shared" si="56"/>
        <v>4.1736227045075126E-4</v>
      </c>
      <c r="G495" s="17">
        <f t="shared" si="58"/>
        <v>-0.47368421052631576</v>
      </c>
      <c r="H495" s="17">
        <f t="shared" si="57"/>
        <v>-4.0655915435695888E-4</v>
      </c>
    </row>
    <row r="496" spans="1:8" ht="25.5" x14ac:dyDescent="0.2">
      <c r="A496" s="14"/>
      <c r="B496" s="15" t="s">
        <v>470</v>
      </c>
      <c r="C496" s="16">
        <v>8</v>
      </c>
      <c r="D496" s="16">
        <v>4</v>
      </c>
      <c r="E496" s="17">
        <f t="shared" si="55"/>
        <v>3.6138591498396352E-4</v>
      </c>
      <c r="F496" s="17">
        <f t="shared" si="56"/>
        <v>1.669449081803005E-4</v>
      </c>
      <c r="G496" s="17">
        <f t="shared" si="58"/>
        <v>-0.5</v>
      </c>
      <c r="H496" s="17">
        <f t="shared" si="57"/>
        <v>-1.8069295749198176E-4</v>
      </c>
    </row>
    <row r="497" spans="1:8" x14ac:dyDescent="0.2">
      <c r="A497" s="14"/>
      <c r="B497" s="15" t="s">
        <v>471</v>
      </c>
      <c r="C497" s="16">
        <v>7</v>
      </c>
      <c r="D497" s="16">
        <v>1</v>
      </c>
      <c r="E497" s="17">
        <f t="shared" si="55"/>
        <v>3.1621267561096806E-4</v>
      </c>
      <c r="F497" s="17">
        <f t="shared" si="56"/>
        <v>4.1736227045075125E-5</v>
      </c>
      <c r="G497" s="17">
        <f t="shared" si="58"/>
        <v>-0.8571428571428571</v>
      </c>
      <c r="H497" s="17">
        <f t="shared" si="57"/>
        <v>-2.710394362379726E-4</v>
      </c>
    </row>
    <row r="498" spans="1:8" ht="25.5" x14ac:dyDescent="0.2">
      <c r="A498" s="14"/>
      <c r="B498" s="15" t="s">
        <v>472</v>
      </c>
      <c r="C498" s="16">
        <v>130</v>
      </c>
      <c r="D498" s="16">
        <v>143</v>
      </c>
      <c r="E498" s="17">
        <f t="shared" si="55"/>
        <v>5.872521118489407E-3</v>
      </c>
      <c r="F498" s="17">
        <f t="shared" si="56"/>
        <v>5.968280467445743E-3</v>
      </c>
      <c r="G498" s="17">
        <f t="shared" si="58"/>
        <v>0.1</v>
      </c>
      <c r="H498" s="17">
        <f t="shared" si="57"/>
        <v>5.8725211184894072E-4</v>
      </c>
    </row>
    <row r="499" spans="1:8" ht="25.5" x14ac:dyDescent="0.2">
      <c r="A499" s="14"/>
      <c r="B499" s="15" t="s">
        <v>473</v>
      </c>
      <c r="C499" s="16">
        <v>15</v>
      </c>
      <c r="D499" s="16">
        <v>52</v>
      </c>
      <c r="E499" s="17">
        <f t="shared" si="55"/>
        <v>6.7759859059493153E-4</v>
      </c>
      <c r="F499" s="17">
        <f t="shared" si="56"/>
        <v>2.1702838063439064E-3</v>
      </c>
      <c r="G499" s="17">
        <f t="shared" si="58"/>
        <v>2.4666666666666668</v>
      </c>
      <c r="H499" s="17">
        <f t="shared" si="57"/>
        <v>1.6714098568008312E-3</v>
      </c>
    </row>
    <row r="500" spans="1:8" ht="25.5" x14ac:dyDescent="0.2">
      <c r="A500" s="14"/>
      <c r="B500" s="15" t="s">
        <v>474</v>
      </c>
      <c r="C500" s="16">
        <v>29</v>
      </c>
      <c r="D500" s="16">
        <v>40</v>
      </c>
      <c r="E500" s="17">
        <f t="shared" si="55"/>
        <v>1.3100239418168678E-3</v>
      </c>
      <c r="F500" s="17">
        <f t="shared" si="56"/>
        <v>1.6694490818030051E-3</v>
      </c>
      <c r="G500" s="17">
        <f t="shared" si="58"/>
        <v>0.37931034482758619</v>
      </c>
      <c r="H500" s="17">
        <f t="shared" si="57"/>
        <v>4.969056331029498E-4</v>
      </c>
    </row>
    <row r="501" spans="1:8" ht="25.5" x14ac:dyDescent="0.2">
      <c r="A501" s="14"/>
      <c r="B501" s="15" t="s">
        <v>475</v>
      </c>
      <c r="C501" s="16">
        <v>2</v>
      </c>
      <c r="D501" s="16">
        <v>0</v>
      </c>
      <c r="E501" s="17">
        <f t="shared" si="55"/>
        <v>9.0346478745990881E-5</v>
      </c>
      <c r="F501" s="17" t="str">
        <f t="shared" si="56"/>
        <v/>
      </c>
      <c r="G501" s="17">
        <f t="shared" si="58"/>
        <v>-1</v>
      </c>
      <c r="H501" s="17">
        <f t="shared" si="57"/>
        <v>-9.0346478745990881E-5</v>
      </c>
    </row>
    <row r="502" spans="1:8" ht="25.5" x14ac:dyDescent="0.2">
      <c r="A502" s="14"/>
      <c r="B502" s="15" t="s">
        <v>476</v>
      </c>
      <c r="C502" s="16">
        <v>0</v>
      </c>
      <c r="D502" s="16">
        <v>2</v>
      </c>
      <c r="E502" s="17" t="str">
        <f t="shared" si="55"/>
        <v/>
      </c>
      <c r="F502" s="17">
        <f t="shared" si="56"/>
        <v>8.347245409015025E-5</v>
      </c>
      <c r="G502" s="17">
        <f t="shared" si="58"/>
        <v>1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1</v>
      </c>
      <c r="D503" s="16">
        <v>4</v>
      </c>
      <c r="E503" s="17">
        <f t="shared" si="55"/>
        <v>4.5173239372995441E-5</v>
      </c>
      <c r="F503" s="17">
        <f t="shared" si="56"/>
        <v>1.669449081803005E-4</v>
      </c>
      <c r="G503" s="17">
        <f t="shared" si="58"/>
        <v>3</v>
      </c>
      <c r="H503" s="17">
        <f t="shared" si="57"/>
        <v>1.3551971811898633E-4</v>
      </c>
    </row>
    <row r="504" spans="1:8" ht="25.5" x14ac:dyDescent="0.2">
      <c r="A504" s="14"/>
      <c r="B504" s="15" t="s">
        <v>478</v>
      </c>
      <c r="C504" s="16">
        <v>19</v>
      </c>
      <c r="D504" s="16">
        <v>23</v>
      </c>
      <c r="E504" s="17">
        <f t="shared" si="55"/>
        <v>8.5829154808691327E-4</v>
      </c>
      <c r="F504" s="17">
        <f t="shared" si="56"/>
        <v>9.5993322203672792E-4</v>
      </c>
      <c r="G504" s="17">
        <f t="shared" si="58"/>
        <v>0.21052631578947367</v>
      </c>
      <c r="H504" s="17">
        <f t="shared" si="57"/>
        <v>1.8069295749198174E-4</v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10</v>
      </c>
      <c r="D506" s="16">
        <v>1</v>
      </c>
      <c r="E506" s="17">
        <f t="shared" si="55"/>
        <v>4.5173239372995439E-4</v>
      </c>
      <c r="F506" s="17">
        <f t="shared" si="56"/>
        <v>4.1736227045075125E-5</v>
      </c>
      <c r="G506" s="17">
        <f t="shared" si="58"/>
        <v>-0.9</v>
      </c>
      <c r="H506" s="17">
        <f t="shared" si="57"/>
        <v>-4.0655915435695899E-4</v>
      </c>
    </row>
    <row r="507" spans="1:8" x14ac:dyDescent="0.2">
      <c r="A507" s="14"/>
      <c r="B507" s="15" t="s">
        <v>481</v>
      </c>
      <c r="C507" s="16">
        <v>0</v>
      </c>
      <c r="D507" s="16">
        <v>48</v>
      </c>
      <c r="E507" s="17" t="str">
        <f t="shared" si="55"/>
        <v/>
      </c>
      <c r="F507" s="17">
        <f t="shared" si="56"/>
        <v>2.0033388981636059E-3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144</v>
      </c>
      <c r="D508" s="16">
        <v>9</v>
      </c>
      <c r="E508" s="17">
        <f t="shared" si="55"/>
        <v>6.5049464697113429E-3</v>
      </c>
      <c r="F508" s="17">
        <f t="shared" si="56"/>
        <v>3.7562604340567613E-4</v>
      </c>
      <c r="G508" s="17">
        <f t="shared" si="58"/>
        <v>-0.9375</v>
      </c>
      <c r="H508" s="17">
        <f t="shared" si="57"/>
        <v>-6.0983873153543844E-3</v>
      </c>
    </row>
    <row r="509" spans="1:8" x14ac:dyDescent="0.2">
      <c r="A509" s="14"/>
      <c r="B509" s="15" t="s">
        <v>483</v>
      </c>
      <c r="C509" s="16">
        <v>1</v>
      </c>
      <c r="D509" s="16">
        <v>7</v>
      </c>
      <c r="E509" s="17">
        <f t="shared" si="55"/>
        <v>4.5173239372995441E-5</v>
      </c>
      <c r="F509" s="17">
        <f t="shared" si="56"/>
        <v>2.9215358931552587E-4</v>
      </c>
      <c r="G509" s="17">
        <f t="shared" si="58"/>
        <v>6</v>
      </c>
      <c r="H509" s="17">
        <f t="shared" si="57"/>
        <v>2.7103943623797266E-4</v>
      </c>
    </row>
    <row r="510" spans="1:8" x14ac:dyDescent="0.2">
      <c r="A510" s="14"/>
      <c r="B510" s="15" t="s">
        <v>484</v>
      </c>
      <c r="C510" s="16">
        <v>226</v>
      </c>
      <c r="D510" s="16">
        <v>343</v>
      </c>
      <c r="E510" s="17">
        <f t="shared" si="55"/>
        <v>1.0209152098296969E-2</v>
      </c>
      <c r="F510" s="17">
        <f t="shared" si="56"/>
        <v>1.4315525876460768E-2</v>
      </c>
      <c r="G510" s="17">
        <f t="shared" si="58"/>
        <v>0.51769911504424782</v>
      </c>
      <c r="H510" s="17">
        <f t="shared" si="57"/>
        <v>5.2852690066404664E-3</v>
      </c>
    </row>
    <row r="511" spans="1:8" x14ac:dyDescent="0.2">
      <c r="A511" s="14"/>
      <c r="B511" s="15" t="s">
        <v>485</v>
      </c>
      <c r="C511" s="16">
        <v>41</v>
      </c>
      <c r="D511" s="16">
        <v>42</v>
      </c>
      <c r="E511" s="17">
        <f t="shared" si="55"/>
        <v>1.8521028142928129E-3</v>
      </c>
      <c r="F511" s="17">
        <f t="shared" si="56"/>
        <v>1.7529215358931553E-3</v>
      </c>
      <c r="G511" s="17">
        <f t="shared" si="58"/>
        <v>2.4390243902439025E-2</v>
      </c>
      <c r="H511" s="17">
        <f t="shared" si="57"/>
        <v>4.5173239372995441E-5</v>
      </c>
    </row>
    <row r="512" spans="1:8" ht="38.25" x14ac:dyDescent="0.2">
      <c r="A512" s="14"/>
      <c r="B512" s="15" t="s">
        <v>486</v>
      </c>
      <c r="C512" s="16">
        <v>15</v>
      </c>
      <c r="D512" s="16">
        <v>4</v>
      </c>
      <c r="E512" s="17">
        <f t="shared" si="55"/>
        <v>6.7759859059493153E-4</v>
      </c>
      <c r="F512" s="17">
        <f t="shared" si="56"/>
        <v>1.669449081803005E-4</v>
      </c>
      <c r="G512" s="17">
        <f t="shared" si="58"/>
        <v>-0.73333333333333328</v>
      </c>
      <c r="H512" s="17">
        <f t="shared" si="57"/>
        <v>-4.969056331029498E-4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28</v>
      </c>
      <c r="D514" s="16">
        <v>20</v>
      </c>
      <c r="E514" s="17">
        <f t="shared" si="55"/>
        <v>1.2648507024438723E-3</v>
      </c>
      <c r="F514" s="17">
        <f t="shared" si="56"/>
        <v>8.3472454090150253E-4</v>
      </c>
      <c r="G514" s="17">
        <f t="shared" si="58"/>
        <v>-0.2857142857142857</v>
      </c>
      <c r="H514" s="17">
        <f t="shared" si="57"/>
        <v>-3.6138591498396347E-4</v>
      </c>
    </row>
    <row r="515" spans="1:8" ht="25.5" x14ac:dyDescent="0.2">
      <c r="A515" s="14"/>
      <c r="B515" s="15" t="s">
        <v>489</v>
      </c>
      <c r="C515" s="16">
        <v>172</v>
      </c>
      <c r="D515" s="16">
        <v>29</v>
      </c>
      <c r="E515" s="17">
        <f t="shared" si="55"/>
        <v>7.7697971721552156E-3</v>
      </c>
      <c r="F515" s="17">
        <f t="shared" si="56"/>
        <v>1.2103505843071786E-3</v>
      </c>
      <c r="G515" s="17">
        <f t="shared" si="58"/>
        <v>-0.83139534883720934</v>
      </c>
      <c r="H515" s="17">
        <f t="shared" si="57"/>
        <v>-6.4597732303383485E-3</v>
      </c>
    </row>
    <row r="516" spans="1:8" x14ac:dyDescent="0.2">
      <c r="A516" s="14"/>
      <c r="B516" s="15" t="s">
        <v>490</v>
      </c>
      <c r="C516" s="16">
        <v>25</v>
      </c>
      <c r="D516" s="16">
        <v>27</v>
      </c>
      <c r="E516" s="17">
        <f t="shared" si="55"/>
        <v>1.1293309843248859E-3</v>
      </c>
      <c r="F516" s="17">
        <f t="shared" si="56"/>
        <v>1.1268781302170283E-3</v>
      </c>
      <c r="G516" s="17">
        <f t="shared" si="58"/>
        <v>0.08</v>
      </c>
      <c r="H516" s="17">
        <f t="shared" si="57"/>
        <v>9.0346478745990881E-5</v>
      </c>
    </row>
    <row r="517" spans="1:8" ht="25.5" x14ac:dyDescent="0.2">
      <c r="A517" s="14"/>
      <c r="B517" s="15" t="s">
        <v>491</v>
      </c>
      <c r="C517" s="16">
        <v>99</v>
      </c>
      <c r="D517" s="16">
        <v>35</v>
      </c>
      <c r="E517" s="17">
        <f t="shared" si="55"/>
        <v>4.4721506979265484E-3</v>
      </c>
      <c r="F517" s="17">
        <f t="shared" si="56"/>
        <v>1.4607679465776294E-3</v>
      </c>
      <c r="G517" s="17">
        <f t="shared" si="58"/>
        <v>-0.64646464646464652</v>
      </c>
      <c r="H517" s="17">
        <f t="shared" si="57"/>
        <v>-2.8910873198717082E-3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4</v>
      </c>
      <c r="D520" s="16">
        <v>4</v>
      </c>
      <c r="E520" s="17">
        <f t="shared" si="55"/>
        <v>1.8069295749198176E-4</v>
      </c>
      <c r="F520" s="17">
        <f t="shared" si="56"/>
        <v>1.669449081803005E-4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495</v>
      </c>
      <c r="C521" s="16">
        <v>4</v>
      </c>
      <c r="D521" s="16">
        <v>0</v>
      </c>
      <c r="E521" s="17">
        <f t="shared" si="55"/>
        <v>1.8069295749198176E-4</v>
      </c>
      <c r="F521" s="17" t="str">
        <f t="shared" si="56"/>
        <v/>
      </c>
      <c r="G521" s="17">
        <f t="shared" si="58"/>
        <v>-1</v>
      </c>
      <c r="H521" s="17">
        <f t="shared" si="57"/>
        <v>-1.8069295749198176E-4</v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4.5173239372995441E-5</v>
      </c>
      <c r="F522" s="17" t="str">
        <f t="shared" si="56"/>
        <v/>
      </c>
      <c r="G522" s="17">
        <f t="shared" si="58"/>
        <v>-1</v>
      </c>
      <c r="H522" s="17">
        <f t="shared" si="57"/>
        <v>-4.5173239372995441E-5</v>
      </c>
    </row>
    <row r="523" spans="1:8" ht="25.5" x14ac:dyDescent="0.2">
      <c r="A523" s="14"/>
      <c r="B523" s="15" t="s">
        <v>497</v>
      </c>
      <c r="C523" s="16">
        <v>9</v>
      </c>
      <c r="D523" s="16">
        <v>2</v>
      </c>
      <c r="E523" s="17">
        <f t="shared" si="55"/>
        <v>4.0655915435695893E-4</v>
      </c>
      <c r="F523" s="17">
        <f t="shared" si="56"/>
        <v>8.347245409015025E-5</v>
      </c>
      <c r="G523" s="17">
        <f t="shared" si="58"/>
        <v>-0.77777777777777779</v>
      </c>
      <c r="H523" s="17">
        <f t="shared" si="57"/>
        <v>-3.1621267561096806E-4</v>
      </c>
    </row>
    <row r="524" spans="1:8" ht="25.5" x14ac:dyDescent="0.2">
      <c r="A524" s="14"/>
      <c r="B524" s="15" t="s">
        <v>498</v>
      </c>
      <c r="C524" s="16">
        <v>0</v>
      </c>
      <c r="D524" s="16">
        <v>3</v>
      </c>
      <c r="E524" s="17" t="str">
        <f t="shared" si="55"/>
        <v/>
      </c>
      <c r="F524" s="17">
        <f t="shared" si="56"/>
        <v>1.2520868113522537E-4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8</v>
      </c>
      <c r="D526" s="16">
        <v>0</v>
      </c>
      <c r="E526" s="17">
        <f t="shared" si="55"/>
        <v>3.6138591498396352E-4</v>
      </c>
      <c r="F526" s="17" t="str">
        <f t="shared" si="56"/>
        <v/>
      </c>
      <c r="G526" s="17">
        <f t="shared" si="58"/>
        <v>-1</v>
      </c>
      <c r="H526" s="17">
        <f t="shared" si="57"/>
        <v>-3.6138591498396352E-4</v>
      </c>
    </row>
    <row r="527" spans="1:8" x14ac:dyDescent="0.2">
      <c r="A527" s="14"/>
      <c r="B527" s="15" t="s">
        <v>501</v>
      </c>
      <c r="C527" s="16">
        <v>0</v>
      </c>
      <c r="D527" s="16">
        <v>2</v>
      </c>
      <c r="E527" s="17" t="str">
        <f t="shared" si="55"/>
        <v/>
      </c>
      <c r="F527" s="17">
        <f t="shared" si="56"/>
        <v>8.347245409015025E-5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3</v>
      </c>
      <c r="D528" s="16">
        <v>10</v>
      </c>
      <c r="E528" s="17">
        <f t="shared" si="55"/>
        <v>1.355197181189863E-4</v>
      </c>
      <c r="F528" s="17">
        <f t="shared" si="56"/>
        <v>4.1736227045075126E-4</v>
      </c>
      <c r="G528" s="17">
        <f t="shared" si="58"/>
        <v>2.3333333333333335</v>
      </c>
      <c r="H528" s="17">
        <f t="shared" si="57"/>
        <v>3.1621267561096806E-4</v>
      </c>
    </row>
    <row r="529" spans="1:8" x14ac:dyDescent="0.2">
      <c r="A529" s="14"/>
      <c r="B529" s="15" t="s">
        <v>503</v>
      </c>
      <c r="C529" s="16">
        <v>0</v>
      </c>
      <c r="D529" s="16">
        <v>7</v>
      </c>
      <c r="E529" s="17" t="str">
        <f t="shared" si="55"/>
        <v/>
      </c>
      <c r="F529" s="17">
        <f t="shared" si="56"/>
        <v>2.9215358931552587E-4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8</v>
      </c>
      <c r="D530" s="16">
        <v>13</v>
      </c>
      <c r="E530" s="17">
        <f t="shared" si="55"/>
        <v>3.6138591498396352E-4</v>
      </c>
      <c r="F530" s="17">
        <f t="shared" si="56"/>
        <v>5.4257095158597661E-4</v>
      </c>
      <c r="G530" s="17">
        <f t="shared" si="58"/>
        <v>0.625</v>
      </c>
      <c r="H530" s="17">
        <f t="shared" si="57"/>
        <v>2.258661968649772E-4</v>
      </c>
    </row>
    <row r="531" spans="1:8" x14ac:dyDescent="0.2">
      <c r="A531" s="14"/>
      <c r="B531" s="15" t="s">
        <v>505</v>
      </c>
      <c r="C531" s="16">
        <v>1</v>
      </c>
      <c r="D531" s="16">
        <v>1</v>
      </c>
      <c r="E531" s="17">
        <f t="shared" si="55"/>
        <v>4.5173239372995441E-5</v>
      </c>
      <c r="F531" s="17">
        <f t="shared" si="56"/>
        <v>4.1736227045075125E-5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506</v>
      </c>
      <c r="C532" s="16">
        <v>61</v>
      </c>
      <c r="D532" s="16">
        <v>29</v>
      </c>
      <c r="E532" s="17">
        <f t="shared" si="55"/>
        <v>2.7555676017527219E-3</v>
      </c>
      <c r="F532" s="17">
        <f t="shared" si="56"/>
        <v>1.2103505843071786E-3</v>
      </c>
      <c r="G532" s="17">
        <f t="shared" si="58"/>
        <v>-0.52459016393442626</v>
      </c>
      <c r="H532" s="17">
        <f t="shared" si="57"/>
        <v>-1.4455436599358541E-3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25</v>
      </c>
      <c r="D534" s="16">
        <v>16</v>
      </c>
      <c r="E534" s="17">
        <f t="shared" si="55"/>
        <v>1.1293309843248859E-3</v>
      </c>
      <c r="F534" s="17">
        <f t="shared" si="56"/>
        <v>6.67779632721202E-4</v>
      </c>
      <c r="G534" s="17">
        <f t="shared" si="58"/>
        <v>-0.36</v>
      </c>
      <c r="H534" s="17">
        <f t="shared" si="57"/>
        <v>-4.0655915435695893E-4</v>
      </c>
    </row>
    <row r="535" spans="1:8" x14ac:dyDescent="0.2">
      <c r="A535" s="14"/>
      <c r="B535" s="15" t="s">
        <v>509</v>
      </c>
      <c r="C535" s="16">
        <v>321</v>
      </c>
      <c r="D535" s="16">
        <v>173</v>
      </c>
      <c r="E535" s="17">
        <f t="shared" si="55"/>
        <v>1.4500609838731535E-2</v>
      </c>
      <c r="F535" s="17">
        <f t="shared" si="56"/>
        <v>7.2203672787979969E-3</v>
      </c>
      <c r="G535" s="17">
        <f t="shared" si="58"/>
        <v>-0.46105919003115264</v>
      </c>
      <c r="H535" s="17">
        <f t="shared" si="57"/>
        <v>-6.6856394272033241E-3</v>
      </c>
    </row>
    <row r="536" spans="1:8" ht="25.5" x14ac:dyDescent="0.2">
      <c r="A536" s="14"/>
      <c r="B536" s="15" t="s">
        <v>510</v>
      </c>
      <c r="C536" s="16">
        <v>5</v>
      </c>
      <c r="D536" s="16">
        <v>4</v>
      </c>
      <c r="E536" s="17">
        <f t="shared" si="55"/>
        <v>2.258661968649772E-4</v>
      </c>
      <c r="F536" s="17">
        <f t="shared" si="56"/>
        <v>1.669449081803005E-4</v>
      </c>
      <c r="G536" s="17">
        <f t="shared" si="58"/>
        <v>-0.2</v>
      </c>
      <c r="H536" s="17">
        <f t="shared" si="57"/>
        <v>-4.5173239372995441E-5</v>
      </c>
    </row>
    <row r="537" spans="1:8" x14ac:dyDescent="0.2">
      <c r="A537" s="14"/>
      <c r="B537" s="15" t="s">
        <v>511</v>
      </c>
      <c r="C537" s="16">
        <v>1</v>
      </c>
      <c r="D537" s="16">
        <v>5</v>
      </c>
      <c r="E537" s="17">
        <f t="shared" si="55"/>
        <v>4.5173239372995441E-5</v>
      </c>
      <c r="F537" s="17">
        <f t="shared" si="56"/>
        <v>2.0868113522537563E-4</v>
      </c>
      <c r="G537" s="17">
        <f t="shared" si="58"/>
        <v>4</v>
      </c>
      <c r="H537" s="17">
        <f t="shared" si="57"/>
        <v>1.8069295749198176E-4</v>
      </c>
    </row>
    <row r="538" spans="1:8" x14ac:dyDescent="0.2">
      <c r="A538" s="14"/>
      <c r="B538" s="15" t="s">
        <v>512</v>
      </c>
      <c r="C538" s="16">
        <v>320</v>
      </c>
      <c r="D538" s="16">
        <v>150</v>
      </c>
      <c r="E538" s="17">
        <f t="shared" si="55"/>
        <v>1.4455436599358541E-2</v>
      </c>
      <c r="F538" s="17">
        <f t="shared" si="56"/>
        <v>6.2604340567612689E-3</v>
      </c>
      <c r="G538" s="17">
        <f t="shared" si="58"/>
        <v>-0.53125</v>
      </c>
      <c r="H538" s="17">
        <f t="shared" si="57"/>
        <v>-7.679450693409225E-3</v>
      </c>
    </row>
    <row r="539" spans="1:8" x14ac:dyDescent="0.2">
      <c r="A539" s="14"/>
      <c r="B539" s="15" t="s">
        <v>513</v>
      </c>
      <c r="C539" s="16">
        <v>333</v>
      </c>
      <c r="D539" s="16">
        <v>183</v>
      </c>
      <c r="E539" s="17">
        <f t="shared" si="55"/>
        <v>1.504268871120748E-2</v>
      </c>
      <c r="F539" s="17">
        <f t="shared" si="56"/>
        <v>7.6377295492487483E-3</v>
      </c>
      <c r="G539" s="17">
        <f t="shared" si="58"/>
        <v>-0.45045045045045046</v>
      </c>
      <c r="H539" s="17">
        <f t="shared" si="57"/>
        <v>-6.7759859059493156E-3</v>
      </c>
    </row>
    <row r="540" spans="1:8" x14ac:dyDescent="0.2">
      <c r="A540" s="14"/>
      <c r="B540" s="15" t="s">
        <v>644</v>
      </c>
      <c r="C540" s="16">
        <v>2</v>
      </c>
      <c r="D540" s="16">
        <v>1</v>
      </c>
      <c r="E540" s="17">
        <f t="shared" si="55"/>
        <v>9.0346478745990881E-5</v>
      </c>
      <c r="F540" s="17">
        <f t="shared" si="56"/>
        <v>4.1736227045075125E-5</v>
      </c>
      <c r="G540" s="17">
        <f t="shared" si="58"/>
        <v>-0.5</v>
      </c>
      <c r="H540" s="17">
        <f t="shared" si="57"/>
        <v>-4.5173239372995441E-5</v>
      </c>
    </row>
    <row r="541" spans="1:8" x14ac:dyDescent="0.2">
      <c r="A541" s="14"/>
      <c r="B541" s="15" t="s">
        <v>514</v>
      </c>
      <c r="C541" s="16">
        <v>0</v>
      </c>
      <c r="D541" s="16">
        <v>6</v>
      </c>
      <c r="E541" s="17" t="str">
        <f t="shared" ref="E541:E576" si="59">+IF(C541=0,"",C541/C$349)</f>
        <v/>
      </c>
      <c r="F541" s="17">
        <f t="shared" ref="F541:F576" si="60">+IF(D541=0,"",D541/D$349)</f>
        <v>2.5041736227045074E-4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50</v>
      </c>
      <c r="D542" s="16">
        <v>17</v>
      </c>
      <c r="E542" s="17">
        <f t="shared" si="59"/>
        <v>2.2586619686497719E-3</v>
      </c>
      <c r="F542" s="17">
        <f t="shared" si="60"/>
        <v>7.0951585976627713E-4</v>
      </c>
      <c r="G542" s="17">
        <f t="shared" ref="G542:G576" si="62">+IF(AND(C542=0,D542=0)," ",IF(C542=0,1,IF(D542=0,-1,(D542-C542)/C542)))</f>
        <v>-0.66</v>
      </c>
      <c r="H542" s="17">
        <f t="shared" si="61"/>
        <v>-1.4907168993088494E-3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3</v>
      </c>
      <c r="D544" s="16">
        <v>1</v>
      </c>
      <c r="E544" s="17">
        <f t="shared" si="59"/>
        <v>1.355197181189863E-4</v>
      </c>
      <c r="F544" s="17">
        <f t="shared" si="60"/>
        <v>4.1736227045075125E-5</v>
      </c>
      <c r="G544" s="17">
        <f t="shared" si="62"/>
        <v>-0.66666666666666663</v>
      </c>
      <c r="H544" s="17">
        <f t="shared" si="61"/>
        <v>-9.0346478745990868E-5</v>
      </c>
    </row>
    <row r="545" spans="1:8" x14ac:dyDescent="0.2">
      <c r="A545" s="14"/>
      <c r="B545" s="15" t="s">
        <v>518</v>
      </c>
      <c r="C545" s="16">
        <v>1</v>
      </c>
      <c r="D545" s="16">
        <v>0</v>
      </c>
      <c r="E545" s="17">
        <f t="shared" si="59"/>
        <v>4.5173239372995441E-5</v>
      </c>
      <c r="F545" s="17" t="str">
        <f t="shared" si="60"/>
        <v/>
      </c>
      <c r="G545" s="17">
        <f t="shared" si="62"/>
        <v>-1</v>
      </c>
      <c r="H545" s="17">
        <f t="shared" si="61"/>
        <v>-4.5173239372995441E-5</v>
      </c>
    </row>
    <row r="546" spans="1:8" x14ac:dyDescent="0.2">
      <c r="A546" s="14"/>
      <c r="B546" s="15" t="s">
        <v>519</v>
      </c>
      <c r="C546" s="16">
        <v>0</v>
      </c>
      <c r="D546" s="16">
        <v>13</v>
      </c>
      <c r="E546" s="17" t="str">
        <f t="shared" si="59"/>
        <v/>
      </c>
      <c r="F546" s="17">
        <f t="shared" si="60"/>
        <v>5.4257095158597661E-4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132</v>
      </c>
      <c r="D548" s="16">
        <v>15</v>
      </c>
      <c r="E548" s="17">
        <f t="shared" si="59"/>
        <v>5.9628675972353976E-3</v>
      </c>
      <c r="F548" s="17">
        <f t="shared" si="60"/>
        <v>6.2604340567612687E-4</v>
      </c>
      <c r="G548" s="17">
        <f t="shared" si="62"/>
        <v>-0.88636363636363635</v>
      </c>
      <c r="H548" s="17">
        <f t="shared" si="61"/>
        <v>-5.2852690066404664E-3</v>
      </c>
    </row>
    <row r="549" spans="1:8" ht="25.5" x14ac:dyDescent="0.2">
      <c r="A549" s="14"/>
      <c r="B549" s="15" t="s">
        <v>522</v>
      </c>
      <c r="C549" s="16">
        <v>1</v>
      </c>
      <c r="D549" s="16">
        <v>4</v>
      </c>
      <c r="E549" s="17">
        <f t="shared" si="59"/>
        <v>4.5173239372995441E-5</v>
      </c>
      <c r="F549" s="17">
        <f t="shared" si="60"/>
        <v>1.669449081803005E-4</v>
      </c>
      <c r="G549" s="17">
        <f t="shared" si="62"/>
        <v>3</v>
      </c>
      <c r="H549" s="17">
        <f t="shared" si="61"/>
        <v>1.3551971811898633E-4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15</v>
      </c>
      <c r="D551" s="16">
        <v>86</v>
      </c>
      <c r="E551" s="17">
        <f t="shared" si="59"/>
        <v>6.7759859059493153E-4</v>
      </c>
      <c r="F551" s="17">
        <f t="shared" si="60"/>
        <v>3.5893155258764609E-3</v>
      </c>
      <c r="G551" s="17">
        <f t="shared" si="62"/>
        <v>4.7333333333333334</v>
      </c>
      <c r="H551" s="17">
        <f t="shared" si="61"/>
        <v>3.2072999954826762E-3</v>
      </c>
    </row>
    <row r="552" spans="1:8" ht="25.5" x14ac:dyDescent="0.2">
      <c r="A552" s="14"/>
      <c r="B552" s="15" t="s">
        <v>525</v>
      </c>
      <c r="C552" s="16">
        <v>0</v>
      </c>
      <c r="D552" s="16">
        <v>15</v>
      </c>
      <c r="E552" s="17" t="str">
        <f t="shared" si="59"/>
        <v/>
      </c>
      <c r="F552" s="17">
        <f t="shared" si="60"/>
        <v>6.2604340567612687E-4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2</v>
      </c>
      <c r="D553" s="16">
        <v>0</v>
      </c>
      <c r="E553" s="17">
        <f t="shared" si="59"/>
        <v>9.0346478745990881E-5</v>
      </c>
      <c r="F553" s="17" t="str">
        <f t="shared" si="60"/>
        <v/>
      </c>
      <c r="G553" s="17">
        <f t="shared" si="62"/>
        <v>-1</v>
      </c>
      <c r="H553" s="17">
        <f t="shared" si="61"/>
        <v>-9.0346478745990881E-5</v>
      </c>
    </row>
    <row r="554" spans="1:8" x14ac:dyDescent="0.2">
      <c r="A554" s="14"/>
      <c r="B554" s="15" t="s">
        <v>527</v>
      </c>
      <c r="C554" s="16">
        <v>226</v>
      </c>
      <c r="D554" s="16">
        <v>191</v>
      </c>
      <c r="E554" s="17">
        <f t="shared" si="59"/>
        <v>1.0209152098296969E-2</v>
      </c>
      <c r="F554" s="17">
        <f t="shared" si="60"/>
        <v>7.9716193656093493E-3</v>
      </c>
      <c r="G554" s="17">
        <f t="shared" si="62"/>
        <v>-0.15486725663716813</v>
      </c>
      <c r="H554" s="17">
        <f t="shared" si="61"/>
        <v>-1.5810633780548402E-3</v>
      </c>
    </row>
    <row r="555" spans="1:8" ht="25.5" x14ac:dyDescent="0.2">
      <c r="A555" s="14"/>
      <c r="B555" s="15" t="s">
        <v>528</v>
      </c>
      <c r="C555" s="16">
        <v>10</v>
      </c>
      <c r="D555" s="16">
        <v>0</v>
      </c>
      <c r="E555" s="17">
        <f t="shared" si="59"/>
        <v>4.5173239372995439E-4</v>
      </c>
      <c r="F555" s="17" t="str">
        <f t="shared" si="60"/>
        <v/>
      </c>
      <c r="G555" s="17">
        <f t="shared" si="62"/>
        <v>-1</v>
      </c>
      <c r="H555" s="17">
        <f t="shared" si="61"/>
        <v>-4.5173239372995439E-4</v>
      </c>
    </row>
    <row r="556" spans="1:8" x14ac:dyDescent="0.2">
      <c r="A556" s="14"/>
      <c r="B556" s="15" t="s">
        <v>529</v>
      </c>
      <c r="C556" s="16">
        <v>51</v>
      </c>
      <c r="D556" s="16">
        <v>47</v>
      </c>
      <c r="E556" s="17">
        <f t="shared" si="59"/>
        <v>2.3038352080227672E-3</v>
      </c>
      <c r="F556" s="17">
        <f t="shared" si="60"/>
        <v>1.9616026711185308E-3</v>
      </c>
      <c r="G556" s="17">
        <f t="shared" si="62"/>
        <v>-7.8431372549019607E-2</v>
      </c>
      <c r="H556" s="17">
        <f t="shared" si="61"/>
        <v>-1.8069295749198174E-4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344</v>
      </c>
      <c r="D559" s="16">
        <v>332</v>
      </c>
      <c r="E559" s="17">
        <f t="shared" si="59"/>
        <v>1.5539594344310431E-2</v>
      </c>
      <c r="F559" s="17">
        <f t="shared" si="60"/>
        <v>1.3856427378964942E-2</v>
      </c>
      <c r="G559" s="17">
        <f t="shared" si="62"/>
        <v>-3.4883720930232558E-2</v>
      </c>
      <c r="H559" s="17">
        <f t="shared" si="61"/>
        <v>-5.4207887247594531E-4</v>
      </c>
    </row>
    <row r="560" spans="1:8" ht="25.5" x14ac:dyDescent="0.2">
      <c r="A560" s="14"/>
      <c r="B560" s="15" t="s">
        <v>533</v>
      </c>
      <c r="C560" s="16">
        <v>642</v>
      </c>
      <c r="D560" s="16">
        <v>81</v>
      </c>
      <c r="E560" s="17">
        <f t="shared" si="59"/>
        <v>2.900121967746307E-2</v>
      </c>
      <c r="F560" s="17">
        <f t="shared" si="60"/>
        <v>3.3806343906510852E-3</v>
      </c>
      <c r="G560" s="17">
        <f t="shared" si="62"/>
        <v>-0.87383177570093462</v>
      </c>
      <c r="H560" s="17">
        <f t="shared" si="61"/>
        <v>-2.534218728825044E-2</v>
      </c>
    </row>
    <row r="561" spans="1:8" x14ac:dyDescent="0.2">
      <c r="A561" s="14"/>
      <c r="B561" s="15" t="s">
        <v>534</v>
      </c>
      <c r="C561" s="16">
        <v>266</v>
      </c>
      <c r="D561" s="16">
        <v>309</v>
      </c>
      <c r="E561" s="17">
        <f t="shared" si="59"/>
        <v>1.2016081673216786E-2</v>
      </c>
      <c r="F561" s="17">
        <f t="shared" si="60"/>
        <v>1.2896494156928213E-2</v>
      </c>
      <c r="G561" s="17">
        <f t="shared" si="62"/>
        <v>0.16165413533834586</v>
      </c>
      <c r="H561" s="17">
        <f t="shared" si="61"/>
        <v>1.9424492930388037E-3</v>
      </c>
    </row>
    <row r="562" spans="1:8" x14ac:dyDescent="0.2">
      <c r="A562" s="14"/>
      <c r="B562" s="15" t="s">
        <v>535</v>
      </c>
      <c r="C562" s="16">
        <v>103</v>
      </c>
      <c r="D562" s="16">
        <v>68</v>
      </c>
      <c r="E562" s="17">
        <f t="shared" si="59"/>
        <v>4.6528436554185305E-3</v>
      </c>
      <c r="F562" s="17">
        <f t="shared" si="60"/>
        <v>2.8380634390651085E-3</v>
      </c>
      <c r="G562" s="17">
        <f t="shared" si="62"/>
        <v>-0.33980582524271846</v>
      </c>
      <c r="H562" s="17">
        <f t="shared" si="61"/>
        <v>-1.5810633780548404E-3</v>
      </c>
    </row>
    <row r="563" spans="1:8" x14ac:dyDescent="0.2">
      <c r="A563" s="14"/>
      <c r="B563" s="15" t="s">
        <v>536</v>
      </c>
      <c r="C563" s="16">
        <v>6</v>
      </c>
      <c r="D563" s="16">
        <v>8</v>
      </c>
      <c r="E563" s="17">
        <f t="shared" si="59"/>
        <v>2.710394362379726E-4</v>
      </c>
      <c r="F563" s="17">
        <f t="shared" si="60"/>
        <v>3.33889816360601E-4</v>
      </c>
      <c r="G563" s="17">
        <f t="shared" si="62"/>
        <v>0.33333333333333331</v>
      </c>
      <c r="H563" s="17">
        <f t="shared" si="61"/>
        <v>9.0346478745990868E-5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1</v>
      </c>
      <c r="E565" s="17">
        <f t="shared" si="59"/>
        <v>4.5173239372995441E-5</v>
      </c>
      <c r="F565" s="17">
        <f t="shared" si="60"/>
        <v>4.1736227045075125E-5</v>
      </c>
      <c r="G565" s="17">
        <f t="shared" si="62"/>
        <v>0</v>
      </c>
      <c r="H565" s="17">
        <f t="shared" si="61"/>
        <v>0</v>
      </c>
    </row>
    <row r="566" spans="1:8" x14ac:dyDescent="0.2">
      <c r="A566" s="14"/>
      <c r="B566" s="15" t="s">
        <v>539</v>
      </c>
      <c r="C566" s="16">
        <v>18</v>
      </c>
      <c r="D566" s="16">
        <v>0</v>
      </c>
      <c r="E566" s="17">
        <f t="shared" si="59"/>
        <v>8.1311830871391786E-4</v>
      </c>
      <c r="F566" s="17" t="str">
        <f t="shared" si="60"/>
        <v/>
      </c>
      <c r="G566" s="17">
        <f t="shared" si="62"/>
        <v>-1</v>
      </c>
      <c r="H566" s="17">
        <f t="shared" si="61"/>
        <v>-8.1311830871391786E-4</v>
      </c>
    </row>
    <row r="567" spans="1:8" x14ac:dyDescent="0.2">
      <c r="A567" s="14"/>
      <c r="B567" s="15" t="s">
        <v>540</v>
      </c>
      <c r="C567" s="16">
        <v>76</v>
      </c>
      <c r="D567" s="16">
        <v>132</v>
      </c>
      <c r="E567" s="17">
        <f t="shared" si="59"/>
        <v>3.4331661923476531E-3</v>
      </c>
      <c r="F567" s="17">
        <f t="shared" si="60"/>
        <v>5.5091819699499165E-3</v>
      </c>
      <c r="G567" s="17">
        <f t="shared" si="62"/>
        <v>0.73684210526315785</v>
      </c>
      <c r="H567" s="17">
        <f t="shared" si="61"/>
        <v>2.5297014048877441E-3</v>
      </c>
    </row>
    <row r="568" spans="1:8" x14ac:dyDescent="0.2">
      <c r="A568" s="14"/>
      <c r="B568" s="15" t="s">
        <v>541</v>
      </c>
      <c r="C568" s="16">
        <v>448</v>
      </c>
      <c r="D568" s="16">
        <v>226</v>
      </c>
      <c r="E568" s="17">
        <f t="shared" si="59"/>
        <v>2.0237611239101956E-2</v>
      </c>
      <c r="F568" s="17">
        <f t="shared" si="60"/>
        <v>9.4323873121869781E-3</v>
      </c>
      <c r="G568" s="17">
        <f t="shared" si="62"/>
        <v>-0.4955357142857143</v>
      </c>
      <c r="H568" s="17">
        <f t="shared" si="61"/>
        <v>-1.0028459140804987E-2</v>
      </c>
    </row>
    <row r="569" spans="1:8" x14ac:dyDescent="0.2">
      <c r="A569" s="14"/>
      <c r="B569" s="15" t="s">
        <v>542</v>
      </c>
      <c r="C569" s="16">
        <v>2</v>
      </c>
      <c r="D569" s="16">
        <v>71</v>
      </c>
      <c r="E569" s="17">
        <f t="shared" si="59"/>
        <v>9.0346478745990881E-5</v>
      </c>
      <c r="F569" s="17">
        <f t="shared" si="60"/>
        <v>2.9632721202003339E-3</v>
      </c>
      <c r="G569" s="17">
        <f t="shared" si="62"/>
        <v>34.5</v>
      </c>
      <c r="H569" s="17">
        <f t="shared" si="61"/>
        <v>3.1169535167366856E-3</v>
      </c>
    </row>
    <row r="570" spans="1:8" x14ac:dyDescent="0.2">
      <c r="A570" s="14"/>
      <c r="B570" s="15" t="s">
        <v>543</v>
      </c>
      <c r="C570" s="16">
        <v>378</v>
      </c>
      <c r="D570" s="16">
        <v>192</v>
      </c>
      <c r="E570" s="17">
        <f t="shared" si="59"/>
        <v>1.7075484482992277E-2</v>
      </c>
      <c r="F570" s="17">
        <f t="shared" si="60"/>
        <v>8.0133555926544236E-3</v>
      </c>
      <c r="G570" s="17">
        <f t="shared" si="62"/>
        <v>-0.49206349206349204</v>
      </c>
      <c r="H570" s="17">
        <f t="shared" si="61"/>
        <v>-8.4022225233771515E-3</v>
      </c>
    </row>
    <row r="571" spans="1:8" ht="25.5" x14ac:dyDescent="0.2">
      <c r="A571" s="14"/>
      <c r="B571" s="15" t="s">
        <v>544</v>
      </c>
      <c r="C571" s="16">
        <v>0</v>
      </c>
      <c r="D571" s="16">
        <v>2</v>
      </c>
      <c r="E571" s="17" t="str">
        <f t="shared" si="59"/>
        <v/>
      </c>
      <c r="F571" s="17">
        <f t="shared" si="60"/>
        <v>8.347245409015025E-5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145</v>
      </c>
      <c r="D572" s="16">
        <v>17</v>
      </c>
      <c r="E572" s="17">
        <f t="shared" si="59"/>
        <v>6.5501197090843382E-3</v>
      </c>
      <c r="F572" s="17">
        <f t="shared" si="60"/>
        <v>7.0951585976627713E-4</v>
      </c>
      <c r="G572" s="17">
        <f t="shared" si="62"/>
        <v>-0.88275862068965516</v>
      </c>
      <c r="H572" s="17">
        <f t="shared" si="61"/>
        <v>-5.7821746397434155E-3</v>
      </c>
    </row>
    <row r="573" spans="1:8" x14ac:dyDescent="0.2">
      <c r="A573" s="14"/>
      <c r="B573" s="15" t="s">
        <v>546</v>
      </c>
      <c r="C573" s="16">
        <v>12</v>
      </c>
      <c r="D573" s="16">
        <v>30</v>
      </c>
      <c r="E573" s="17">
        <f t="shared" si="59"/>
        <v>5.4207887247594521E-4</v>
      </c>
      <c r="F573" s="17">
        <f t="shared" si="60"/>
        <v>1.2520868113522537E-3</v>
      </c>
      <c r="G573" s="17">
        <f t="shared" si="62"/>
        <v>1.5</v>
      </c>
      <c r="H573" s="17">
        <f t="shared" si="61"/>
        <v>8.1311830871391775E-4</v>
      </c>
    </row>
    <row r="574" spans="1:8" x14ac:dyDescent="0.2">
      <c r="A574" s="14"/>
      <c r="B574" s="15" t="s">
        <v>547</v>
      </c>
      <c r="C574" s="16">
        <v>21</v>
      </c>
      <c r="D574" s="16">
        <v>43</v>
      </c>
      <c r="E574" s="17">
        <f t="shared" si="59"/>
        <v>9.4863802683290419E-4</v>
      </c>
      <c r="F574" s="17">
        <f t="shared" si="60"/>
        <v>1.7946577629382305E-3</v>
      </c>
      <c r="G574" s="17">
        <f t="shared" si="62"/>
        <v>1.0476190476190477</v>
      </c>
      <c r="H574" s="17">
        <f t="shared" si="61"/>
        <v>9.938112662058996E-4</v>
      </c>
    </row>
    <row r="575" spans="1:8" ht="25.5" x14ac:dyDescent="0.2">
      <c r="A575" s="14"/>
      <c r="B575" s="15" t="s">
        <v>548</v>
      </c>
      <c r="C575" s="16">
        <v>3</v>
      </c>
      <c r="D575" s="16">
        <v>1</v>
      </c>
      <c r="E575" s="17">
        <f t="shared" si="59"/>
        <v>1.355197181189863E-4</v>
      </c>
      <c r="F575" s="17">
        <f t="shared" si="60"/>
        <v>4.1736227045075125E-5</v>
      </c>
      <c r="G575" s="17">
        <f t="shared" si="62"/>
        <v>-0.66666666666666663</v>
      </c>
      <c r="H575" s="17">
        <f t="shared" si="61"/>
        <v>-9.0346478745990868E-5</v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5749</v>
      </c>
      <c r="D582" s="19">
        <f>SUM(D583:D609)</f>
        <v>5187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-9.7756131501130633E-2</v>
      </c>
      <c r="H582" s="20">
        <f t="shared" ref="H582:H609" si="65">+IF(OR(AND(E582=""),(G582="")),"",E582*G582)</f>
        <v>-9.7756131501130633E-2</v>
      </c>
    </row>
    <row r="583" spans="1:8" x14ac:dyDescent="0.2">
      <c r="A583" s="14"/>
      <c r="B583" s="15" t="s">
        <v>550</v>
      </c>
      <c r="C583" s="16">
        <v>29</v>
      </c>
      <c r="D583" s="16">
        <v>21</v>
      </c>
      <c r="E583" s="17">
        <f t="shared" si="63"/>
        <v>5.0443555400939291E-3</v>
      </c>
      <c r="F583" s="17">
        <f t="shared" si="64"/>
        <v>4.048582995951417E-3</v>
      </c>
      <c r="G583" s="17">
        <f t="shared" ref="G583:G609" si="66">+IF(AND(C583=0,D583=0)," ",IF(C583=0,1,IF(D583=0,-1,(D583-C583)/C583)))</f>
        <v>-0.27586206896551724</v>
      </c>
      <c r="H583" s="17">
        <f t="shared" si="65"/>
        <v>-1.3915463558879803E-3</v>
      </c>
    </row>
    <row r="584" spans="1:8" x14ac:dyDescent="0.2">
      <c r="A584" s="14"/>
      <c r="B584" s="15" t="s">
        <v>551</v>
      </c>
      <c r="C584" s="16">
        <v>200</v>
      </c>
      <c r="D584" s="16">
        <v>138</v>
      </c>
      <c r="E584" s="17">
        <f t="shared" si="63"/>
        <v>3.4788658897199516E-2</v>
      </c>
      <c r="F584" s="17">
        <f t="shared" si="64"/>
        <v>2.6604973973395025E-2</v>
      </c>
      <c r="G584" s="17">
        <f t="shared" si="66"/>
        <v>-0.31</v>
      </c>
      <c r="H584" s="17">
        <f t="shared" si="65"/>
        <v>-1.078448425813185E-2</v>
      </c>
    </row>
    <row r="585" spans="1:8" ht="25.5" x14ac:dyDescent="0.2">
      <c r="A585" s="14"/>
      <c r="B585" s="15" t="s">
        <v>552</v>
      </c>
      <c r="C585" s="16">
        <v>640</v>
      </c>
      <c r="D585" s="16">
        <v>321</v>
      </c>
      <c r="E585" s="17">
        <f t="shared" si="63"/>
        <v>0.11132370847103844</v>
      </c>
      <c r="F585" s="17">
        <f t="shared" si="64"/>
        <v>6.1885482938114515E-2</v>
      </c>
      <c r="G585" s="17">
        <f t="shared" si="66"/>
        <v>-0.49843749999999998</v>
      </c>
      <c r="H585" s="17">
        <f t="shared" si="65"/>
        <v>-5.5487910941033218E-2</v>
      </c>
    </row>
    <row r="586" spans="1:8" x14ac:dyDescent="0.2">
      <c r="A586" s="14"/>
      <c r="B586" s="15" t="s">
        <v>553</v>
      </c>
      <c r="C586" s="16">
        <v>611</v>
      </c>
      <c r="D586" s="16">
        <v>417</v>
      </c>
      <c r="E586" s="17">
        <f t="shared" si="63"/>
        <v>0.10627935293094451</v>
      </c>
      <c r="F586" s="17">
        <f t="shared" si="64"/>
        <v>8.0393290919606702E-2</v>
      </c>
      <c r="G586" s="17">
        <f t="shared" si="66"/>
        <v>-0.31751227495908346</v>
      </c>
      <c r="H586" s="17">
        <f t="shared" si="65"/>
        <v>-3.3744999130283525E-2</v>
      </c>
    </row>
    <row r="587" spans="1:8" x14ac:dyDescent="0.2">
      <c r="A587" s="14"/>
      <c r="B587" s="15" t="s">
        <v>554</v>
      </c>
      <c r="C587" s="16">
        <v>91</v>
      </c>
      <c r="D587" s="16">
        <v>100</v>
      </c>
      <c r="E587" s="17">
        <f t="shared" si="63"/>
        <v>1.5828839798225778E-2</v>
      </c>
      <c r="F587" s="17">
        <f t="shared" si="64"/>
        <v>1.9278966647387701E-2</v>
      </c>
      <c r="G587" s="17">
        <f t="shared" si="66"/>
        <v>9.8901098901098897E-2</v>
      </c>
      <c r="H587" s="17">
        <f t="shared" si="65"/>
        <v>1.565489650373978E-3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32</v>
      </c>
      <c r="D589" s="16">
        <v>10</v>
      </c>
      <c r="E589" s="17">
        <f t="shared" si="63"/>
        <v>5.5661854235519222E-3</v>
      </c>
      <c r="F589" s="17">
        <f t="shared" si="64"/>
        <v>1.92789666473877E-3</v>
      </c>
      <c r="G589" s="17">
        <f t="shared" si="66"/>
        <v>-0.6875</v>
      </c>
      <c r="H589" s="17">
        <f t="shared" si="65"/>
        <v>-3.8267524786919464E-3</v>
      </c>
    </row>
    <row r="590" spans="1:8" x14ac:dyDescent="0.2">
      <c r="A590" s="14"/>
      <c r="B590" s="15" t="s">
        <v>557</v>
      </c>
      <c r="C590" s="16">
        <v>2</v>
      </c>
      <c r="D590" s="16">
        <v>4</v>
      </c>
      <c r="E590" s="17">
        <f t="shared" si="63"/>
        <v>3.4788658897199514E-4</v>
      </c>
      <c r="F590" s="17">
        <f t="shared" si="64"/>
        <v>7.7115866589550798E-4</v>
      </c>
      <c r="G590" s="17">
        <f t="shared" si="66"/>
        <v>1</v>
      </c>
      <c r="H590" s="17">
        <f t="shared" si="65"/>
        <v>3.4788658897199514E-4</v>
      </c>
    </row>
    <row r="591" spans="1:8" x14ac:dyDescent="0.2">
      <c r="A591" s="14"/>
      <c r="B591" s="15" t="s">
        <v>558</v>
      </c>
      <c r="C591" s="16">
        <v>29</v>
      </c>
      <c r="D591" s="16">
        <v>4</v>
      </c>
      <c r="E591" s="17">
        <f t="shared" si="63"/>
        <v>5.0443555400939291E-3</v>
      </c>
      <c r="F591" s="17">
        <f t="shared" si="64"/>
        <v>7.7115866589550798E-4</v>
      </c>
      <c r="G591" s="17">
        <f t="shared" si="66"/>
        <v>-0.86206896551724133</v>
      </c>
      <c r="H591" s="17">
        <f t="shared" si="65"/>
        <v>-4.3485823621499387E-3</v>
      </c>
    </row>
    <row r="592" spans="1:8" ht="25.5" x14ac:dyDescent="0.2">
      <c r="A592" s="14"/>
      <c r="B592" s="15" t="s">
        <v>559</v>
      </c>
      <c r="C592" s="16">
        <v>15</v>
      </c>
      <c r="D592" s="16">
        <v>30</v>
      </c>
      <c r="E592" s="17">
        <f t="shared" si="63"/>
        <v>2.6091494172899633E-3</v>
      </c>
      <c r="F592" s="17">
        <f t="shared" si="64"/>
        <v>5.7836899942163098E-3</v>
      </c>
      <c r="G592" s="17">
        <f t="shared" si="66"/>
        <v>1</v>
      </c>
      <c r="H592" s="17">
        <f t="shared" si="65"/>
        <v>2.6091494172899633E-3</v>
      </c>
    </row>
    <row r="593" spans="1:8" x14ac:dyDescent="0.2">
      <c r="A593" s="14"/>
      <c r="B593" s="15" t="s">
        <v>560</v>
      </c>
      <c r="C593" s="16">
        <v>97</v>
      </c>
      <c r="D593" s="16">
        <v>77</v>
      </c>
      <c r="E593" s="17">
        <f t="shared" si="63"/>
        <v>1.6872499565141762E-2</v>
      </c>
      <c r="F593" s="17">
        <f t="shared" si="64"/>
        <v>1.4844804318488529E-2</v>
      </c>
      <c r="G593" s="17">
        <f t="shared" si="66"/>
        <v>-0.20618556701030927</v>
      </c>
      <c r="H593" s="17">
        <f t="shared" si="65"/>
        <v>-3.4788658897199507E-3</v>
      </c>
    </row>
    <row r="594" spans="1:8" x14ac:dyDescent="0.2">
      <c r="A594" s="14"/>
      <c r="B594" s="15" t="s">
        <v>561</v>
      </c>
      <c r="C594" s="16">
        <v>0</v>
      </c>
      <c r="D594" s="16">
        <v>5</v>
      </c>
      <c r="E594" s="17" t="str">
        <f t="shared" si="63"/>
        <v/>
      </c>
      <c r="F594" s="17">
        <f t="shared" si="64"/>
        <v>9.6394833236938501E-4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2</v>
      </c>
      <c r="E596" s="17" t="str">
        <f t="shared" si="63"/>
        <v/>
      </c>
      <c r="F596" s="17">
        <f t="shared" si="64"/>
        <v>3.8557933294775399E-4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37</v>
      </c>
      <c r="D597" s="16">
        <v>17</v>
      </c>
      <c r="E597" s="17">
        <f t="shared" si="63"/>
        <v>6.4359018959819101E-3</v>
      </c>
      <c r="F597" s="17">
        <f t="shared" si="64"/>
        <v>3.277424330055909E-3</v>
      </c>
      <c r="G597" s="17">
        <f t="shared" si="66"/>
        <v>-0.54054054054054057</v>
      </c>
      <c r="H597" s="17">
        <f t="shared" si="65"/>
        <v>-3.4788658897199516E-3</v>
      </c>
    </row>
    <row r="598" spans="1:8" x14ac:dyDescent="0.2">
      <c r="A598" s="14"/>
      <c r="B598" s="15" t="s">
        <v>565</v>
      </c>
      <c r="C598" s="16">
        <v>26</v>
      </c>
      <c r="D598" s="16">
        <v>86</v>
      </c>
      <c r="E598" s="17">
        <f t="shared" si="63"/>
        <v>4.5225256566359369E-3</v>
      </c>
      <c r="F598" s="17">
        <f t="shared" si="64"/>
        <v>1.6579911316753421E-2</v>
      </c>
      <c r="G598" s="17">
        <f t="shared" si="66"/>
        <v>2.3076923076923075</v>
      </c>
      <c r="H598" s="17">
        <f t="shared" si="65"/>
        <v>1.0436597669159853E-2</v>
      </c>
    </row>
    <row r="599" spans="1:8" x14ac:dyDescent="0.2">
      <c r="A599" s="14"/>
      <c r="B599" s="15" t="s">
        <v>566</v>
      </c>
      <c r="C599" s="16">
        <v>140</v>
      </c>
      <c r="D599" s="16">
        <v>73</v>
      </c>
      <c r="E599" s="17">
        <f t="shared" si="63"/>
        <v>2.4352061228039658E-2</v>
      </c>
      <c r="F599" s="17">
        <f t="shared" si="64"/>
        <v>1.407364565259302E-2</v>
      </c>
      <c r="G599" s="17">
        <f t="shared" si="66"/>
        <v>-0.47857142857142859</v>
      </c>
      <c r="H599" s="17">
        <f t="shared" si="65"/>
        <v>-1.1654200730561837E-2</v>
      </c>
    </row>
    <row r="600" spans="1:8" x14ac:dyDescent="0.2">
      <c r="A600" s="14"/>
      <c r="B600" s="15" t="s">
        <v>567</v>
      </c>
      <c r="C600" s="16">
        <v>1073</v>
      </c>
      <c r="D600" s="16">
        <v>770</v>
      </c>
      <c r="E600" s="17">
        <f t="shared" si="63"/>
        <v>0.18664115498347539</v>
      </c>
      <c r="F600" s="17">
        <f t="shared" si="64"/>
        <v>0.1484480431848853</v>
      </c>
      <c r="G600" s="17">
        <f t="shared" si="66"/>
        <v>-0.28238583410997203</v>
      </c>
      <c r="H600" s="17">
        <f t="shared" si="65"/>
        <v>-5.270481822925726E-2</v>
      </c>
    </row>
    <row r="601" spans="1:8" x14ac:dyDescent="0.2">
      <c r="A601" s="14"/>
      <c r="B601" s="15" t="s">
        <v>568</v>
      </c>
      <c r="C601" s="16">
        <v>83</v>
      </c>
      <c r="D601" s="16">
        <v>110</v>
      </c>
      <c r="E601" s="17">
        <f t="shared" si="63"/>
        <v>1.4437293442337799E-2</v>
      </c>
      <c r="F601" s="17">
        <f t="shared" si="64"/>
        <v>2.120686331212647E-2</v>
      </c>
      <c r="G601" s="17">
        <f t="shared" si="66"/>
        <v>0.3253012048192771</v>
      </c>
      <c r="H601" s="17">
        <f t="shared" si="65"/>
        <v>4.6964689511219343E-3</v>
      </c>
    </row>
    <row r="602" spans="1:8" x14ac:dyDescent="0.2">
      <c r="A602" s="14"/>
      <c r="B602" s="15" t="s">
        <v>569</v>
      </c>
      <c r="C602" s="16">
        <v>15</v>
      </c>
      <c r="D602" s="16">
        <v>60</v>
      </c>
      <c r="E602" s="17">
        <f t="shared" si="63"/>
        <v>2.6091494172899633E-3</v>
      </c>
      <c r="F602" s="17">
        <f t="shared" si="64"/>
        <v>1.156737998843262E-2</v>
      </c>
      <c r="G602" s="17">
        <f t="shared" si="66"/>
        <v>3</v>
      </c>
      <c r="H602" s="17">
        <f t="shared" si="65"/>
        <v>7.8274482518698903E-3</v>
      </c>
    </row>
    <row r="603" spans="1:8" x14ac:dyDescent="0.2">
      <c r="A603" s="14"/>
      <c r="B603" s="15" t="s">
        <v>570</v>
      </c>
      <c r="C603" s="16">
        <v>109</v>
      </c>
      <c r="D603" s="16">
        <v>25</v>
      </c>
      <c r="E603" s="17">
        <f t="shared" si="63"/>
        <v>1.8959819098973735E-2</v>
      </c>
      <c r="F603" s="17">
        <f t="shared" si="64"/>
        <v>4.8197416618469251E-3</v>
      </c>
      <c r="G603" s="17">
        <f t="shared" si="66"/>
        <v>-0.77064220183486243</v>
      </c>
      <c r="H603" s="17">
        <f t="shared" si="65"/>
        <v>-1.4611236736823796E-2</v>
      </c>
    </row>
    <row r="604" spans="1:8" ht="25.5" x14ac:dyDescent="0.2">
      <c r="A604" s="14"/>
      <c r="B604" s="15" t="s">
        <v>571</v>
      </c>
      <c r="C604" s="16">
        <v>10</v>
      </c>
      <c r="D604" s="16">
        <v>38</v>
      </c>
      <c r="E604" s="17">
        <f t="shared" si="63"/>
        <v>1.7394329448599756E-3</v>
      </c>
      <c r="F604" s="17">
        <f t="shared" si="64"/>
        <v>7.326007326007326E-3</v>
      </c>
      <c r="G604" s="17">
        <f t="shared" si="66"/>
        <v>2.8</v>
      </c>
      <c r="H604" s="17">
        <f t="shared" si="65"/>
        <v>4.8704122456079317E-3</v>
      </c>
    </row>
    <row r="605" spans="1:8" x14ac:dyDescent="0.2">
      <c r="A605" s="14"/>
      <c r="B605" s="15" t="s">
        <v>572</v>
      </c>
      <c r="C605" s="16">
        <v>313</v>
      </c>
      <c r="D605" s="16">
        <v>205</v>
      </c>
      <c r="E605" s="17">
        <f t="shared" si="63"/>
        <v>5.4444251174117241E-2</v>
      </c>
      <c r="F605" s="17">
        <f t="shared" si="64"/>
        <v>3.9521881627144782E-2</v>
      </c>
      <c r="G605" s="17">
        <f t="shared" si="66"/>
        <v>-0.34504792332268369</v>
      </c>
      <c r="H605" s="17">
        <f t="shared" si="65"/>
        <v>-1.8785875804487737E-2</v>
      </c>
    </row>
    <row r="606" spans="1:8" x14ac:dyDescent="0.2">
      <c r="A606" s="14"/>
      <c r="B606" s="15" t="s">
        <v>573</v>
      </c>
      <c r="C606" s="16">
        <v>7</v>
      </c>
      <c r="D606" s="16">
        <v>4</v>
      </c>
      <c r="E606" s="17">
        <f t="shared" si="63"/>
        <v>1.2176030614019829E-3</v>
      </c>
      <c r="F606" s="17">
        <f t="shared" si="64"/>
        <v>7.7115866589550798E-4</v>
      </c>
      <c r="G606" s="17">
        <f t="shared" si="66"/>
        <v>-0.42857142857142855</v>
      </c>
      <c r="H606" s="17">
        <f t="shared" si="65"/>
        <v>-5.2182988345799266E-4</v>
      </c>
    </row>
    <row r="607" spans="1:8" ht="25.5" x14ac:dyDescent="0.2">
      <c r="A607" s="14"/>
      <c r="B607" s="15" t="s">
        <v>574</v>
      </c>
      <c r="C607" s="16">
        <v>9</v>
      </c>
      <c r="D607" s="16">
        <v>0</v>
      </c>
      <c r="E607" s="17">
        <f t="shared" si="63"/>
        <v>1.5654896503739782E-3</v>
      </c>
      <c r="F607" s="17" t="str">
        <f t="shared" si="64"/>
        <v/>
      </c>
      <c r="G607" s="17">
        <f t="shared" si="66"/>
        <v>-1</v>
      </c>
      <c r="H607" s="17">
        <f t="shared" si="65"/>
        <v>-1.5654896503739782E-3</v>
      </c>
    </row>
    <row r="608" spans="1:8" ht="25.5" x14ac:dyDescent="0.2">
      <c r="A608" s="14"/>
      <c r="B608" s="24" t="s">
        <v>575</v>
      </c>
      <c r="C608" s="25">
        <v>197</v>
      </c>
      <c r="D608" s="25">
        <v>145</v>
      </c>
      <c r="E608" s="26">
        <f t="shared" si="63"/>
        <v>3.426682901374152E-2</v>
      </c>
      <c r="F608" s="26">
        <f t="shared" si="64"/>
        <v>2.7954501638712166E-2</v>
      </c>
      <c r="G608" s="26">
        <f t="shared" si="66"/>
        <v>-0.26395939086294418</v>
      </c>
      <c r="H608" s="26">
        <f t="shared" si="65"/>
        <v>-9.0450513132718739E-3</v>
      </c>
    </row>
    <row r="609" spans="1:8" ht="25.5" x14ac:dyDescent="0.2">
      <c r="A609" s="14"/>
      <c r="B609" s="31" t="s">
        <v>576</v>
      </c>
      <c r="C609" s="32">
        <v>1984</v>
      </c>
      <c r="D609" s="32">
        <v>2525</v>
      </c>
      <c r="E609" s="33">
        <f t="shared" si="63"/>
        <v>0.34510349626021919</v>
      </c>
      <c r="F609" s="33">
        <f t="shared" si="64"/>
        <v>0.48679390784653942</v>
      </c>
      <c r="G609" s="33">
        <f t="shared" si="66"/>
        <v>0.27268145161290325</v>
      </c>
      <c r="H609" s="33">
        <f t="shared" si="65"/>
        <v>9.4103322316924698E-2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639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631</v>
      </c>
      <c r="C8" s="12">
        <f>+C19+C75+C173+C349+C582</f>
        <v>239</v>
      </c>
      <c r="D8" s="13">
        <f>+D19+D75+D173+D349+D582</f>
        <v>260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8.7866108786610872E-2</v>
      </c>
      <c r="H8" s="10">
        <f t="shared" ref="H8:H13" si="1">+IF(OR(AND(E8=""),(G8="")),"",E8*G8)</f>
        <v>8.7866108786610872E-2</v>
      </c>
    </row>
    <row r="9" spans="1:8" x14ac:dyDescent="0.2">
      <c r="A9" s="14"/>
      <c r="B9" s="15" t="s">
        <v>7</v>
      </c>
      <c r="C9" s="16">
        <f>+C19</f>
        <v>0</v>
      </c>
      <c r="D9" s="16">
        <f>+D19</f>
        <v>0</v>
      </c>
      <c r="E9" s="17">
        <f t="shared" ref="E9:F13" si="2">+C9/C$8</f>
        <v>0</v>
      </c>
      <c r="F9" s="17">
        <f t="shared" si="2"/>
        <v>0</v>
      </c>
      <c r="G9" s="17" t="str">
        <f t="shared" si="0"/>
        <v/>
      </c>
      <c r="H9" s="17" t="str">
        <f t="shared" si="1"/>
        <v/>
      </c>
    </row>
    <row r="10" spans="1:8" x14ac:dyDescent="0.2">
      <c r="A10" s="14"/>
      <c r="B10" s="15" t="s">
        <v>8</v>
      </c>
      <c r="C10" s="16">
        <f>+C75</f>
        <v>139</v>
      </c>
      <c r="D10" s="16">
        <f>+D75</f>
        <v>99</v>
      </c>
      <c r="E10" s="17">
        <f t="shared" si="2"/>
        <v>0.58158995815899583</v>
      </c>
      <c r="F10" s="17">
        <f t="shared" si="2"/>
        <v>0.38076923076923075</v>
      </c>
      <c r="G10" s="17">
        <f t="shared" si="0"/>
        <v>-0.28776978417266186</v>
      </c>
      <c r="H10" s="17">
        <f t="shared" si="1"/>
        <v>-0.16736401673640167</v>
      </c>
    </row>
    <row r="11" spans="1:8" ht="25.5" x14ac:dyDescent="0.2">
      <c r="A11" s="14"/>
      <c r="B11" s="15" t="s">
        <v>9</v>
      </c>
      <c r="C11" s="16">
        <f>+C173</f>
        <v>35</v>
      </c>
      <c r="D11" s="16">
        <f>+D173</f>
        <v>33</v>
      </c>
      <c r="E11" s="17">
        <f t="shared" si="2"/>
        <v>0.14644351464435146</v>
      </c>
      <c r="F11" s="17">
        <f t="shared" si="2"/>
        <v>0.12692307692307692</v>
      </c>
      <c r="G11" s="17">
        <f t="shared" si="0"/>
        <v>-5.7142857142857141E-2</v>
      </c>
      <c r="H11" s="17">
        <f t="shared" si="1"/>
        <v>-8.368200836820083E-3</v>
      </c>
    </row>
    <row r="12" spans="1:8" x14ac:dyDescent="0.2">
      <c r="A12" s="14"/>
      <c r="B12" s="15" t="s">
        <v>10</v>
      </c>
      <c r="C12" s="16">
        <f>+C349</f>
        <v>53</v>
      </c>
      <c r="D12" s="16">
        <f>+D349</f>
        <v>81</v>
      </c>
      <c r="E12" s="17">
        <f t="shared" si="2"/>
        <v>0.22175732217573221</v>
      </c>
      <c r="F12" s="17">
        <f t="shared" si="2"/>
        <v>0.31153846153846154</v>
      </c>
      <c r="G12" s="17">
        <f t="shared" si="0"/>
        <v>0.52830188679245282</v>
      </c>
      <c r="H12" s="17">
        <f t="shared" si="1"/>
        <v>0.11715481171548117</v>
      </c>
    </row>
    <row r="13" spans="1:8" x14ac:dyDescent="0.2">
      <c r="A13" s="14"/>
      <c r="B13" s="15" t="s">
        <v>11</v>
      </c>
      <c r="C13" s="16">
        <f>+C582</f>
        <v>12</v>
      </c>
      <c r="D13" s="16">
        <f>+D582</f>
        <v>47</v>
      </c>
      <c r="E13" s="17">
        <f t="shared" si="2"/>
        <v>5.0209205020920501E-2</v>
      </c>
      <c r="F13" s="17">
        <f t="shared" si="2"/>
        <v>0.18076923076923077</v>
      </c>
      <c r="G13" s="17">
        <f t="shared" si="0"/>
        <v>2.9166666666666665</v>
      </c>
      <c r="H13" s="17">
        <f t="shared" si="1"/>
        <v>0.14644351464435146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0</v>
      </c>
      <c r="D19" s="19">
        <f>SUM(D20:D69)</f>
        <v>0</v>
      </c>
      <c r="E19" s="20" t="str">
        <f t="shared" ref="E19:E50" si="3">+IF(C19=0,"",C19/C$19)</f>
        <v/>
      </c>
      <c r="F19" s="20" t="str">
        <f t="shared" ref="F19:F50" si="4">+IF(D19=0,"",D19/D$19)</f>
        <v/>
      </c>
      <c r="G19" s="20" t="str">
        <f>+IF(AND(C19=0,D19=0),"",IF(C19=0,1,IF(D19=0,-1,(D19-C19)/C19)))</f>
        <v/>
      </c>
      <c r="H19" s="20" t="str">
        <f t="shared" ref="H19:H50" si="5">+IF(OR(AND(E19=""),(G19="")),"",E19*G19)</f>
        <v/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139</v>
      </c>
      <c r="D75" s="19">
        <f>SUM(D76:D167)</f>
        <v>99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-0.28776978417266186</v>
      </c>
      <c r="H75" s="20">
        <f t="shared" ref="H75:H106" si="13">+IF(OR(AND(E75=""),(G75="")),"",E75*G75)</f>
        <v>-0.28776978417266186</v>
      </c>
    </row>
    <row r="76" spans="1:8" x14ac:dyDescent="0.2">
      <c r="A76" s="14"/>
      <c r="B76" s="15" t="s">
        <v>63</v>
      </c>
      <c r="C76" s="16">
        <v>1</v>
      </c>
      <c r="D76" s="16">
        <v>0</v>
      </c>
      <c r="E76" s="17">
        <f t="shared" si="11"/>
        <v>7.1942446043165471E-3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-7.1942446043165471E-3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0</v>
      </c>
      <c r="D79" s="16">
        <v>2</v>
      </c>
      <c r="E79" s="17" t="str">
        <f t="shared" si="11"/>
        <v/>
      </c>
      <c r="F79" s="17">
        <f t="shared" si="12"/>
        <v>2.0202020202020204E-2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67</v>
      </c>
      <c r="C80" s="16">
        <v>0</v>
      </c>
      <c r="D80" s="16">
        <v>1</v>
      </c>
      <c r="E80" s="17" t="str">
        <f t="shared" si="11"/>
        <v/>
      </c>
      <c r="F80" s="17">
        <f t="shared" si="12"/>
        <v>1.0101010101010102E-2</v>
      </c>
      <c r="G80" s="17">
        <f t="shared" si="14"/>
        <v>1</v>
      </c>
      <c r="H80" s="17" t="str">
        <f t="shared" si="13"/>
        <v/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1.0101010101010102E-2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11"/>
        <v/>
      </c>
      <c r="F90" s="17">
        <f t="shared" si="12"/>
        <v>1.0101010101010102E-2</v>
      </c>
      <c r="G90" s="17">
        <f t="shared" si="14"/>
        <v>1</v>
      </c>
      <c r="H90" s="17" t="str">
        <f t="shared" si="13"/>
        <v/>
      </c>
    </row>
    <row r="91" spans="1:8" x14ac:dyDescent="0.2">
      <c r="A91" s="14"/>
      <c r="B91" s="15" t="s">
        <v>78</v>
      </c>
      <c r="C91" s="16">
        <v>0</v>
      </c>
      <c r="D91" s="16">
        <v>1</v>
      </c>
      <c r="E91" s="17" t="str">
        <f t="shared" si="11"/>
        <v/>
      </c>
      <c r="F91" s="17">
        <f t="shared" si="12"/>
        <v>1.0101010101010102E-2</v>
      </c>
      <c r="G91" s="17">
        <f t="shared" si="14"/>
        <v>1</v>
      </c>
      <c r="H91" s="17" t="str">
        <f t="shared" si="13"/>
        <v/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80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1</v>
      </c>
      <c r="D103" s="16">
        <v>0</v>
      </c>
      <c r="E103" s="17">
        <f t="shared" si="11"/>
        <v>7.1942446043165471E-3</v>
      </c>
      <c r="F103" s="17" t="str">
        <f t="shared" si="12"/>
        <v/>
      </c>
      <c r="G103" s="17">
        <f t="shared" si="14"/>
        <v>-1</v>
      </c>
      <c r="H103" s="17">
        <f t="shared" si="13"/>
        <v>-7.1942446043165471E-3</v>
      </c>
    </row>
    <row r="104" spans="1:8" x14ac:dyDescent="0.2">
      <c r="A104" s="14"/>
      <c r="B104" s="15" t="s">
        <v>91</v>
      </c>
      <c r="C104" s="16">
        <v>1</v>
      </c>
      <c r="D104" s="16">
        <v>0</v>
      </c>
      <c r="E104" s="17">
        <f t="shared" si="11"/>
        <v>7.1942446043165471E-3</v>
      </c>
      <c r="F104" s="17" t="str">
        <f t="shared" si="12"/>
        <v/>
      </c>
      <c r="G104" s="17">
        <f t="shared" si="14"/>
        <v>-1</v>
      </c>
      <c r="H104" s="17">
        <f t="shared" si="13"/>
        <v>-7.1942446043165471E-3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0</v>
      </c>
      <c r="D111" s="16">
        <v>2</v>
      </c>
      <c r="E111" s="17" t="str">
        <f t="shared" si="15"/>
        <v/>
      </c>
      <c r="F111" s="17">
        <f t="shared" si="16"/>
        <v>2.0202020202020204E-2</v>
      </c>
      <c r="G111" s="17">
        <f t="shared" si="18"/>
        <v>1</v>
      </c>
      <c r="H111" s="17" t="str">
        <f t="shared" si="17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103</v>
      </c>
      <c r="C115" s="16">
        <v>0</v>
      </c>
      <c r="D115" s="16">
        <v>1</v>
      </c>
      <c r="E115" s="17" t="str">
        <f t="shared" si="15"/>
        <v/>
      </c>
      <c r="F115" s="17">
        <f t="shared" si="16"/>
        <v>1.0101010101010102E-2</v>
      </c>
      <c r="G115" s="17">
        <f t="shared" si="18"/>
        <v>1</v>
      </c>
      <c r="H115" s="17" t="str">
        <f t="shared" si="17"/>
        <v/>
      </c>
    </row>
    <row r="116" spans="1:8" x14ac:dyDescent="0.2">
      <c r="A116" s="14"/>
      <c r="B116" s="15" t="s">
        <v>104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109</v>
      </c>
      <c r="C121" s="16">
        <v>3</v>
      </c>
      <c r="D121" s="16">
        <v>2</v>
      </c>
      <c r="E121" s="17">
        <f t="shared" si="15"/>
        <v>2.1582733812949641E-2</v>
      </c>
      <c r="F121" s="17">
        <f t="shared" si="16"/>
        <v>2.0202020202020204E-2</v>
      </c>
      <c r="G121" s="17">
        <f t="shared" si="18"/>
        <v>-0.33333333333333331</v>
      </c>
      <c r="H121" s="17">
        <f t="shared" si="17"/>
        <v>-7.1942446043165471E-3</v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</v>
      </c>
      <c r="D125" s="16">
        <v>0</v>
      </c>
      <c r="E125" s="17">
        <f t="shared" si="15"/>
        <v>7.1942446043165471E-3</v>
      </c>
      <c r="F125" s="17" t="str">
        <f t="shared" si="16"/>
        <v/>
      </c>
      <c r="G125" s="17">
        <f t="shared" si="18"/>
        <v>-1</v>
      </c>
      <c r="H125" s="17">
        <f t="shared" si="17"/>
        <v>-7.1942446043165471E-3</v>
      </c>
    </row>
    <row r="126" spans="1:8" x14ac:dyDescent="0.2">
      <c r="A126" s="14"/>
      <c r="B126" s="15" t="s">
        <v>114</v>
      </c>
      <c r="C126" s="16">
        <v>0</v>
      </c>
      <c r="D126" s="16">
        <v>4</v>
      </c>
      <c r="E126" s="17" t="str">
        <f t="shared" si="15"/>
        <v/>
      </c>
      <c r="F126" s="17">
        <f t="shared" si="16"/>
        <v>4.0404040404040407E-2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0</v>
      </c>
      <c r="D128" s="16">
        <v>0</v>
      </c>
      <c r="E128" s="17" t="str">
        <f t="shared" si="15"/>
        <v/>
      </c>
      <c r="F128" s="17" t="str">
        <f t="shared" si="16"/>
        <v/>
      </c>
      <c r="G128" s="17" t="str">
        <f t="shared" si="18"/>
        <v xml:space="preserve"> </v>
      </c>
      <c r="H128" s="17" t="str">
        <f t="shared" si="17"/>
        <v/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22</v>
      </c>
      <c r="D131" s="16">
        <v>12</v>
      </c>
      <c r="E131" s="17">
        <f t="shared" si="15"/>
        <v>0.15827338129496402</v>
      </c>
      <c r="F131" s="17">
        <f t="shared" si="16"/>
        <v>0.12121212121212122</v>
      </c>
      <c r="G131" s="17">
        <f t="shared" si="18"/>
        <v>-0.45454545454545453</v>
      </c>
      <c r="H131" s="17">
        <f t="shared" si="17"/>
        <v>-7.1942446043165464E-2</v>
      </c>
    </row>
    <row r="132" spans="1:8" ht="25.5" x14ac:dyDescent="0.2">
      <c r="A132" s="14"/>
      <c r="B132" s="15" t="s">
        <v>120</v>
      </c>
      <c r="C132" s="16">
        <v>30</v>
      </c>
      <c r="D132" s="16">
        <v>8</v>
      </c>
      <c r="E132" s="17">
        <f t="shared" si="15"/>
        <v>0.21582733812949639</v>
      </c>
      <c r="F132" s="17">
        <f t="shared" si="16"/>
        <v>8.0808080808080815E-2</v>
      </c>
      <c r="G132" s="17">
        <f t="shared" si="18"/>
        <v>-0.73333333333333328</v>
      </c>
      <c r="H132" s="17">
        <f t="shared" si="17"/>
        <v>-0.15827338129496402</v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5"/>
        <v/>
      </c>
      <c r="F133" s="17" t="str">
        <f t="shared" si="16"/>
        <v/>
      </c>
      <c r="G133" s="17" t="str">
        <f t="shared" si="18"/>
        <v xml:space="preserve"> </v>
      </c>
      <c r="H133" s="17" t="str">
        <f t="shared" si="17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123</v>
      </c>
      <c r="C135" s="16">
        <v>75</v>
      </c>
      <c r="D135" s="16">
        <v>36</v>
      </c>
      <c r="E135" s="17">
        <f t="shared" si="15"/>
        <v>0.53956834532374098</v>
      </c>
      <c r="F135" s="17">
        <f t="shared" si="16"/>
        <v>0.36363636363636365</v>
      </c>
      <c r="G135" s="17">
        <f t="shared" si="18"/>
        <v>-0.52</v>
      </c>
      <c r="H135" s="17">
        <f t="shared" si="17"/>
        <v>-0.2805755395683453</v>
      </c>
    </row>
    <row r="136" spans="1:8" x14ac:dyDescent="0.2">
      <c r="A136" s="14"/>
      <c r="B136" s="15" t="s">
        <v>124</v>
      </c>
      <c r="C136" s="16">
        <v>0</v>
      </c>
      <c r="D136" s="16">
        <v>16</v>
      </c>
      <c r="E136" s="17" t="str">
        <f t="shared" si="15"/>
        <v/>
      </c>
      <c r="F136" s="17">
        <f t="shared" si="16"/>
        <v>0.16161616161616163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0</v>
      </c>
      <c r="D137" s="16">
        <v>11</v>
      </c>
      <c r="E137" s="17" t="str">
        <f t="shared" si="15"/>
        <v/>
      </c>
      <c r="F137" s="17">
        <f t="shared" si="16"/>
        <v>0.1111111111111111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2</v>
      </c>
      <c r="D143" s="16">
        <v>0</v>
      </c>
      <c r="E143" s="17">
        <f t="shared" si="19"/>
        <v>1.4388489208633094E-2</v>
      </c>
      <c r="F143" s="17" t="str">
        <f t="shared" si="20"/>
        <v/>
      </c>
      <c r="G143" s="17">
        <f t="shared" si="22"/>
        <v>-1</v>
      </c>
      <c r="H143" s="17">
        <f t="shared" si="21"/>
        <v>-1.4388489208633094E-2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1.0101010101010102E-2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1</v>
      </c>
      <c r="D158" s="16">
        <v>0</v>
      </c>
      <c r="E158" s="17">
        <f t="shared" si="19"/>
        <v>7.1942446043165471E-3</v>
      </c>
      <c r="F158" s="17" t="str">
        <f t="shared" si="20"/>
        <v/>
      </c>
      <c r="G158" s="17">
        <f t="shared" si="22"/>
        <v>-1</v>
      </c>
      <c r="H158" s="17">
        <f t="shared" si="21"/>
        <v>-7.1942446043165471E-3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2</v>
      </c>
      <c r="D164" s="16">
        <v>0</v>
      </c>
      <c r="E164" s="17">
        <f t="shared" si="19"/>
        <v>1.4388489208633094E-2</v>
      </c>
      <c r="F164" s="17" t="str">
        <f t="shared" si="20"/>
        <v/>
      </c>
      <c r="G164" s="17">
        <f t="shared" si="22"/>
        <v>-1</v>
      </c>
      <c r="H164" s="17">
        <f t="shared" si="21"/>
        <v>-1.4388489208633094E-2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35</v>
      </c>
      <c r="D173" s="19">
        <f>SUM(D174:D343)</f>
        <v>33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-5.7142857142857141E-2</v>
      </c>
      <c r="H173" s="20">
        <f t="shared" ref="H173:H204" si="25">+IF(OR(AND(E173=""),(G173="")),"",E173*G173)</f>
        <v>-5.7142857142857141E-2</v>
      </c>
    </row>
    <row r="174" spans="1:8" x14ac:dyDescent="0.2">
      <c r="A174" s="14"/>
      <c r="B174" s="15" t="s">
        <v>156</v>
      </c>
      <c r="C174" s="16">
        <v>1</v>
      </c>
      <c r="D174" s="16">
        <v>2</v>
      </c>
      <c r="E174" s="17">
        <f t="shared" si="23"/>
        <v>2.8571428571428571E-2</v>
      </c>
      <c r="F174" s="17">
        <f t="shared" si="24"/>
        <v>6.0606060606060608E-2</v>
      </c>
      <c r="G174" s="17">
        <f t="shared" ref="G174:G205" si="26">+IF(AND(C174=0,D174=0)," ",IF(C174=0,1,IF(D174=0,-1,(D174-C174)/C174)))</f>
        <v>1</v>
      </c>
      <c r="H174" s="17">
        <f t="shared" si="25"/>
        <v>2.8571428571428571E-2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4</v>
      </c>
      <c r="D176" s="16">
        <v>2</v>
      </c>
      <c r="E176" s="17">
        <f t="shared" si="23"/>
        <v>0.11428571428571428</v>
      </c>
      <c r="F176" s="17">
        <f t="shared" si="24"/>
        <v>6.0606060606060608E-2</v>
      </c>
      <c r="G176" s="17">
        <f t="shared" si="26"/>
        <v>-0.5</v>
      </c>
      <c r="H176" s="17">
        <f t="shared" si="25"/>
        <v>-5.7142857142857141E-2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161</v>
      </c>
      <c r="C179" s="16">
        <v>1</v>
      </c>
      <c r="D179" s="16">
        <v>0</v>
      </c>
      <c r="E179" s="17">
        <f t="shared" si="23"/>
        <v>2.8571428571428571E-2</v>
      </c>
      <c r="F179" s="17" t="str">
        <f t="shared" si="24"/>
        <v/>
      </c>
      <c r="G179" s="17">
        <f t="shared" si="26"/>
        <v>-1</v>
      </c>
      <c r="H179" s="17">
        <f t="shared" si="25"/>
        <v>-2.8571428571428571E-2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169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3.0303030303030304E-2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0</v>
      </c>
      <c r="D199" s="16">
        <v>0</v>
      </c>
      <c r="E199" s="17" t="str">
        <f t="shared" si="23"/>
        <v/>
      </c>
      <c r="F199" s="17" t="str">
        <f t="shared" si="24"/>
        <v/>
      </c>
      <c r="G199" s="17" t="str">
        <f t="shared" si="26"/>
        <v xml:space="preserve"> </v>
      </c>
      <c r="H199" s="17" t="str">
        <f t="shared" si="25"/>
        <v/>
      </c>
    </row>
    <row r="200" spans="1:8" ht="25.5" x14ac:dyDescent="0.2">
      <c r="A200" s="14"/>
      <c r="B200" s="15" t="s">
        <v>182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0</v>
      </c>
      <c r="D201" s="16">
        <v>1</v>
      </c>
      <c r="E201" s="17" t="str">
        <f t="shared" si="23"/>
        <v/>
      </c>
      <c r="F201" s="17">
        <f t="shared" si="24"/>
        <v>3.0303030303030304E-2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184</v>
      </c>
      <c r="C202" s="16">
        <v>0</v>
      </c>
      <c r="D202" s="16">
        <v>1</v>
      </c>
      <c r="E202" s="17" t="str">
        <f t="shared" si="23"/>
        <v/>
      </c>
      <c r="F202" s="17">
        <f t="shared" si="24"/>
        <v>3.0303030303030304E-2</v>
      </c>
      <c r="G202" s="17">
        <f t="shared" si="26"/>
        <v>1</v>
      </c>
      <c r="H202" s="17" t="str">
        <f t="shared" si="25"/>
        <v/>
      </c>
    </row>
    <row r="203" spans="1:8" x14ac:dyDescent="0.2">
      <c r="A203" s="14"/>
      <c r="B203" s="15" t="s">
        <v>185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186</v>
      </c>
      <c r="C204" s="16">
        <v>2</v>
      </c>
      <c r="D204" s="16">
        <v>1</v>
      </c>
      <c r="E204" s="17">
        <f t="shared" si="23"/>
        <v>5.7142857142857141E-2</v>
      </c>
      <c r="F204" s="17">
        <f t="shared" si="24"/>
        <v>3.0303030303030304E-2</v>
      </c>
      <c r="G204" s="17">
        <f t="shared" si="26"/>
        <v>-0.5</v>
      </c>
      <c r="H204" s="17">
        <f t="shared" si="25"/>
        <v>-2.8571428571428571E-2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3.0303030303030304E-2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3.0303030303030304E-2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0</v>
      </c>
      <c r="D213" s="16">
        <v>1</v>
      </c>
      <c r="E213" s="17" t="str">
        <f t="shared" si="27"/>
        <v/>
      </c>
      <c r="F213" s="17">
        <f t="shared" si="28"/>
        <v>3.0303030303030304E-2</v>
      </c>
      <c r="G213" s="17">
        <f t="shared" si="30"/>
        <v>1</v>
      </c>
      <c r="H213" s="17" t="str">
        <f t="shared" si="29"/>
        <v/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0</v>
      </c>
      <c r="D225" s="16">
        <v>0</v>
      </c>
      <c r="E225" s="17" t="str">
        <f t="shared" si="27"/>
        <v/>
      </c>
      <c r="F225" s="17" t="str">
        <f t="shared" si="28"/>
        <v/>
      </c>
      <c r="G225" s="17" t="str">
        <f t="shared" si="30"/>
        <v xml:space="preserve"> </v>
      </c>
      <c r="H225" s="17" t="str">
        <f t="shared" si="29"/>
        <v/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2.8571428571428571E-2</v>
      </c>
      <c r="F233" s="17" t="str">
        <f t="shared" si="28"/>
        <v/>
      </c>
      <c r="G233" s="17">
        <f t="shared" si="30"/>
        <v>-1</v>
      </c>
      <c r="H233" s="17">
        <f t="shared" si="29"/>
        <v>-2.8571428571428571E-2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4</v>
      </c>
      <c r="E238" s="17" t="str">
        <f t="shared" si="31"/>
        <v/>
      </c>
      <c r="F238" s="17">
        <f t="shared" si="32"/>
        <v>0.12121212121212122</v>
      </c>
      <c r="G238" s="17">
        <f t="shared" ref="G238:G269" si="34">+IF(AND(C238=0,D238=0)," ",IF(C238=0,1,IF(D238=0,-1,(D238-C238)/C238)))</f>
        <v>1</v>
      </c>
      <c r="H238" s="17" t="str">
        <f t="shared" si="33"/>
        <v/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5</v>
      </c>
      <c r="D241" s="16">
        <v>4</v>
      </c>
      <c r="E241" s="17">
        <f t="shared" si="31"/>
        <v>0.14285714285714285</v>
      </c>
      <c r="F241" s="17">
        <f t="shared" si="32"/>
        <v>0.12121212121212122</v>
      </c>
      <c r="G241" s="17">
        <f t="shared" si="34"/>
        <v>-0.2</v>
      </c>
      <c r="H241" s="17">
        <f t="shared" si="33"/>
        <v>-2.8571428571428571E-2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18</v>
      </c>
      <c r="D264" s="16">
        <v>0</v>
      </c>
      <c r="E264" s="17">
        <f t="shared" si="31"/>
        <v>0.51428571428571423</v>
      </c>
      <c r="F264" s="17" t="str">
        <f t="shared" si="32"/>
        <v/>
      </c>
      <c r="G264" s="17">
        <f t="shared" si="34"/>
        <v>-1</v>
      </c>
      <c r="H264" s="17">
        <f t="shared" si="33"/>
        <v>-0.51428571428571423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2</v>
      </c>
      <c r="D271" s="16">
        <v>0</v>
      </c>
      <c r="E271" s="17">
        <f t="shared" si="35"/>
        <v>5.7142857142857141E-2</v>
      </c>
      <c r="F271" s="17" t="str">
        <f t="shared" si="36"/>
        <v/>
      </c>
      <c r="G271" s="17">
        <f t="shared" si="38"/>
        <v>-1</v>
      </c>
      <c r="H271" s="17">
        <f t="shared" si="37"/>
        <v>-5.7142857142857141E-2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</v>
      </c>
      <c r="D317" s="16">
        <v>0</v>
      </c>
      <c r="E317" s="17">
        <f t="shared" si="39"/>
        <v>2.8571428571428571E-2</v>
      </c>
      <c r="F317" s="17" t="str">
        <f t="shared" si="40"/>
        <v/>
      </c>
      <c r="G317" s="17">
        <f t="shared" si="42"/>
        <v>-1</v>
      </c>
      <c r="H317" s="17">
        <f t="shared" si="41"/>
        <v>-2.8571428571428571E-2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0</v>
      </c>
      <c r="D319" s="16">
        <v>14</v>
      </c>
      <c r="E319" s="17" t="str">
        <f t="shared" si="39"/>
        <v/>
      </c>
      <c r="F319" s="17">
        <f t="shared" si="40"/>
        <v>0.42424242424242425</v>
      </c>
      <c r="G319" s="17">
        <f t="shared" si="42"/>
        <v>1</v>
      </c>
      <c r="H319" s="17" t="str">
        <f t="shared" si="41"/>
        <v/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53</v>
      </c>
      <c r="D349" s="19">
        <f>SUM(D350:D576)</f>
        <v>81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0.52830188679245282</v>
      </c>
      <c r="H349" s="20">
        <f t="shared" ref="H349:H412" si="49">+IF(OR(AND(E349=""),(G349="")),"",E349*G349)</f>
        <v>0.52830188679245282</v>
      </c>
    </row>
    <row r="350" spans="1:8" x14ac:dyDescent="0.2">
      <c r="A350" s="14"/>
      <c r="B350" s="15" t="s">
        <v>324</v>
      </c>
      <c r="C350" s="16">
        <v>5</v>
      </c>
      <c r="D350" s="16">
        <v>0</v>
      </c>
      <c r="E350" s="17">
        <f t="shared" si="47"/>
        <v>9.4339622641509441E-2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-9.4339622641509441E-2</v>
      </c>
    </row>
    <row r="351" spans="1:8" x14ac:dyDescent="0.2">
      <c r="A351" s="14"/>
      <c r="B351" s="15" t="s">
        <v>325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326</v>
      </c>
      <c r="C352" s="16">
        <v>2</v>
      </c>
      <c r="D352" s="16">
        <v>0</v>
      </c>
      <c r="E352" s="17">
        <f t="shared" si="47"/>
        <v>3.7735849056603772E-2</v>
      </c>
      <c r="F352" s="17" t="str">
        <f t="shared" si="48"/>
        <v/>
      </c>
      <c r="G352" s="17">
        <f t="shared" si="50"/>
        <v>-1</v>
      </c>
      <c r="H352" s="17">
        <f t="shared" si="49"/>
        <v>-3.7735849056603772E-2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1</v>
      </c>
      <c r="D354" s="16">
        <v>1</v>
      </c>
      <c r="E354" s="17">
        <f t="shared" si="47"/>
        <v>1.8867924528301886E-2</v>
      </c>
      <c r="F354" s="17">
        <f t="shared" si="48"/>
        <v>1.2345679012345678E-2</v>
      </c>
      <c r="G354" s="17">
        <f t="shared" si="50"/>
        <v>0</v>
      </c>
      <c r="H354" s="17">
        <f t="shared" si="49"/>
        <v>0</v>
      </c>
    </row>
    <row r="355" spans="1:8" x14ac:dyDescent="0.2">
      <c r="A355" s="14"/>
      <c r="B355" s="15" t="s">
        <v>329</v>
      </c>
      <c r="C355" s="16">
        <v>0</v>
      </c>
      <c r="D355" s="16">
        <v>1</v>
      </c>
      <c r="E355" s="17" t="str">
        <f t="shared" si="47"/>
        <v/>
      </c>
      <c r="F355" s="17">
        <f t="shared" si="48"/>
        <v>1.2345679012345678E-2</v>
      </c>
      <c r="G355" s="17">
        <f t="shared" si="50"/>
        <v>1</v>
      </c>
      <c r="H355" s="17" t="str">
        <f t="shared" si="49"/>
        <v/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</v>
      </c>
      <c r="D361" s="16">
        <v>0</v>
      </c>
      <c r="E361" s="17">
        <f t="shared" si="47"/>
        <v>3.7735849056603772E-2</v>
      </c>
      <c r="F361" s="17" t="str">
        <f t="shared" si="48"/>
        <v/>
      </c>
      <c r="G361" s="17">
        <f t="shared" si="50"/>
        <v>-1</v>
      </c>
      <c r="H361" s="17">
        <f t="shared" si="49"/>
        <v>-3.7735849056603772E-2</v>
      </c>
    </row>
    <row r="362" spans="1:8" x14ac:dyDescent="0.2">
      <c r="A362" s="14"/>
      <c r="B362" s="15" t="s">
        <v>336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0</v>
      </c>
      <c r="D369" s="16">
        <v>1</v>
      </c>
      <c r="E369" s="17" t="str">
        <f t="shared" si="47"/>
        <v/>
      </c>
      <c r="F369" s="17">
        <f t="shared" si="48"/>
        <v>1.2345679012345678E-2</v>
      </c>
      <c r="G369" s="17">
        <f t="shared" si="50"/>
        <v>1</v>
      </c>
      <c r="H369" s="17" t="str">
        <f t="shared" si="49"/>
        <v/>
      </c>
    </row>
    <row r="370" spans="1:8" x14ac:dyDescent="0.2">
      <c r="A370" s="14"/>
      <c r="B370" s="15" t="s">
        <v>344</v>
      </c>
      <c r="C370" s="16">
        <v>8</v>
      </c>
      <c r="D370" s="16">
        <v>7</v>
      </c>
      <c r="E370" s="17">
        <f t="shared" si="47"/>
        <v>0.15094339622641509</v>
      </c>
      <c r="F370" s="17">
        <f t="shared" si="48"/>
        <v>8.6419753086419748E-2</v>
      </c>
      <c r="G370" s="17">
        <f t="shared" si="50"/>
        <v>-0.125</v>
      </c>
      <c r="H370" s="17">
        <f t="shared" si="49"/>
        <v>-1.8867924528301886E-2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347</v>
      </c>
      <c r="C373" s="16">
        <v>0</v>
      </c>
      <c r="D373" s="16">
        <v>0</v>
      </c>
      <c r="E373" s="17" t="str">
        <f t="shared" si="47"/>
        <v/>
      </c>
      <c r="F373" s="17" t="str">
        <f t="shared" si="48"/>
        <v/>
      </c>
      <c r="G373" s="17" t="str">
        <f t="shared" si="50"/>
        <v xml:space="preserve"> </v>
      </c>
      <c r="H373" s="17" t="str">
        <f t="shared" si="49"/>
        <v/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357</v>
      </c>
      <c r="C383" s="16">
        <v>0</v>
      </c>
      <c r="D383" s="16">
        <v>0</v>
      </c>
      <c r="E383" s="17" t="str">
        <f t="shared" si="47"/>
        <v/>
      </c>
      <c r="F383" s="17" t="str">
        <f t="shared" si="48"/>
        <v/>
      </c>
      <c r="G383" s="17" t="str">
        <f t="shared" si="50"/>
        <v xml:space="preserve"> </v>
      </c>
      <c r="H383" s="17" t="str">
        <f t="shared" si="49"/>
        <v/>
      </c>
    </row>
    <row r="384" spans="1:8" x14ac:dyDescent="0.2">
      <c r="A384" s="14"/>
      <c r="B384" s="15" t="s">
        <v>358</v>
      </c>
      <c r="C384" s="16">
        <v>5</v>
      </c>
      <c r="D384" s="16">
        <v>7</v>
      </c>
      <c r="E384" s="17">
        <f t="shared" si="47"/>
        <v>9.4339622641509441E-2</v>
      </c>
      <c r="F384" s="17">
        <f t="shared" si="48"/>
        <v>8.6419753086419748E-2</v>
      </c>
      <c r="G384" s="17">
        <f t="shared" si="50"/>
        <v>0.4</v>
      </c>
      <c r="H384" s="17">
        <f t="shared" si="49"/>
        <v>3.7735849056603779E-2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9</v>
      </c>
      <c r="D386" s="16">
        <v>0</v>
      </c>
      <c r="E386" s="17">
        <f t="shared" si="47"/>
        <v>0.16981132075471697</v>
      </c>
      <c r="F386" s="17" t="str">
        <f t="shared" si="48"/>
        <v/>
      </c>
      <c r="G386" s="17">
        <f t="shared" si="50"/>
        <v>-1</v>
      </c>
      <c r="H386" s="17">
        <f t="shared" si="49"/>
        <v>-0.16981132075471697</v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0</v>
      </c>
      <c r="D388" s="16">
        <v>2</v>
      </c>
      <c r="E388" s="17" t="str">
        <f t="shared" si="47"/>
        <v/>
      </c>
      <c r="F388" s="17">
        <f t="shared" si="48"/>
        <v>2.4691358024691357E-2</v>
      </c>
      <c r="G388" s="17">
        <f t="shared" si="50"/>
        <v>1</v>
      </c>
      <c r="H388" s="17" t="str">
        <f t="shared" si="49"/>
        <v/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</v>
      </c>
      <c r="D391" s="16">
        <v>0</v>
      </c>
      <c r="E391" s="17">
        <f t="shared" si="47"/>
        <v>5.6603773584905662E-2</v>
      </c>
      <c r="F391" s="17" t="str">
        <f t="shared" si="48"/>
        <v/>
      </c>
      <c r="G391" s="17">
        <f t="shared" si="50"/>
        <v>-1</v>
      </c>
      <c r="H391" s="17">
        <f t="shared" si="49"/>
        <v>-5.6603773584905662E-2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0</v>
      </c>
      <c r="D395" s="16">
        <v>2</v>
      </c>
      <c r="E395" s="17" t="str">
        <f t="shared" si="47"/>
        <v/>
      </c>
      <c r="F395" s="17">
        <f t="shared" si="48"/>
        <v>2.4691358024691357E-2</v>
      </c>
      <c r="G395" s="17">
        <f t="shared" si="50"/>
        <v>1</v>
      </c>
      <c r="H395" s="17" t="str">
        <f t="shared" si="49"/>
        <v/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0</v>
      </c>
      <c r="D397" s="16">
        <v>0</v>
      </c>
      <c r="E397" s="17" t="str">
        <f t="shared" si="47"/>
        <v/>
      </c>
      <c r="F397" s="17" t="str">
        <f t="shared" si="48"/>
        <v/>
      </c>
      <c r="G397" s="17" t="str">
        <f t="shared" si="50"/>
        <v xml:space="preserve"> </v>
      </c>
      <c r="H397" s="17" t="str">
        <f t="shared" si="49"/>
        <v/>
      </c>
    </row>
    <row r="398" spans="1:8" x14ac:dyDescent="0.2">
      <c r="A398" s="14"/>
      <c r="B398" s="15" t="s">
        <v>372</v>
      </c>
      <c r="C398" s="16">
        <v>1</v>
      </c>
      <c r="D398" s="16">
        <v>0</v>
      </c>
      <c r="E398" s="17">
        <f t="shared" si="47"/>
        <v>1.8867924528301886E-2</v>
      </c>
      <c r="F398" s="17" t="str">
        <f t="shared" si="48"/>
        <v/>
      </c>
      <c r="G398" s="17">
        <f t="shared" si="50"/>
        <v>-1</v>
      </c>
      <c r="H398" s="17">
        <f t="shared" si="49"/>
        <v>-1.8867924528301886E-2</v>
      </c>
    </row>
    <row r="399" spans="1:8" x14ac:dyDescent="0.2">
      <c r="A399" s="14"/>
      <c r="B399" s="15" t="s">
        <v>373</v>
      </c>
      <c r="C399" s="16">
        <v>1</v>
      </c>
      <c r="D399" s="16">
        <v>0</v>
      </c>
      <c r="E399" s="17">
        <f t="shared" si="47"/>
        <v>1.8867924528301886E-2</v>
      </c>
      <c r="F399" s="17" t="str">
        <f t="shared" si="48"/>
        <v/>
      </c>
      <c r="G399" s="17">
        <f t="shared" si="50"/>
        <v>-1</v>
      </c>
      <c r="H399" s="17">
        <f t="shared" si="49"/>
        <v>-1.8867924528301886E-2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384</v>
      </c>
      <c r="C410" s="16">
        <v>0</v>
      </c>
      <c r="D410" s="16">
        <v>0</v>
      </c>
      <c r="E410" s="17" t="str">
        <f t="shared" si="47"/>
        <v/>
      </c>
      <c r="F410" s="17" t="str">
        <f t="shared" si="48"/>
        <v/>
      </c>
      <c r="G410" s="17" t="str">
        <f t="shared" si="50"/>
        <v xml:space="preserve"> </v>
      </c>
      <c r="H410" s="17" t="str">
        <f t="shared" si="49"/>
        <v/>
      </c>
    </row>
    <row r="411" spans="1:8" x14ac:dyDescent="0.2">
      <c r="A411" s="14"/>
      <c r="B411" s="15" t="s">
        <v>385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386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0</v>
      </c>
      <c r="D420" s="16">
        <v>0</v>
      </c>
      <c r="E420" s="17" t="str">
        <f t="shared" si="51"/>
        <v/>
      </c>
      <c r="F420" s="17" t="str">
        <f t="shared" si="52"/>
        <v/>
      </c>
      <c r="G420" s="17" t="str">
        <f t="shared" si="54"/>
        <v xml:space="preserve"> </v>
      </c>
      <c r="H420" s="17" t="str">
        <f t="shared" si="53"/>
        <v/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1</v>
      </c>
      <c r="D429" s="16">
        <v>0</v>
      </c>
      <c r="E429" s="17">
        <f t="shared" si="51"/>
        <v>1.8867924528301886E-2</v>
      </c>
      <c r="F429" s="17" t="str">
        <f t="shared" si="52"/>
        <v/>
      </c>
      <c r="G429" s="17">
        <f t="shared" si="54"/>
        <v>-1</v>
      </c>
      <c r="H429" s="17">
        <f t="shared" si="53"/>
        <v>-1.8867924528301886E-2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51"/>
        <v/>
      </c>
      <c r="F445" s="17" t="str">
        <f t="shared" si="52"/>
        <v/>
      </c>
      <c r="G445" s="17" t="str">
        <f t="shared" si="54"/>
        <v xml:space="preserve"> </v>
      </c>
      <c r="H445" s="17" t="str">
        <f t="shared" si="53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430</v>
      </c>
      <c r="C456" s="16">
        <v>4</v>
      </c>
      <c r="D456" s="16">
        <v>7</v>
      </c>
      <c r="E456" s="17">
        <f t="shared" si="51"/>
        <v>7.5471698113207544E-2</v>
      </c>
      <c r="F456" s="17">
        <f t="shared" si="52"/>
        <v>8.6419753086419748E-2</v>
      </c>
      <c r="G456" s="17">
        <f t="shared" si="54"/>
        <v>0.75</v>
      </c>
      <c r="H456" s="17">
        <f t="shared" si="53"/>
        <v>5.6603773584905662E-2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1.2345679012345678E-2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439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440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5</v>
      </c>
      <c r="E470" s="17" t="str">
        <f t="shared" si="51"/>
        <v/>
      </c>
      <c r="F470" s="17">
        <f t="shared" si="52"/>
        <v>6.1728395061728392E-2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0</v>
      </c>
      <c r="D471" s="16">
        <v>0</v>
      </c>
      <c r="E471" s="17" t="str">
        <f t="shared" si="51"/>
        <v/>
      </c>
      <c r="F471" s="17" t="str">
        <f t="shared" si="52"/>
        <v/>
      </c>
      <c r="G471" s="17" t="str">
        <f t="shared" si="54"/>
        <v xml:space="preserve"> </v>
      </c>
      <c r="H471" s="17" t="str">
        <f t="shared" si="53"/>
        <v/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51"/>
        <v/>
      </c>
      <c r="F473" s="17">
        <f t="shared" si="52"/>
        <v>6.1728395061728392E-2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10</v>
      </c>
      <c r="E476" s="17" t="str">
        <f t="shared" si="51"/>
        <v/>
      </c>
      <c r="F476" s="17">
        <f t="shared" si="52"/>
        <v>0.12345679012345678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1.2345679012345678E-2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464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1.2345679012345678E-2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6</v>
      </c>
      <c r="D535" s="16">
        <v>1</v>
      </c>
      <c r="E535" s="17">
        <f t="shared" si="55"/>
        <v>0.11320754716981132</v>
      </c>
      <c r="F535" s="17">
        <f t="shared" si="56"/>
        <v>1.2345679012345678E-2</v>
      </c>
      <c r="G535" s="17">
        <f t="shared" si="58"/>
        <v>-0.83333333333333337</v>
      </c>
      <c r="H535" s="17">
        <f t="shared" si="57"/>
        <v>-9.4339622641509441E-2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5</v>
      </c>
      <c r="D538" s="16">
        <v>0</v>
      </c>
      <c r="E538" s="17">
        <f t="shared" si="55"/>
        <v>9.4339622641509441E-2</v>
      </c>
      <c r="F538" s="17" t="str">
        <f t="shared" si="56"/>
        <v/>
      </c>
      <c r="G538" s="17">
        <f t="shared" si="58"/>
        <v>-1</v>
      </c>
      <c r="H538" s="17">
        <f t="shared" si="57"/>
        <v>-9.4339622641509441E-2</v>
      </c>
    </row>
    <row r="539" spans="1:8" x14ac:dyDescent="0.2">
      <c r="A539" s="14"/>
      <c r="B539" s="15" t="s">
        <v>513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533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534</v>
      </c>
      <c r="C561" s="16">
        <v>0</v>
      </c>
      <c r="D561" s="16">
        <v>0</v>
      </c>
      <c r="E561" s="17" t="str">
        <f t="shared" si="59"/>
        <v/>
      </c>
      <c r="F561" s="17" t="str">
        <f t="shared" si="60"/>
        <v/>
      </c>
      <c r="G561" s="17" t="str">
        <f t="shared" si="62"/>
        <v xml:space="preserve"> </v>
      </c>
      <c r="H561" s="17" t="str">
        <f t="shared" si="61"/>
        <v/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23</v>
      </c>
      <c r="E565" s="17" t="str">
        <f t="shared" si="59"/>
        <v/>
      </c>
      <c r="F565" s="17">
        <f t="shared" si="60"/>
        <v>0.2839506172839506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0</v>
      </c>
      <c r="D568" s="16">
        <v>6</v>
      </c>
      <c r="E568" s="17" t="str">
        <f t="shared" si="59"/>
        <v/>
      </c>
      <c r="F568" s="17">
        <f t="shared" si="60"/>
        <v>7.407407407407407E-2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12</v>
      </c>
      <c r="D582" s="19">
        <f>SUM(D583:D609)</f>
        <v>47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2.9166666666666665</v>
      </c>
      <c r="H582" s="20">
        <f t="shared" ref="H582:H609" si="65">+IF(OR(AND(E582=""),(G582="")),"",E582*G582)</f>
        <v>2.9166666666666665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552</v>
      </c>
      <c r="C585" s="16">
        <v>0</v>
      </c>
      <c r="D585" s="16">
        <v>33</v>
      </c>
      <c r="E585" s="17" t="str">
        <f t="shared" si="63"/>
        <v/>
      </c>
      <c r="F585" s="17">
        <f t="shared" si="64"/>
        <v>0.7021276595744681</v>
      </c>
      <c r="G585" s="17">
        <f t="shared" si="66"/>
        <v>1</v>
      </c>
      <c r="H585" s="17" t="str">
        <f t="shared" si="65"/>
        <v/>
      </c>
    </row>
    <row r="586" spans="1:8" x14ac:dyDescent="0.2">
      <c r="A586" s="14"/>
      <c r="B586" s="15" t="s">
        <v>553</v>
      </c>
      <c r="C586" s="16">
        <v>12</v>
      </c>
      <c r="D586" s="16">
        <v>2</v>
      </c>
      <c r="E586" s="17">
        <f t="shared" si="63"/>
        <v>1</v>
      </c>
      <c r="F586" s="17">
        <f t="shared" si="64"/>
        <v>4.2553191489361701E-2</v>
      </c>
      <c r="G586" s="17">
        <f t="shared" si="66"/>
        <v>-0.83333333333333337</v>
      </c>
      <c r="H586" s="17">
        <f t="shared" si="65"/>
        <v>-0.83333333333333337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565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567</v>
      </c>
      <c r="C600" s="16">
        <v>0</v>
      </c>
      <c r="D600" s="16">
        <v>12</v>
      </c>
      <c r="E600" s="17" t="str">
        <f t="shared" si="63"/>
        <v/>
      </c>
      <c r="F600" s="17">
        <f t="shared" si="64"/>
        <v>0.25531914893617019</v>
      </c>
      <c r="G600" s="17">
        <f t="shared" si="66"/>
        <v>1</v>
      </c>
      <c r="H600" s="17" t="str">
        <f t="shared" si="65"/>
        <v/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63"/>
        <v/>
      </c>
      <c r="F601" s="17" t="str">
        <f t="shared" si="64"/>
        <v/>
      </c>
      <c r="G601" s="17" t="str">
        <f t="shared" si="66"/>
        <v xml:space="preserve"> </v>
      </c>
      <c r="H601" s="17" t="str">
        <f t="shared" si="65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0</v>
      </c>
      <c r="D608" s="25">
        <v>0</v>
      </c>
      <c r="E608" s="26" t="str">
        <f t="shared" si="63"/>
        <v/>
      </c>
      <c r="F608" s="26" t="str">
        <f t="shared" si="64"/>
        <v/>
      </c>
      <c r="G608" s="26" t="str">
        <f t="shared" si="66"/>
        <v xml:space="preserve"> </v>
      </c>
      <c r="H608" s="26" t="str">
        <f t="shared" si="65"/>
        <v/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63"/>
        <v/>
      </c>
      <c r="F609" s="33" t="str">
        <f t="shared" si="64"/>
        <v/>
      </c>
      <c r="G609" s="33" t="str">
        <f t="shared" si="66"/>
        <v xml:space="preserve"> </v>
      </c>
      <c r="H609" s="33" t="str">
        <f t="shared" si="65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48A60-9E9A-40F9-93BA-0937533A34F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2" customWidth="1"/>
    <col min="3" max="3" width="11.42578125" style="22" customWidth="1"/>
    <col min="4" max="4" width="11.28515625" style="22" customWidth="1"/>
    <col min="5" max="5" width="10.5703125" style="22" customWidth="1"/>
    <col min="6" max="6" width="13.140625" style="22" customWidth="1"/>
    <col min="7" max="7" width="17.42578125" style="22" customWidth="1"/>
    <col min="8" max="8" width="15.140625" style="22" customWidth="1"/>
    <col min="9" max="16384" width="11.42578125" style="22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D4" s="2"/>
      <c r="E4" s="46" t="s">
        <v>640</v>
      </c>
      <c r="F4" s="43"/>
      <c r="G4" s="43"/>
      <c r="H4" s="43"/>
    </row>
    <row r="5" spans="1:8" ht="20.45" customHeight="1" thickBot="1" x14ac:dyDescent="0.25">
      <c r="B5" s="5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631</v>
      </c>
      <c r="C8" s="12">
        <f>+C19+C75+C173+C349+C582</f>
        <v>529</v>
      </c>
      <c r="D8" s="13">
        <f>+D19+D75+D173+D349+D582</f>
        <v>633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0.19659735349716445</v>
      </c>
      <c r="H8" s="10">
        <f t="shared" ref="H8:H13" si="1">+IF(OR(AND(E8=""),(G8="")),"",E8*G8)</f>
        <v>0.19659735349716445</v>
      </c>
    </row>
    <row r="9" spans="1:8" x14ac:dyDescent="0.2">
      <c r="A9" s="14"/>
      <c r="B9" s="15" t="s">
        <v>7</v>
      </c>
      <c r="C9" s="16">
        <f>+C19</f>
        <v>2</v>
      </c>
      <c r="D9" s="16">
        <f>+D19</f>
        <v>1</v>
      </c>
      <c r="E9" s="17">
        <f t="shared" ref="E9:F13" si="2">+C9/C$8</f>
        <v>3.780718336483932E-3</v>
      </c>
      <c r="F9" s="17">
        <f t="shared" si="2"/>
        <v>1.5797788309636651E-3</v>
      </c>
      <c r="G9" s="17">
        <f t="shared" si="0"/>
        <v>-0.5</v>
      </c>
      <c r="H9" s="17">
        <f t="shared" si="1"/>
        <v>-1.890359168241966E-3</v>
      </c>
    </row>
    <row r="10" spans="1:8" x14ac:dyDescent="0.2">
      <c r="A10" s="14"/>
      <c r="B10" s="15" t="s">
        <v>8</v>
      </c>
      <c r="C10" s="16">
        <f>+C75</f>
        <v>131</v>
      </c>
      <c r="D10" s="16">
        <f>+D75</f>
        <v>57</v>
      </c>
      <c r="E10" s="17">
        <f t="shared" si="2"/>
        <v>0.24763705103969755</v>
      </c>
      <c r="F10" s="17">
        <f t="shared" si="2"/>
        <v>9.004739336492891E-2</v>
      </c>
      <c r="G10" s="17">
        <f t="shared" si="0"/>
        <v>-0.56488549618320616</v>
      </c>
      <c r="H10" s="17">
        <f t="shared" si="1"/>
        <v>-0.13988657844990549</v>
      </c>
    </row>
    <row r="11" spans="1:8" ht="25.5" x14ac:dyDescent="0.2">
      <c r="A11" s="14"/>
      <c r="B11" s="15" t="s">
        <v>9</v>
      </c>
      <c r="C11" s="16">
        <f>+C173</f>
        <v>78</v>
      </c>
      <c r="D11" s="16">
        <f>+D173</f>
        <v>50</v>
      </c>
      <c r="E11" s="17">
        <f t="shared" si="2"/>
        <v>0.14744801512287334</v>
      </c>
      <c r="F11" s="17">
        <f t="shared" si="2"/>
        <v>7.8988941548183256E-2</v>
      </c>
      <c r="G11" s="17">
        <f t="shared" si="0"/>
        <v>-0.35897435897435898</v>
      </c>
      <c r="H11" s="17">
        <f t="shared" si="1"/>
        <v>-5.2930056710775046E-2</v>
      </c>
    </row>
    <row r="12" spans="1:8" x14ac:dyDescent="0.2">
      <c r="A12" s="14"/>
      <c r="B12" s="15" t="s">
        <v>10</v>
      </c>
      <c r="C12" s="16">
        <f>+C349</f>
        <v>308</v>
      </c>
      <c r="D12" s="16">
        <f>+D349</f>
        <v>394</v>
      </c>
      <c r="E12" s="17">
        <f t="shared" si="2"/>
        <v>0.58223062381852553</v>
      </c>
      <c r="F12" s="17">
        <f t="shared" si="2"/>
        <v>0.62243285939968407</v>
      </c>
      <c r="G12" s="17">
        <f t="shared" si="0"/>
        <v>0.2792207792207792</v>
      </c>
      <c r="H12" s="17">
        <f t="shared" si="1"/>
        <v>0.16257088846880907</v>
      </c>
    </row>
    <row r="13" spans="1:8" x14ac:dyDescent="0.2">
      <c r="A13" s="14"/>
      <c r="B13" s="15" t="s">
        <v>11</v>
      </c>
      <c r="C13" s="16">
        <f>+C582</f>
        <v>10</v>
      </c>
      <c r="D13" s="16">
        <f>+D582</f>
        <v>131</v>
      </c>
      <c r="E13" s="17">
        <f t="shared" si="2"/>
        <v>1.890359168241966E-2</v>
      </c>
      <c r="F13" s="17">
        <f t="shared" si="2"/>
        <v>0.20695102685624012</v>
      </c>
      <c r="G13" s="17">
        <f t="shared" si="0"/>
        <v>12.1</v>
      </c>
      <c r="H13" s="17">
        <f t="shared" si="1"/>
        <v>0.22873345935727787</v>
      </c>
    </row>
    <row r="14" spans="1:8" x14ac:dyDescent="0.2">
      <c r="A14" s="11"/>
      <c r="B14" t="s">
        <v>12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2</v>
      </c>
      <c r="D19" s="19">
        <f>SUM(D20:D69)</f>
        <v>1</v>
      </c>
      <c r="E19" s="20">
        <f t="shared" ref="E19:F50" si="3">+IF(C19=0,"",C19/C$19)</f>
        <v>1</v>
      </c>
      <c r="F19" s="20">
        <f t="shared" si="3"/>
        <v>1</v>
      </c>
      <c r="G19" s="20">
        <f>+IF(AND(C19=0,D19=0),"",IF(C19=0,1,IF(D19=0,-1,(D19-C19)/C19)))</f>
        <v>-0.5</v>
      </c>
      <c r="H19" s="20">
        <f t="shared" ref="H19:H69" si="4">+IF(OR(AND(E19=""),(G19="")),"",E19*G19)</f>
        <v>-0.5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3"/>
        <v/>
      </c>
      <c r="G24" s="17" t="str">
        <f t="shared" si="5"/>
        <v xml:space="preserve"> </v>
      </c>
      <c r="H24" s="17" t="str">
        <f t="shared" si="4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3"/>
        <v/>
      </c>
      <c r="G25" s="17" t="str">
        <f t="shared" si="5"/>
        <v xml:space="preserve"> </v>
      </c>
      <c r="H25" s="17" t="str">
        <f t="shared" si="4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3"/>
        <v/>
      </c>
      <c r="G26" s="17" t="str">
        <f t="shared" si="5"/>
        <v xml:space="preserve"> </v>
      </c>
      <c r="H26" s="17" t="str">
        <f t="shared" si="4"/>
        <v/>
      </c>
    </row>
    <row r="27" spans="1:8" x14ac:dyDescent="0.2">
      <c r="A27" s="14"/>
      <c r="B27" s="15" t="s">
        <v>20</v>
      </c>
      <c r="C27" s="16">
        <v>0</v>
      </c>
      <c r="D27" s="16">
        <v>0</v>
      </c>
      <c r="E27" s="17" t="str">
        <f t="shared" si="3"/>
        <v/>
      </c>
      <c r="F27" s="17" t="str">
        <f t="shared" si="3"/>
        <v/>
      </c>
      <c r="G27" s="17" t="str">
        <f t="shared" si="5"/>
        <v xml:space="preserve"> </v>
      </c>
      <c r="H27" s="17" t="str">
        <f t="shared" si="4"/>
        <v/>
      </c>
    </row>
    <row r="28" spans="1:8" x14ac:dyDescent="0.2">
      <c r="A28" s="14"/>
      <c r="B28" s="15" t="s">
        <v>21</v>
      </c>
      <c r="C28" s="16">
        <v>0</v>
      </c>
      <c r="D28" s="16">
        <v>0</v>
      </c>
      <c r="E28" s="17" t="str">
        <f t="shared" si="3"/>
        <v/>
      </c>
      <c r="F28" s="17" t="str">
        <f t="shared" si="3"/>
        <v/>
      </c>
      <c r="G28" s="17" t="str">
        <f t="shared" si="5"/>
        <v xml:space="preserve"> </v>
      </c>
      <c r="H28" s="17" t="str">
        <f t="shared" si="4"/>
        <v/>
      </c>
    </row>
    <row r="29" spans="1:8" x14ac:dyDescent="0.2">
      <c r="A29" s="14"/>
      <c r="B29" s="15" t="s">
        <v>22</v>
      </c>
      <c r="C29" s="16">
        <v>0</v>
      </c>
      <c r="D29" s="16">
        <v>0</v>
      </c>
      <c r="E29" s="17" t="str">
        <f t="shared" si="3"/>
        <v/>
      </c>
      <c r="F29" s="17" t="str">
        <f t="shared" si="3"/>
        <v/>
      </c>
      <c r="G29" s="17" t="str">
        <f t="shared" si="5"/>
        <v xml:space="preserve"> </v>
      </c>
      <c r="H29" s="17" t="str">
        <f t="shared" si="4"/>
        <v/>
      </c>
    </row>
    <row r="30" spans="1:8" x14ac:dyDescent="0.2">
      <c r="A30" s="14"/>
      <c r="B30" s="15" t="s">
        <v>23</v>
      </c>
      <c r="C30" s="16">
        <v>0</v>
      </c>
      <c r="D30" s="16">
        <v>0</v>
      </c>
      <c r="E30" s="17" t="str">
        <f t="shared" si="3"/>
        <v/>
      </c>
      <c r="F30" s="17" t="str">
        <f t="shared" si="3"/>
        <v/>
      </c>
      <c r="G30" s="17" t="str">
        <f t="shared" si="5"/>
        <v xml:space="preserve"> </v>
      </c>
      <c r="H30" s="17" t="str">
        <f t="shared" si="4"/>
        <v/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25</v>
      </c>
      <c r="C32" s="16">
        <v>0</v>
      </c>
      <c r="D32" s="16">
        <v>1</v>
      </c>
      <c r="E32" s="17" t="str">
        <f t="shared" si="3"/>
        <v/>
      </c>
      <c r="F32" s="17">
        <f t="shared" si="3"/>
        <v>1</v>
      </c>
      <c r="G32" s="17">
        <f t="shared" si="5"/>
        <v>1</v>
      </c>
      <c r="H32" s="17" t="str">
        <f t="shared" si="4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3"/>
        <v/>
      </c>
      <c r="G33" s="17" t="str">
        <f t="shared" si="5"/>
        <v xml:space="preserve"> </v>
      </c>
      <c r="H33" s="17" t="str">
        <f t="shared" si="4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3"/>
        <v/>
      </c>
      <c r="G34" s="17" t="str">
        <f t="shared" si="5"/>
        <v xml:space="preserve"> </v>
      </c>
      <c r="H34" s="17" t="str">
        <f t="shared" si="4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3"/>
        <v/>
      </c>
      <c r="G35" s="17" t="str">
        <f t="shared" si="5"/>
        <v xml:space="preserve"> </v>
      </c>
      <c r="H35" s="17" t="str">
        <f t="shared" si="4"/>
        <v/>
      </c>
    </row>
    <row r="36" spans="1:8" x14ac:dyDescent="0.2">
      <c r="A36" s="14"/>
      <c r="B36" s="15" t="s">
        <v>29</v>
      </c>
      <c r="C36" s="16">
        <v>0</v>
      </c>
      <c r="D36" s="16">
        <v>0</v>
      </c>
      <c r="E36" s="17" t="str">
        <f t="shared" si="3"/>
        <v/>
      </c>
      <c r="F36" s="17" t="str">
        <f t="shared" si="3"/>
        <v/>
      </c>
      <c r="G36" s="17" t="str">
        <f t="shared" si="5"/>
        <v xml:space="preserve"> </v>
      </c>
      <c r="H36" s="17" t="str">
        <f t="shared" si="4"/>
        <v/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3"/>
        <v/>
      </c>
      <c r="G37" s="17" t="str">
        <f t="shared" si="5"/>
        <v xml:space="preserve"> </v>
      </c>
      <c r="H37" s="17" t="str">
        <f t="shared" si="4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3"/>
        <v/>
      </c>
      <c r="G38" s="17" t="str">
        <f t="shared" si="5"/>
        <v xml:space="preserve"> </v>
      </c>
      <c r="H38" s="17" t="str">
        <f t="shared" si="4"/>
        <v/>
      </c>
    </row>
    <row r="39" spans="1:8" x14ac:dyDescent="0.2">
      <c r="A39" s="14"/>
      <c r="B39" s="15" t="s">
        <v>32</v>
      </c>
      <c r="C39" s="16">
        <v>0</v>
      </c>
      <c r="D39" s="16">
        <v>0</v>
      </c>
      <c r="E39" s="17" t="str">
        <f t="shared" si="3"/>
        <v/>
      </c>
      <c r="F39" s="17" t="str">
        <f t="shared" si="3"/>
        <v/>
      </c>
      <c r="G39" s="17" t="str">
        <f t="shared" si="5"/>
        <v xml:space="preserve"> </v>
      </c>
      <c r="H39" s="17" t="str">
        <f t="shared" si="4"/>
        <v/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37</v>
      </c>
      <c r="C44" s="16">
        <v>2</v>
      </c>
      <c r="D44" s="16">
        <v>0</v>
      </c>
      <c r="E44" s="17">
        <f t="shared" si="3"/>
        <v>1</v>
      </c>
      <c r="F44" s="17" t="str">
        <f t="shared" si="3"/>
        <v/>
      </c>
      <c r="G44" s="17">
        <f t="shared" si="5"/>
        <v>-1</v>
      </c>
      <c r="H44" s="17">
        <f t="shared" si="4"/>
        <v>-1</v>
      </c>
    </row>
    <row r="45" spans="1:8" ht="25.5" x14ac:dyDescent="0.2">
      <c r="A45" s="14"/>
      <c r="B45" s="15" t="s">
        <v>38</v>
      </c>
      <c r="C45" s="16">
        <v>0</v>
      </c>
      <c r="D45" s="16">
        <v>0</v>
      </c>
      <c r="E45" s="17" t="str">
        <f t="shared" si="3"/>
        <v/>
      </c>
      <c r="F45" s="17" t="str">
        <f t="shared" si="3"/>
        <v/>
      </c>
      <c r="G45" s="17" t="str">
        <f t="shared" si="5"/>
        <v xml:space="preserve"> </v>
      </c>
      <c r="H45" s="17" t="str">
        <f t="shared" si="4"/>
        <v/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3"/>
        <v/>
      </c>
      <c r="G49" s="17" t="str">
        <f t="shared" si="5"/>
        <v xml:space="preserve"> </v>
      </c>
      <c r="H49" s="17" t="str">
        <f t="shared" si="4"/>
        <v/>
      </c>
    </row>
    <row r="50" spans="1:8" x14ac:dyDescent="0.2">
      <c r="A50" s="14"/>
      <c r="B50" s="15" t="s">
        <v>43</v>
      </c>
      <c r="C50" s="16">
        <v>0</v>
      </c>
      <c r="D50" s="16">
        <v>0</v>
      </c>
      <c r="E50" s="17" t="str">
        <f t="shared" si="3"/>
        <v/>
      </c>
      <c r="F50" s="17" t="str">
        <f t="shared" si="3"/>
        <v/>
      </c>
      <c r="G50" s="17" t="str">
        <f t="shared" si="5"/>
        <v xml:space="preserve"> </v>
      </c>
      <c r="H50" s="17" t="str">
        <f t="shared" si="4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6"/>
        <v/>
      </c>
      <c r="F53" s="17" t="str">
        <f t="shared" si="6"/>
        <v/>
      </c>
      <c r="G53" s="17" t="str">
        <f t="shared" si="5"/>
        <v xml:space="preserve"> </v>
      </c>
      <c r="H53" s="17" t="str">
        <f t="shared" si="4"/>
        <v/>
      </c>
    </row>
    <row r="54" spans="1:8" x14ac:dyDescent="0.2">
      <c r="A54" s="14"/>
      <c r="B54" s="15" t="s">
        <v>47</v>
      </c>
      <c r="C54" s="16">
        <v>0</v>
      </c>
      <c r="D54" s="16">
        <v>0</v>
      </c>
      <c r="E54" s="17" t="str">
        <f t="shared" si="6"/>
        <v/>
      </c>
      <c r="F54" s="17" t="str">
        <f t="shared" si="6"/>
        <v/>
      </c>
      <c r="G54" s="17" t="str">
        <f t="shared" si="5"/>
        <v xml:space="preserve"> </v>
      </c>
      <c r="H54" s="17" t="str">
        <f t="shared" si="4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6"/>
        <v/>
      </c>
      <c r="F56" s="17" t="str">
        <f t="shared" si="6"/>
        <v/>
      </c>
      <c r="G56" s="17" t="str">
        <f t="shared" si="5"/>
        <v xml:space="preserve"> </v>
      </c>
      <c r="H56" s="17" t="str">
        <f t="shared" si="4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6"/>
        <v/>
      </c>
      <c r="F61" s="17" t="str">
        <f t="shared" si="6"/>
        <v/>
      </c>
      <c r="G61" s="17" t="str">
        <f t="shared" si="5"/>
        <v xml:space="preserve"> </v>
      </c>
      <c r="H61" s="17" t="str">
        <f t="shared" si="4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6"/>
        <v/>
      </c>
      <c r="F62" s="17" t="str">
        <f t="shared" si="6"/>
        <v/>
      </c>
      <c r="G62" s="17" t="str">
        <f t="shared" si="5"/>
        <v xml:space="preserve"> </v>
      </c>
      <c r="H62" s="17" t="str">
        <f t="shared" si="4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57</v>
      </c>
      <c r="C64" s="16">
        <v>0</v>
      </c>
      <c r="D64" s="16">
        <v>0</v>
      </c>
      <c r="E64" s="17" t="str">
        <f t="shared" si="6"/>
        <v/>
      </c>
      <c r="F64" s="17" t="str">
        <f t="shared" si="6"/>
        <v/>
      </c>
      <c r="G64" s="17" t="str">
        <f t="shared" si="5"/>
        <v xml:space="preserve"> </v>
      </c>
      <c r="H64" s="17" t="str">
        <f t="shared" si="4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60</v>
      </c>
      <c r="C67" s="16">
        <v>0</v>
      </c>
      <c r="D67" s="16">
        <v>0</v>
      </c>
      <c r="E67" s="17" t="str">
        <f t="shared" si="6"/>
        <v/>
      </c>
      <c r="F67" s="17" t="str">
        <f t="shared" si="6"/>
        <v/>
      </c>
      <c r="G67" s="17" t="str">
        <f t="shared" si="5"/>
        <v xml:space="preserve"> </v>
      </c>
      <c r="H67" s="17" t="str">
        <f t="shared" si="4"/>
        <v/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6"/>
        <v/>
      </c>
      <c r="F68" s="17" t="str">
        <f t="shared" si="6"/>
        <v/>
      </c>
      <c r="G68" s="17" t="str">
        <f t="shared" si="5"/>
        <v xml:space="preserve"> </v>
      </c>
      <c r="H68" s="17" t="str">
        <f t="shared" si="4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6"/>
        <v/>
      </c>
      <c r="F69" s="17" t="str">
        <f t="shared" si="6"/>
        <v/>
      </c>
      <c r="G69" s="17" t="str">
        <f t="shared" si="5"/>
        <v xml:space="preserve"> 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131</v>
      </c>
      <c r="D75" s="19">
        <f>SUM(D76:D167)</f>
        <v>57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-0.56488549618320616</v>
      </c>
      <c r="H75" s="20">
        <f t="shared" ref="H75:H138" si="8">+IF(OR(AND(E75=""),(G75="")),"",E75*G75)</f>
        <v>-0.56488549618320616</v>
      </c>
    </row>
    <row r="76" spans="1:8" x14ac:dyDescent="0.2">
      <c r="A76" s="14"/>
      <c r="B76" s="15" t="s">
        <v>63</v>
      </c>
      <c r="C76" s="16">
        <v>0</v>
      </c>
      <c r="D76" s="16">
        <v>0</v>
      </c>
      <c r="E76" s="17" t="str">
        <f t="shared" si="7"/>
        <v/>
      </c>
      <c r="F76" s="17" t="str">
        <f t="shared" si="7"/>
        <v/>
      </c>
      <c r="G76" s="17" t="str">
        <f t="shared" ref="G76:G139" si="9">+IF(AND(C76=0,D76=0)," ",IF(C76=0,1,IF(D76=0,-1,(D76-C76)/C76)))</f>
        <v xml:space="preserve"> </v>
      </c>
      <c r="H76" s="17" t="str">
        <f t="shared" si="8"/>
        <v/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7"/>
        <v/>
      </c>
      <c r="F77" s="17" t="str">
        <f t="shared" si="7"/>
        <v/>
      </c>
      <c r="G77" s="17" t="str">
        <f t="shared" si="9"/>
        <v xml:space="preserve"> </v>
      </c>
      <c r="H77" s="17" t="str">
        <f t="shared" si="8"/>
        <v/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7"/>
        <v>7.6335877862595417E-3</v>
      </c>
      <c r="F78" s="17">
        <f t="shared" si="7"/>
        <v>1.7543859649122806E-2</v>
      </c>
      <c r="G78" s="17">
        <f t="shared" si="9"/>
        <v>0</v>
      </c>
      <c r="H78" s="17">
        <f t="shared" si="8"/>
        <v>0</v>
      </c>
    </row>
    <row r="79" spans="1:8" x14ac:dyDescent="0.2">
      <c r="A79" s="14"/>
      <c r="B79" s="15" t="s">
        <v>66</v>
      </c>
      <c r="C79" s="16">
        <v>1</v>
      </c>
      <c r="D79" s="16">
        <v>1</v>
      </c>
      <c r="E79" s="17">
        <f t="shared" si="7"/>
        <v>7.6335877862595417E-3</v>
      </c>
      <c r="F79" s="17">
        <f t="shared" si="7"/>
        <v>1.7543859649122806E-2</v>
      </c>
      <c r="G79" s="17">
        <f t="shared" si="9"/>
        <v>0</v>
      </c>
      <c r="H79" s="17">
        <f t="shared" si="8"/>
        <v>0</v>
      </c>
    </row>
    <row r="80" spans="1:8" ht="25.5" x14ac:dyDescent="0.2">
      <c r="A80" s="14"/>
      <c r="B80" s="15" t="s">
        <v>67</v>
      </c>
      <c r="C80" s="16">
        <v>7</v>
      </c>
      <c r="D80" s="16">
        <v>5</v>
      </c>
      <c r="E80" s="17">
        <f t="shared" si="7"/>
        <v>5.3435114503816793E-2</v>
      </c>
      <c r="F80" s="17">
        <f t="shared" si="7"/>
        <v>8.771929824561403E-2</v>
      </c>
      <c r="G80" s="17">
        <f t="shared" si="9"/>
        <v>-0.2857142857142857</v>
      </c>
      <c r="H80" s="17">
        <f t="shared" si="8"/>
        <v>-1.5267175572519083E-2</v>
      </c>
    </row>
    <row r="81" spans="1:8" x14ac:dyDescent="0.2">
      <c r="A81" s="14"/>
      <c r="B81" s="15" t="s">
        <v>68</v>
      </c>
      <c r="C81" s="16">
        <v>5</v>
      </c>
      <c r="D81" s="16">
        <v>7</v>
      </c>
      <c r="E81" s="17">
        <f t="shared" si="7"/>
        <v>3.8167938931297711E-2</v>
      </c>
      <c r="F81" s="17">
        <f t="shared" si="7"/>
        <v>0.12280701754385964</v>
      </c>
      <c r="G81" s="17">
        <f t="shared" si="9"/>
        <v>0.4</v>
      </c>
      <c r="H81" s="17">
        <f t="shared" si="8"/>
        <v>1.5267175572519085E-2</v>
      </c>
    </row>
    <row r="82" spans="1:8" x14ac:dyDescent="0.2">
      <c r="A82" s="14"/>
      <c r="B82" s="15" t="s">
        <v>69</v>
      </c>
      <c r="C82" s="16">
        <v>1</v>
      </c>
      <c r="D82" s="16">
        <v>1</v>
      </c>
      <c r="E82" s="17">
        <f t="shared" si="7"/>
        <v>7.6335877862595417E-3</v>
      </c>
      <c r="F82" s="17">
        <f t="shared" si="7"/>
        <v>1.7543859649122806E-2</v>
      </c>
      <c r="G82" s="17">
        <f t="shared" si="9"/>
        <v>0</v>
      </c>
      <c r="H82" s="17">
        <f t="shared" si="8"/>
        <v>0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71</v>
      </c>
      <c r="C84" s="16">
        <v>0</v>
      </c>
      <c r="D84" s="16">
        <v>1</v>
      </c>
      <c r="E84" s="17" t="str">
        <f t="shared" si="7"/>
        <v/>
      </c>
      <c r="F84" s="17">
        <f t="shared" si="7"/>
        <v>1.7543859649122806E-2</v>
      </c>
      <c r="G84" s="17">
        <f t="shared" si="9"/>
        <v>1</v>
      </c>
      <c r="H84" s="17" t="str">
        <f t="shared" si="8"/>
        <v/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7"/>
        <v/>
      </c>
      <c r="F85" s="17" t="str">
        <f t="shared" si="7"/>
        <v/>
      </c>
      <c r="G85" s="17" t="str">
        <f t="shared" si="9"/>
        <v xml:space="preserve"> </v>
      </c>
      <c r="H85" s="17" t="str">
        <f t="shared" si="8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74</v>
      </c>
      <c r="C87" s="16">
        <v>0</v>
      </c>
      <c r="D87" s="16">
        <v>0</v>
      </c>
      <c r="E87" s="17" t="str">
        <f t="shared" si="7"/>
        <v/>
      </c>
      <c r="F87" s="17" t="str">
        <f t="shared" si="7"/>
        <v/>
      </c>
      <c r="G87" s="17" t="str">
        <f t="shared" si="9"/>
        <v xml:space="preserve"> </v>
      </c>
      <c r="H87" s="17" t="str">
        <f t="shared" si="8"/>
        <v/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7"/>
        <v/>
      </c>
      <c r="F88" s="17" t="str">
        <f t="shared" si="7"/>
        <v/>
      </c>
      <c r="G88" s="17" t="str">
        <f t="shared" si="9"/>
        <v xml:space="preserve"> </v>
      </c>
      <c r="H88" s="17" t="str">
        <f t="shared" si="8"/>
        <v/>
      </c>
    </row>
    <row r="89" spans="1:8" x14ac:dyDescent="0.2">
      <c r="A89" s="14"/>
      <c r="B89" s="15" t="s">
        <v>76</v>
      </c>
      <c r="C89" s="16">
        <v>1</v>
      </c>
      <c r="D89" s="16">
        <v>0</v>
      </c>
      <c r="E89" s="17">
        <f t="shared" si="7"/>
        <v>7.6335877862595417E-3</v>
      </c>
      <c r="F89" s="17" t="str">
        <f t="shared" si="7"/>
        <v/>
      </c>
      <c r="G89" s="17">
        <f t="shared" si="9"/>
        <v>-1</v>
      </c>
      <c r="H89" s="17">
        <f t="shared" si="8"/>
        <v>-7.6335877862595417E-3</v>
      </c>
    </row>
    <row r="90" spans="1:8" x14ac:dyDescent="0.2">
      <c r="A90" s="14"/>
      <c r="B90" s="15" t="s">
        <v>77</v>
      </c>
      <c r="C90" s="16">
        <v>0</v>
      </c>
      <c r="D90" s="16">
        <v>1</v>
      </c>
      <c r="E90" s="17" t="str">
        <f t="shared" si="7"/>
        <v/>
      </c>
      <c r="F90" s="17">
        <f t="shared" si="7"/>
        <v>1.7543859649122806E-2</v>
      </c>
      <c r="G90" s="17">
        <f t="shared" si="9"/>
        <v>1</v>
      </c>
      <c r="H90" s="17" t="str">
        <f t="shared" si="8"/>
        <v/>
      </c>
    </row>
    <row r="91" spans="1:8" x14ac:dyDescent="0.2">
      <c r="A91" s="14"/>
      <c r="B91" s="15" t="s">
        <v>78</v>
      </c>
      <c r="C91" s="16">
        <v>1</v>
      </c>
      <c r="D91" s="16">
        <v>2</v>
      </c>
      <c r="E91" s="17">
        <f t="shared" si="7"/>
        <v>7.6335877862595417E-3</v>
      </c>
      <c r="F91" s="17">
        <f t="shared" si="7"/>
        <v>3.5087719298245612E-2</v>
      </c>
      <c r="G91" s="17">
        <f t="shared" si="9"/>
        <v>1</v>
      </c>
      <c r="H91" s="17">
        <f t="shared" si="8"/>
        <v>7.6335877862595417E-3</v>
      </c>
    </row>
    <row r="92" spans="1:8" x14ac:dyDescent="0.2">
      <c r="A92" s="14"/>
      <c r="B92" s="15" t="s">
        <v>79</v>
      </c>
      <c r="C92" s="16">
        <v>0</v>
      </c>
      <c r="D92" s="16">
        <v>0</v>
      </c>
      <c r="E92" s="17" t="str">
        <f t="shared" si="7"/>
        <v/>
      </c>
      <c r="F92" s="17" t="str">
        <f t="shared" si="7"/>
        <v/>
      </c>
      <c r="G92" s="17" t="str">
        <f t="shared" si="9"/>
        <v xml:space="preserve"> </v>
      </c>
      <c r="H92" s="17" t="str">
        <f t="shared" si="8"/>
        <v/>
      </c>
    </row>
    <row r="93" spans="1:8" x14ac:dyDescent="0.2">
      <c r="A93" s="14"/>
      <c r="B93" s="15" t="s">
        <v>80</v>
      </c>
      <c r="C93" s="16">
        <v>0</v>
      </c>
      <c r="D93" s="16">
        <v>1</v>
      </c>
      <c r="E93" s="17" t="str">
        <f t="shared" si="7"/>
        <v/>
      </c>
      <c r="F93" s="17">
        <f t="shared" si="7"/>
        <v>1.7543859649122806E-2</v>
      </c>
      <c r="G93" s="17">
        <f t="shared" si="9"/>
        <v>1</v>
      </c>
      <c r="H93" s="17" t="str">
        <f t="shared" si="8"/>
        <v/>
      </c>
    </row>
    <row r="94" spans="1:8" x14ac:dyDescent="0.2">
      <c r="A94" s="14"/>
      <c r="B94" s="15" t="s">
        <v>81</v>
      </c>
      <c r="C94" s="16">
        <v>0</v>
      </c>
      <c r="D94" s="16">
        <v>0</v>
      </c>
      <c r="E94" s="17" t="str">
        <f t="shared" si="7"/>
        <v/>
      </c>
      <c r="F94" s="17" t="str">
        <f t="shared" si="7"/>
        <v/>
      </c>
      <c r="G94" s="17" t="str">
        <f t="shared" si="9"/>
        <v xml:space="preserve"> </v>
      </c>
      <c r="H94" s="17" t="str">
        <f t="shared" si="8"/>
        <v/>
      </c>
    </row>
    <row r="95" spans="1:8" x14ac:dyDescent="0.2">
      <c r="A95" s="14"/>
      <c r="B95" s="15" t="s">
        <v>82</v>
      </c>
      <c r="C95" s="16">
        <v>0</v>
      </c>
      <c r="D95" s="16">
        <v>0</v>
      </c>
      <c r="E95" s="17" t="str">
        <f t="shared" si="7"/>
        <v/>
      </c>
      <c r="F95" s="17" t="str">
        <f t="shared" si="7"/>
        <v/>
      </c>
      <c r="G95" s="17" t="str">
        <f t="shared" si="9"/>
        <v xml:space="preserve"> </v>
      </c>
      <c r="H95" s="17" t="str">
        <f t="shared" si="8"/>
        <v/>
      </c>
    </row>
    <row r="96" spans="1:8" x14ac:dyDescent="0.2">
      <c r="A96" s="14"/>
      <c r="B96" s="15" t="s">
        <v>83</v>
      </c>
      <c r="C96" s="16">
        <v>0</v>
      </c>
      <c r="D96" s="16">
        <v>0</v>
      </c>
      <c r="E96" s="17" t="str">
        <f t="shared" si="7"/>
        <v/>
      </c>
      <c r="F96" s="17" t="str">
        <f t="shared" si="7"/>
        <v/>
      </c>
      <c r="G96" s="17" t="str">
        <f t="shared" si="9"/>
        <v xml:space="preserve"> </v>
      </c>
      <c r="H96" s="17" t="str">
        <f t="shared" si="8"/>
        <v/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7"/>
        <v/>
      </c>
      <c r="F97" s="17" t="str">
        <f t="shared" si="7"/>
        <v/>
      </c>
      <c r="G97" s="17" t="str">
        <f t="shared" si="9"/>
        <v xml:space="preserve"> </v>
      </c>
      <c r="H97" s="17" t="str">
        <f t="shared" si="8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86</v>
      </c>
      <c r="C99" s="16">
        <v>0</v>
      </c>
      <c r="D99" s="16">
        <v>0</v>
      </c>
      <c r="E99" s="17" t="str">
        <f t="shared" si="7"/>
        <v/>
      </c>
      <c r="F99" s="17" t="str">
        <f t="shared" si="7"/>
        <v/>
      </c>
      <c r="G99" s="17" t="str">
        <f t="shared" si="9"/>
        <v xml:space="preserve"> </v>
      </c>
      <c r="H99" s="17" t="str">
        <f t="shared" si="8"/>
        <v/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7"/>
        <v/>
      </c>
      <c r="F101" s="17" t="str">
        <f t="shared" si="7"/>
        <v/>
      </c>
      <c r="G101" s="17" t="str">
        <f t="shared" si="9"/>
        <v xml:space="preserve"> </v>
      </c>
      <c r="H101" s="17" t="str">
        <f t="shared" si="8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90</v>
      </c>
      <c r="C103" s="16">
        <v>0</v>
      </c>
      <c r="D103" s="16">
        <v>1</v>
      </c>
      <c r="E103" s="17" t="str">
        <f t="shared" si="7"/>
        <v/>
      </c>
      <c r="F103" s="17">
        <f t="shared" si="7"/>
        <v>1.7543859649122806E-2</v>
      </c>
      <c r="G103" s="17">
        <f t="shared" si="9"/>
        <v>1</v>
      </c>
      <c r="H103" s="17" t="str">
        <f t="shared" si="8"/>
        <v/>
      </c>
    </row>
    <row r="104" spans="1:8" x14ac:dyDescent="0.2">
      <c r="A104" s="14"/>
      <c r="B104" s="15" t="s">
        <v>91</v>
      </c>
      <c r="C104" s="16">
        <v>0</v>
      </c>
      <c r="D104" s="16">
        <v>0</v>
      </c>
      <c r="E104" s="17" t="str">
        <f t="shared" si="7"/>
        <v/>
      </c>
      <c r="F104" s="17" t="str">
        <f t="shared" si="7"/>
        <v/>
      </c>
      <c r="G104" s="17" t="str">
        <f t="shared" si="9"/>
        <v xml:space="preserve"> </v>
      </c>
      <c r="H104" s="17" t="str">
        <f t="shared" si="8"/>
        <v/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94</v>
      </c>
      <c r="C106" s="16">
        <v>0</v>
      </c>
      <c r="D106" s="16">
        <v>2</v>
      </c>
      <c r="E106" s="17" t="str">
        <f t="shared" si="7"/>
        <v/>
      </c>
      <c r="F106" s="17">
        <f t="shared" si="7"/>
        <v>3.5087719298245612E-2</v>
      </c>
      <c r="G106" s="17">
        <f t="shared" si="9"/>
        <v>1</v>
      </c>
      <c r="H106" s="17" t="str">
        <f t="shared" si="8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F138" si="10">+IF(C107=0,"",C107/C$75)</f>
        <v/>
      </c>
      <c r="F107" s="17" t="str">
        <f t="shared" si="10"/>
        <v/>
      </c>
      <c r="G107" s="17" t="str">
        <f t="shared" si="9"/>
        <v xml:space="preserve"> </v>
      </c>
      <c r="H107" s="17" t="str">
        <f t="shared" si="8"/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0"/>
        <v/>
      </c>
      <c r="F108" s="17">
        <f t="shared" si="10"/>
        <v>1.7543859649122806E-2</v>
      </c>
      <c r="G108" s="17">
        <f t="shared" si="9"/>
        <v>1</v>
      </c>
      <c r="H108" s="17" t="str">
        <f t="shared" si="8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0"/>
        <v/>
      </c>
      <c r="F109" s="17" t="str">
        <f t="shared" si="10"/>
        <v/>
      </c>
      <c r="G109" s="17" t="str">
        <f t="shared" si="9"/>
        <v xml:space="preserve"> </v>
      </c>
      <c r="H109" s="17" t="str">
        <f t="shared" si="8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0"/>
        <v/>
      </c>
      <c r="F110" s="17" t="str">
        <f t="shared" si="10"/>
        <v/>
      </c>
      <c r="G110" s="17" t="str">
        <f t="shared" si="9"/>
        <v xml:space="preserve"> </v>
      </c>
      <c r="H110" s="17" t="str">
        <f t="shared" si="8"/>
        <v/>
      </c>
    </row>
    <row r="111" spans="1:8" x14ac:dyDescent="0.2">
      <c r="A111" s="14"/>
      <c r="B111" s="15" t="s">
        <v>99</v>
      </c>
      <c r="C111" s="16">
        <v>0</v>
      </c>
      <c r="D111" s="16">
        <v>3</v>
      </c>
      <c r="E111" s="17" t="str">
        <f t="shared" si="10"/>
        <v/>
      </c>
      <c r="F111" s="17">
        <f t="shared" si="10"/>
        <v>5.2631578947368418E-2</v>
      </c>
      <c r="G111" s="17">
        <f t="shared" si="9"/>
        <v>1</v>
      </c>
      <c r="H111" s="17" t="str">
        <f t="shared" si="8"/>
        <v/>
      </c>
    </row>
    <row r="112" spans="1:8" ht="25.5" x14ac:dyDescent="0.2">
      <c r="A112" s="14"/>
      <c r="B112" s="15" t="s">
        <v>100</v>
      </c>
      <c r="C112" s="16">
        <v>0</v>
      </c>
      <c r="D112" s="16">
        <v>0</v>
      </c>
      <c r="E112" s="17" t="str">
        <f t="shared" si="10"/>
        <v/>
      </c>
      <c r="F112" s="17" t="str">
        <f t="shared" si="10"/>
        <v/>
      </c>
      <c r="G112" s="17" t="str">
        <f t="shared" si="9"/>
        <v xml:space="preserve"> </v>
      </c>
      <c r="H112" s="17" t="str">
        <f t="shared" si="8"/>
        <v/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0"/>
        <v/>
      </c>
      <c r="F113" s="17" t="str">
        <f t="shared" si="10"/>
        <v/>
      </c>
      <c r="G113" s="17" t="str">
        <f t="shared" si="9"/>
        <v xml:space="preserve"> </v>
      </c>
      <c r="H113" s="17" t="str">
        <f t="shared" si="8"/>
        <v/>
      </c>
    </row>
    <row r="114" spans="1:8" x14ac:dyDescent="0.2">
      <c r="A114" s="14"/>
      <c r="B114" s="15" t="s">
        <v>102</v>
      </c>
      <c r="C114" s="16">
        <v>0</v>
      </c>
      <c r="D114" s="16">
        <v>0</v>
      </c>
      <c r="E114" s="17" t="str">
        <f t="shared" si="10"/>
        <v/>
      </c>
      <c r="F114" s="17" t="str">
        <f t="shared" si="10"/>
        <v/>
      </c>
      <c r="G114" s="17" t="str">
        <f t="shared" si="9"/>
        <v xml:space="preserve"> </v>
      </c>
      <c r="H114" s="17" t="str">
        <f t="shared" si="8"/>
        <v/>
      </c>
    </row>
    <row r="115" spans="1:8" x14ac:dyDescent="0.2">
      <c r="A115" s="14"/>
      <c r="B115" s="15" t="s">
        <v>103</v>
      </c>
      <c r="C115" s="16">
        <v>6</v>
      </c>
      <c r="D115" s="16">
        <v>3</v>
      </c>
      <c r="E115" s="17">
        <f t="shared" si="10"/>
        <v>4.5801526717557252E-2</v>
      </c>
      <c r="F115" s="17">
        <f t="shared" si="10"/>
        <v>5.2631578947368418E-2</v>
      </c>
      <c r="G115" s="17">
        <f t="shared" si="9"/>
        <v>-0.5</v>
      </c>
      <c r="H115" s="17">
        <f t="shared" si="8"/>
        <v>-2.2900763358778626E-2</v>
      </c>
    </row>
    <row r="116" spans="1:8" x14ac:dyDescent="0.2">
      <c r="A116" s="14"/>
      <c r="B116" s="15" t="s">
        <v>104</v>
      </c>
      <c r="C116" s="16">
        <v>1</v>
      </c>
      <c r="D116" s="16">
        <v>0</v>
      </c>
      <c r="E116" s="17">
        <f t="shared" si="10"/>
        <v>7.6335877862595417E-3</v>
      </c>
      <c r="F116" s="17" t="str">
        <f t="shared" si="10"/>
        <v/>
      </c>
      <c r="G116" s="17">
        <f t="shared" si="9"/>
        <v>-1</v>
      </c>
      <c r="H116" s="17">
        <f t="shared" si="8"/>
        <v>-7.6335877862595417E-3</v>
      </c>
    </row>
    <row r="117" spans="1:8" x14ac:dyDescent="0.2">
      <c r="A117" s="14"/>
      <c r="B117" s="15" t="s">
        <v>105</v>
      </c>
      <c r="C117" s="16">
        <v>0</v>
      </c>
      <c r="D117" s="16">
        <v>0</v>
      </c>
      <c r="E117" s="17" t="str">
        <f t="shared" si="10"/>
        <v/>
      </c>
      <c r="F117" s="17" t="str">
        <f t="shared" si="10"/>
        <v/>
      </c>
      <c r="G117" s="17" t="str">
        <f t="shared" si="9"/>
        <v xml:space="preserve"> </v>
      </c>
      <c r="H117" s="17" t="str">
        <f t="shared" si="8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0"/>
        <v/>
      </c>
      <c r="F118" s="17" t="str">
        <f t="shared" si="10"/>
        <v/>
      </c>
      <c r="G118" s="17" t="str">
        <f t="shared" si="9"/>
        <v xml:space="preserve"> </v>
      </c>
      <c r="H118" s="17" t="str">
        <f t="shared" si="8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108</v>
      </c>
      <c r="C120" s="16">
        <v>1</v>
      </c>
      <c r="D120" s="16">
        <v>0</v>
      </c>
      <c r="E120" s="17">
        <f t="shared" si="10"/>
        <v>7.6335877862595417E-3</v>
      </c>
      <c r="F120" s="17" t="str">
        <f t="shared" si="10"/>
        <v/>
      </c>
      <c r="G120" s="17">
        <f t="shared" si="9"/>
        <v>-1</v>
      </c>
      <c r="H120" s="17">
        <f t="shared" si="8"/>
        <v>-7.6335877862595417E-3</v>
      </c>
    </row>
    <row r="121" spans="1:8" x14ac:dyDescent="0.2">
      <c r="A121" s="14"/>
      <c r="B121" s="15" t="s">
        <v>109</v>
      </c>
      <c r="C121" s="16">
        <v>0</v>
      </c>
      <c r="D121" s="16">
        <v>0</v>
      </c>
      <c r="E121" s="17" t="str">
        <f t="shared" si="10"/>
        <v/>
      </c>
      <c r="F121" s="17" t="str">
        <f t="shared" si="10"/>
        <v/>
      </c>
      <c r="G121" s="17" t="str">
        <f t="shared" si="9"/>
        <v xml:space="preserve"> </v>
      </c>
      <c r="H121" s="17" t="str">
        <f t="shared" si="8"/>
        <v/>
      </c>
    </row>
    <row r="122" spans="1:8" x14ac:dyDescent="0.2">
      <c r="A122" s="14"/>
      <c r="B122" s="15" t="s">
        <v>110</v>
      </c>
      <c r="C122" s="16">
        <v>0</v>
      </c>
      <c r="D122" s="16">
        <v>0</v>
      </c>
      <c r="E122" s="17" t="str">
        <f t="shared" si="10"/>
        <v/>
      </c>
      <c r="F122" s="17" t="str">
        <f t="shared" si="10"/>
        <v/>
      </c>
      <c r="G122" s="17" t="str">
        <f t="shared" si="9"/>
        <v xml:space="preserve"> </v>
      </c>
      <c r="H122" s="17" t="str">
        <f t="shared" si="8"/>
        <v/>
      </c>
    </row>
    <row r="123" spans="1:8" x14ac:dyDescent="0.2">
      <c r="A123" s="14"/>
      <c r="B123" s="15" t="s">
        <v>111</v>
      </c>
      <c r="C123" s="16">
        <v>0</v>
      </c>
      <c r="D123" s="16">
        <v>0</v>
      </c>
      <c r="E123" s="17" t="str">
        <f t="shared" si="10"/>
        <v/>
      </c>
      <c r="F123" s="17" t="str">
        <f t="shared" si="10"/>
        <v/>
      </c>
      <c r="G123" s="17" t="str">
        <f t="shared" si="9"/>
        <v xml:space="preserve"> </v>
      </c>
      <c r="H123" s="17" t="str">
        <f t="shared" si="8"/>
        <v/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113</v>
      </c>
      <c r="C125" s="16">
        <v>0</v>
      </c>
      <c r="D125" s="16">
        <v>2</v>
      </c>
      <c r="E125" s="17" t="str">
        <f t="shared" si="10"/>
        <v/>
      </c>
      <c r="F125" s="17">
        <f t="shared" si="10"/>
        <v>3.5087719298245612E-2</v>
      </c>
      <c r="G125" s="17">
        <f t="shared" si="9"/>
        <v>1</v>
      </c>
      <c r="H125" s="17" t="str">
        <f t="shared" si="8"/>
        <v/>
      </c>
    </row>
    <row r="126" spans="1:8" x14ac:dyDescent="0.2">
      <c r="A126" s="14"/>
      <c r="B126" s="15" t="s">
        <v>114</v>
      </c>
      <c r="C126" s="16">
        <v>1</v>
      </c>
      <c r="D126" s="16">
        <v>2</v>
      </c>
      <c r="E126" s="17">
        <f t="shared" si="10"/>
        <v>7.6335877862595417E-3</v>
      </c>
      <c r="F126" s="17">
        <f t="shared" si="10"/>
        <v>3.5087719298245612E-2</v>
      </c>
      <c r="G126" s="17">
        <f t="shared" si="9"/>
        <v>1</v>
      </c>
      <c r="H126" s="17">
        <f t="shared" si="8"/>
        <v>7.6335877862595417E-3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0"/>
        <v/>
      </c>
      <c r="F127" s="17" t="str">
        <f t="shared" si="10"/>
        <v/>
      </c>
      <c r="G127" s="17" t="str">
        <f t="shared" si="9"/>
        <v xml:space="preserve"> </v>
      </c>
      <c r="H127" s="17" t="str">
        <f t="shared" si="8"/>
        <v/>
      </c>
    </row>
    <row r="128" spans="1:8" x14ac:dyDescent="0.2">
      <c r="A128" s="14"/>
      <c r="B128" s="15" t="s">
        <v>116</v>
      </c>
      <c r="C128" s="16">
        <v>2</v>
      </c>
      <c r="D128" s="16">
        <v>1</v>
      </c>
      <c r="E128" s="17">
        <f t="shared" si="10"/>
        <v>1.5267175572519083E-2</v>
      </c>
      <c r="F128" s="17">
        <f t="shared" si="10"/>
        <v>1.7543859649122806E-2</v>
      </c>
      <c r="G128" s="17">
        <f t="shared" si="9"/>
        <v>-0.5</v>
      </c>
      <c r="H128" s="17">
        <f t="shared" si="8"/>
        <v>-7.6335877862595417E-3</v>
      </c>
    </row>
    <row r="129" spans="1:8" x14ac:dyDescent="0.2">
      <c r="A129" s="14"/>
      <c r="B129" s="15" t="s">
        <v>117</v>
      </c>
      <c r="C129" s="16">
        <v>0</v>
      </c>
      <c r="D129" s="16">
        <v>0</v>
      </c>
      <c r="E129" s="17" t="str">
        <f t="shared" si="10"/>
        <v/>
      </c>
      <c r="F129" s="17" t="str">
        <f t="shared" si="10"/>
        <v/>
      </c>
      <c r="G129" s="17" t="str">
        <f t="shared" si="9"/>
        <v xml:space="preserve"> </v>
      </c>
      <c r="H129" s="17" t="str">
        <f t="shared" si="8"/>
        <v/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0"/>
        <v/>
      </c>
      <c r="F130" s="17" t="str">
        <f t="shared" si="10"/>
        <v/>
      </c>
      <c r="G130" s="17" t="str">
        <f t="shared" si="9"/>
        <v xml:space="preserve"> </v>
      </c>
      <c r="H130" s="17" t="str">
        <f t="shared" si="8"/>
        <v/>
      </c>
    </row>
    <row r="131" spans="1:8" ht="25.5" x14ac:dyDescent="0.2">
      <c r="A131" s="14"/>
      <c r="B131" s="15" t="s">
        <v>119</v>
      </c>
      <c r="C131" s="16">
        <v>59</v>
      </c>
      <c r="D131" s="16">
        <v>20</v>
      </c>
      <c r="E131" s="17">
        <f t="shared" si="10"/>
        <v>0.45038167938931295</v>
      </c>
      <c r="F131" s="17">
        <f t="shared" si="10"/>
        <v>0.35087719298245612</v>
      </c>
      <c r="G131" s="17">
        <f t="shared" si="9"/>
        <v>-0.66101694915254239</v>
      </c>
      <c r="H131" s="17">
        <f t="shared" si="8"/>
        <v>-0.29770992366412213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0"/>
        <v/>
      </c>
      <c r="F132" s="17" t="str">
        <f t="shared" si="10"/>
        <v/>
      </c>
      <c r="G132" s="17" t="str">
        <f t="shared" si="9"/>
        <v xml:space="preserve"> </v>
      </c>
      <c r="H132" s="17" t="str">
        <f t="shared" si="8"/>
        <v/>
      </c>
    </row>
    <row r="133" spans="1:8" x14ac:dyDescent="0.2">
      <c r="A133" s="14"/>
      <c r="B133" s="15" t="s">
        <v>121</v>
      </c>
      <c r="C133" s="16">
        <v>0</v>
      </c>
      <c r="D133" s="16">
        <v>0</v>
      </c>
      <c r="E133" s="17" t="str">
        <f t="shared" si="10"/>
        <v/>
      </c>
      <c r="F133" s="17" t="str">
        <f t="shared" si="10"/>
        <v/>
      </c>
      <c r="G133" s="17" t="str">
        <f t="shared" si="9"/>
        <v xml:space="preserve"> </v>
      </c>
      <c r="H133" s="17" t="str">
        <f t="shared" si="8"/>
        <v/>
      </c>
    </row>
    <row r="134" spans="1:8" x14ac:dyDescent="0.2">
      <c r="A134" s="14"/>
      <c r="B134" s="15" t="s">
        <v>122</v>
      </c>
      <c r="C134" s="16">
        <v>0</v>
      </c>
      <c r="D134" s="16">
        <v>0</v>
      </c>
      <c r="E134" s="17" t="str">
        <f t="shared" si="10"/>
        <v/>
      </c>
      <c r="F134" s="17" t="str">
        <f t="shared" si="10"/>
        <v/>
      </c>
      <c r="G134" s="17" t="str">
        <f t="shared" si="9"/>
        <v xml:space="preserve"> </v>
      </c>
      <c r="H134" s="17" t="str">
        <f t="shared" si="8"/>
        <v/>
      </c>
    </row>
    <row r="135" spans="1:8" x14ac:dyDescent="0.2">
      <c r="A135" s="14"/>
      <c r="B135" s="15" t="s">
        <v>123</v>
      </c>
      <c r="C135" s="16">
        <v>8</v>
      </c>
      <c r="D135" s="16">
        <v>0</v>
      </c>
      <c r="E135" s="17">
        <f t="shared" si="10"/>
        <v>6.1068702290076333E-2</v>
      </c>
      <c r="F135" s="17" t="str">
        <f t="shared" si="10"/>
        <v/>
      </c>
      <c r="G135" s="17">
        <f t="shared" si="9"/>
        <v>-1</v>
      </c>
      <c r="H135" s="17">
        <f t="shared" si="8"/>
        <v>-6.1068702290076333E-2</v>
      </c>
    </row>
    <row r="136" spans="1:8" x14ac:dyDescent="0.2">
      <c r="A136" s="14"/>
      <c r="B136" s="15" t="s">
        <v>124</v>
      </c>
      <c r="C136" s="16">
        <v>19</v>
      </c>
      <c r="D136" s="16">
        <v>0</v>
      </c>
      <c r="E136" s="17">
        <f t="shared" si="10"/>
        <v>0.14503816793893129</v>
      </c>
      <c r="F136" s="17" t="str">
        <f t="shared" si="10"/>
        <v/>
      </c>
      <c r="G136" s="17">
        <f t="shared" si="9"/>
        <v>-1</v>
      </c>
      <c r="H136" s="17">
        <f t="shared" si="8"/>
        <v>-0.14503816793893129</v>
      </c>
    </row>
    <row r="137" spans="1:8" x14ac:dyDescent="0.2">
      <c r="A137" s="14"/>
      <c r="B137" s="15" t="s">
        <v>125</v>
      </c>
      <c r="C137" s="16">
        <v>0</v>
      </c>
      <c r="D137" s="16">
        <v>0</v>
      </c>
      <c r="E137" s="17" t="str">
        <f t="shared" si="10"/>
        <v/>
      </c>
      <c r="F137" s="17" t="str">
        <f t="shared" si="10"/>
        <v/>
      </c>
      <c r="G137" s="17" t="str">
        <f t="shared" si="9"/>
        <v xml:space="preserve"> </v>
      </c>
      <c r="H137" s="17" t="str">
        <f t="shared" si="8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F167" si="11">+IF(C139=0,"",C139/C$75)</f>
        <v/>
      </c>
      <c r="F139" s="17" t="str">
        <f t="shared" si="11"/>
        <v/>
      </c>
      <c r="G139" s="17" t="str">
        <f t="shared" si="9"/>
        <v xml:space="preserve"> </v>
      </c>
      <c r="H139" s="17" t="str">
        <f t="shared" ref="H139:H167" si="12">+IF(OR(AND(E139=""),(G139="")),"",E139*G139)</f>
        <v/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1"/>
        <v>7.6335877862595417E-3</v>
      </c>
      <c r="F140" s="17" t="str">
        <f t="shared" si="11"/>
        <v/>
      </c>
      <c r="G140" s="17">
        <f t="shared" ref="G140:G167" si="13">+IF(AND(C140=0,D140=0)," ",IF(C140=0,1,IF(D140=0,-1,(D140-C140)/C140)))</f>
        <v>-1</v>
      </c>
      <c r="H140" s="17">
        <f t="shared" si="12"/>
        <v>-7.6335877862595417E-3</v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1"/>
        <v/>
      </c>
      <c r="F141" s="17" t="str">
        <f t="shared" si="11"/>
        <v/>
      </c>
      <c r="G141" s="17" t="str">
        <f t="shared" si="13"/>
        <v xml:space="preserve"> </v>
      </c>
      <c r="H141" s="17" t="str">
        <f t="shared" si="12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1"/>
        <v/>
      </c>
      <c r="F142" s="17" t="str">
        <f t="shared" si="11"/>
        <v/>
      </c>
      <c r="G142" s="17" t="str">
        <f t="shared" si="13"/>
        <v xml:space="preserve"> </v>
      </c>
      <c r="H142" s="17" t="str">
        <f t="shared" si="12"/>
        <v/>
      </c>
    </row>
    <row r="143" spans="1:8" ht="25.5" x14ac:dyDescent="0.2">
      <c r="A143" s="14"/>
      <c r="B143" s="15" t="s">
        <v>131</v>
      </c>
      <c r="C143" s="16">
        <v>5</v>
      </c>
      <c r="D143" s="16">
        <v>0</v>
      </c>
      <c r="E143" s="17">
        <f t="shared" si="11"/>
        <v>3.8167938931297711E-2</v>
      </c>
      <c r="F143" s="17" t="str">
        <f t="shared" si="11"/>
        <v/>
      </c>
      <c r="G143" s="17">
        <f t="shared" si="13"/>
        <v>-1</v>
      </c>
      <c r="H143" s="17">
        <f t="shared" si="12"/>
        <v>-3.8167938931297711E-2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1"/>
        <v/>
      </c>
      <c r="F145" s="17" t="str">
        <f t="shared" si="11"/>
        <v/>
      </c>
      <c r="G145" s="17" t="str">
        <f t="shared" si="13"/>
        <v xml:space="preserve"> </v>
      </c>
      <c r="H145" s="17" t="str">
        <f t="shared" si="12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136</v>
      </c>
      <c r="C148" s="16">
        <v>1</v>
      </c>
      <c r="D148" s="16">
        <v>1</v>
      </c>
      <c r="E148" s="17">
        <f t="shared" si="11"/>
        <v>7.6335877862595417E-3</v>
      </c>
      <c r="F148" s="17">
        <f t="shared" si="11"/>
        <v>1.7543859649122806E-2</v>
      </c>
      <c r="G148" s="17">
        <f t="shared" si="13"/>
        <v>0</v>
      </c>
      <c r="H148" s="17">
        <f t="shared" si="12"/>
        <v>0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1"/>
        <v/>
      </c>
      <c r="F152" s="17" t="str">
        <f t="shared" si="11"/>
        <v/>
      </c>
      <c r="G152" s="17" t="str">
        <f t="shared" si="13"/>
        <v xml:space="preserve"> </v>
      </c>
      <c r="H152" s="17" t="str">
        <f t="shared" si="12"/>
        <v/>
      </c>
    </row>
    <row r="153" spans="1:8" x14ac:dyDescent="0.2">
      <c r="A153" s="14"/>
      <c r="B153" s="15" t="s">
        <v>141</v>
      </c>
      <c r="C153" s="16">
        <v>1</v>
      </c>
      <c r="D153" s="16">
        <v>1</v>
      </c>
      <c r="E153" s="17">
        <f t="shared" si="11"/>
        <v>7.6335877862595417E-3</v>
      </c>
      <c r="F153" s="17">
        <f t="shared" si="11"/>
        <v>1.7543859649122806E-2</v>
      </c>
      <c r="G153" s="17">
        <f t="shared" si="13"/>
        <v>0</v>
      </c>
      <c r="H153" s="17">
        <f t="shared" si="12"/>
        <v>0</v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1"/>
        <v/>
      </c>
      <c r="F154" s="17" t="str">
        <f t="shared" si="11"/>
        <v/>
      </c>
      <c r="G154" s="17" t="str">
        <f t="shared" si="13"/>
        <v xml:space="preserve"> </v>
      </c>
      <c r="H154" s="17" t="str">
        <f t="shared" si="12"/>
        <v/>
      </c>
    </row>
    <row r="155" spans="1:8" ht="25.5" x14ac:dyDescent="0.2">
      <c r="A155" s="14"/>
      <c r="B155" s="15" t="s">
        <v>143</v>
      </c>
      <c r="C155" s="16">
        <v>0</v>
      </c>
      <c r="D155" s="16">
        <v>0</v>
      </c>
      <c r="E155" s="17" t="str">
        <f t="shared" si="11"/>
        <v/>
      </c>
      <c r="F155" s="17" t="str">
        <f t="shared" si="11"/>
        <v/>
      </c>
      <c r="G155" s="17" t="str">
        <f t="shared" si="13"/>
        <v xml:space="preserve"> </v>
      </c>
      <c r="H155" s="17" t="str">
        <f t="shared" si="12"/>
        <v/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1"/>
        <v/>
      </c>
      <c r="F157" s="17" t="str">
        <f t="shared" si="11"/>
        <v/>
      </c>
      <c r="G157" s="17" t="str">
        <f t="shared" si="13"/>
        <v xml:space="preserve"> </v>
      </c>
      <c r="H157" s="17" t="str">
        <f t="shared" si="12"/>
        <v/>
      </c>
    </row>
    <row r="158" spans="1:8" x14ac:dyDescent="0.2">
      <c r="A158" s="14"/>
      <c r="B158" s="15" t="s">
        <v>146</v>
      </c>
      <c r="C158" s="16">
        <v>8</v>
      </c>
      <c r="D158" s="16">
        <v>0</v>
      </c>
      <c r="E158" s="17">
        <f t="shared" si="11"/>
        <v>6.1068702290076333E-2</v>
      </c>
      <c r="F158" s="17" t="str">
        <f t="shared" si="11"/>
        <v/>
      </c>
      <c r="G158" s="17">
        <f t="shared" si="13"/>
        <v>-1</v>
      </c>
      <c r="H158" s="17">
        <f t="shared" si="12"/>
        <v>-6.1068702290076333E-2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1"/>
        <v/>
      </c>
      <c r="F159" s="17" t="str">
        <f t="shared" si="11"/>
        <v/>
      </c>
      <c r="G159" s="17" t="str">
        <f t="shared" si="13"/>
        <v xml:space="preserve"> </v>
      </c>
      <c r="H159" s="17" t="str">
        <f t="shared" si="12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152</v>
      </c>
      <c r="C164" s="16">
        <v>0</v>
      </c>
      <c r="D164" s="16">
        <v>0</v>
      </c>
      <c r="E164" s="17" t="str">
        <f t="shared" si="11"/>
        <v/>
      </c>
      <c r="F164" s="17" t="str">
        <f t="shared" si="11"/>
        <v/>
      </c>
      <c r="G164" s="17" t="str">
        <f t="shared" si="13"/>
        <v xml:space="preserve"> </v>
      </c>
      <c r="H164" s="17" t="str">
        <f t="shared" si="12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1"/>
        <v>7.6335877862595417E-3</v>
      </c>
      <c r="F167" s="17" t="str">
        <f t="shared" si="11"/>
        <v/>
      </c>
      <c r="G167" s="17">
        <f t="shared" si="13"/>
        <v>-1</v>
      </c>
      <c r="H167" s="17">
        <f t="shared" si="12"/>
        <v>-7.6335877862595417E-3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78</v>
      </c>
      <c r="D173" s="19">
        <f>SUM(D174:D343)</f>
        <v>50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-0.35897435897435898</v>
      </c>
      <c r="H173" s="20">
        <f t="shared" ref="H173:H236" si="15">+IF(OR(AND(E173=""),(G173="")),"",E173*G173)</f>
        <v>-0.35897435897435898</v>
      </c>
    </row>
    <row r="174" spans="1:8" x14ac:dyDescent="0.2">
      <c r="A174" s="14"/>
      <c r="B174" s="15" t="s">
        <v>156</v>
      </c>
      <c r="C174" s="16">
        <v>4</v>
      </c>
      <c r="D174" s="16">
        <v>1</v>
      </c>
      <c r="E174" s="17">
        <f t="shared" si="14"/>
        <v>5.128205128205128E-2</v>
      </c>
      <c r="F174" s="17">
        <f t="shared" si="14"/>
        <v>0.02</v>
      </c>
      <c r="G174" s="17">
        <f t="shared" ref="G174:G237" si="16">+IF(AND(C174=0,D174=0)," ",IF(C174=0,1,IF(D174=0,-1,(D174-C174)/C174)))</f>
        <v>-0.75</v>
      </c>
      <c r="H174" s="17">
        <f t="shared" si="15"/>
        <v>-3.8461538461538464E-2</v>
      </c>
    </row>
    <row r="175" spans="1:8" x14ac:dyDescent="0.2">
      <c r="A175" s="14"/>
      <c r="B175" s="15" t="s">
        <v>157</v>
      </c>
      <c r="C175" s="16">
        <v>0</v>
      </c>
      <c r="D175" s="16">
        <v>0</v>
      </c>
      <c r="E175" s="17" t="str">
        <f t="shared" si="14"/>
        <v/>
      </c>
      <c r="F175" s="17" t="str">
        <f t="shared" si="14"/>
        <v/>
      </c>
      <c r="G175" s="17" t="str">
        <f t="shared" si="16"/>
        <v xml:space="preserve"> </v>
      </c>
      <c r="H175" s="17" t="str">
        <f t="shared" si="15"/>
        <v/>
      </c>
    </row>
    <row r="176" spans="1:8" ht="38.25" x14ac:dyDescent="0.2">
      <c r="A176" s="14"/>
      <c r="B176" s="15" t="s">
        <v>158</v>
      </c>
      <c r="C176" s="16">
        <v>3</v>
      </c>
      <c r="D176" s="16">
        <v>2</v>
      </c>
      <c r="E176" s="17">
        <f t="shared" si="14"/>
        <v>3.8461538461538464E-2</v>
      </c>
      <c r="F176" s="17">
        <f t="shared" si="14"/>
        <v>0.04</v>
      </c>
      <c r="G176" s="17">
        <f t="shared" si="16"/>
        <v>-0.33333333333333331</v>
      </c>
      <c r="H176" s="17">
        <f t="shared" si="15"/>
        <v>-1.282051282051282E-2</v>
      </c>
    </row>
    <row r="177" spans="1:8" x14ac:dyDescent="0.2">
      <c r="A177" s="14"/>
      <c r="B177" s="15" t="s">
        <v>159</v>
      </c>
      <c r="C177" s="16">
        <v>1</v>
      </c>
      <c r="D177" s="16">
        <v>0</v>
      </c>
      <c r="E177" s="17">
        <f t="shared" si="14"/>
        <v>1.282051282051282E-2</v>
      </c>
      <c r="F177" s="17" t="str">
        <f t="shared" si="14"/>
        <v/>
      </c>
      <c r="G177" s="17">
        <f t="shared" si="16"/>
        <v>-1</v>
      </c>
      <c r="H177" s="17">
        <f t="shared" si="15"/>
        <v>-1.282051282051282E-2</v>
      </c>
    </row>
    <row r="178" spans="1:8" ht="25.5" x14ac:dyDescent="0.2">
      <c r="A178" s="14"/>
      <c r="B178" s="15" t="s">
        <v>160</v>
      </c>
      <c r="C178" s="16">
        <v>0</v>
      </c>
      <c r="D178" s="16">
        <v>6</v>
      </c>
      <c r="E178" s="17" t="str">
        <f t="shared" si="14"/>
        <v/>
      </c>
      <c r="F178" s="17">
        <f t="shared" si="14"/>
        <v>0.12</v>
      </c>
      <c r="G178" s="17">
        <f t="shared" si="16"/>
        <v>1</v>
      </c>
      <c r="H178" s="17" t="str">
        <f t="shared" si="15"/>
        <v/>
      </c>
    </row>
    <row r="179" spans="1:8" x14ac:dyDescent="0.2">
      <c r="A179" s="14"/>
      <c r="B179" s="15" t="s">
        <v>161</v>
      </c>
      <c r="C179" s="16">
        <v>5</v>
      </c>
      <c r="D179" s="16">
        <v>1</v>
      </c>
      <c r="E179" s="17">
        <f t="shared" si="14"/>
        <v>6.4102564102564097E-2</v>
      </c>
      <c r="F179" s="17">
        <f t="shared" si="14"/>
        <v>0.02</v>
      </c>
      <c r="G179" s="17">
        <f t="shared" si="16"/>
        <v>-0.8</v>
      </c>
      <c r="H179" s="17">
        <f t="shared" si="15"/>
        <v>-5.128205128205128E-2</v>
      </c>
    </row>
    <row r="180" spans="1:8" x14ac:dyDescent="0.2">
      <c r="A180" s="14"/>
      <c r="B180" s="15" t="s">
        <v>162</v>
      </c>
      <c r="C180" s="16">
        <v>1</v>
      </c>
      <c r="D180" s="16">
        <v>1</v>
      </c>
      <c r="E180" s="17">
        <f t="shared" si="14"/>
        <v>1.282051282051282E-2</v>
      </c>
      <c r="F180" s="17">
        <f t="shared" si="14"/>
        <v>0.02</v>
      </c>
      <c r="G180" s="17">
        <f t="shared" si="16"/>
        <v>0</v>
      </c>
      <c r="H180" s="17">
        <f t="shared" si="15"/>
        <v>0</v>
      </c>
    </row>
    <row r="181" spans="1:8" x14ac:dyDescent="0.2">
      <c r="A181" s="14"/>
      <c r="B181" s="15" t="s">
        <v>163</v>
      </c>
      <c r="C181" s="16">
        <v>1</v>
      </c>
      <c r="D181" s="16">
        <v>0</v>
      </c>
      <c r="E181" s="17">
        <f t="shared" si="14"/>
        <v>1.282051282051282E-2</v>
      </c>
      <c r="F181" s="17" t="str">
        <f t="shared" si="14"/>
        <v/>
      </c>
      <c r="G181" s="17">
        <f t="shared" si="16"/>
        <v>-1</v>
      </c>
      <c r="H181" s="17">
        <f t="shared" si="15"/>
        <v>-1.282051282051282E-2</v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14"/>
        <v/>
      </c>
      <c r="F182" s="17" t="str">
        <f t="shared" si="14"/>
        <v/>
      </c>
      <c r="G182" s="17" t="str">
        <f t="shared" si="16"/>
        <v xml:space="preserve"> </v>
      </c>
      <c r="H182" s="17" t="str">
        <f t="shared" si="1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14"/>
        <v/>
      </c>
      <c r="F185" s="17" t="str">
        <f t="shared" si="14"/>
        <v/>
      </c>
      <c r="G185" s="17" t="str">
        <f t="shared" si="16"/>
        <v xml:space="preserve"> </v>
      </c>
      <c r="H185" s="17" t="str">
        <f t="shared" si="15"/>
        <v/>
      </c>
    </row>
    <row r="186" spans="1:8" x14ac:dyDescent="0.2">
      <c r="A186" s="14"/>
      <c r="B186" s="15" t="s">
        <v>168</v>
      </c>
      <c r="C186" s="16">
        <v>1</v>
      </c>
      <c r="D186" s="16">
        <v>0</v>
      </c>
      <c r="E186" s="17">
        <f t="shared" si="14"/>
        <v>1.282051282051282E-2</v>
      </c>
      <c r="F186" s="17" t="str">
        <f t="shared" si="14"/>
        <v/>
      </c>
      <c r="G186" s="17">
        <f t="shared" si="16"/>
        <v>-1</v>
      </c>
      <c r="H186" s="17">
        <f t="shared" si="15"/>
        <v>-1.282051282051282E-2</v>
      </c>
    </row>
    <row r="187" spans="1:8" x14ac:dyDescent="0.2">
      <c r="A187" s="14"/>
      <c r="B187" s="15" t="s">
        <v>169</v>
      </c>
      <c r="C187" s="16">
        <v>1</v>
      </c>
      <c r="D187" s="16">
        <v>0</v>
      </c>
      <c r="E187" s="17">
        <f t="shared" si="14"/>
        <v>1.282051282051282E-2</v>
      </c>
      <c r="F187" s="17" t="str">
        <f t="shared" si="14"/>
        <v/>
      </c>
      <c r="G187" s="17">
        <f t="shared" si="16"/>
        <v>-1</v>
      </c>
      <c r="H187" s="17">
        <f t="shared" si="15"/>
        <v>-1.282051282051282E-2</v>
      </c>
    </row>
    <row r="188" spans="1:8" ht="25.5" x14ac:dyDescent="0.2">
      <c r="A188" s="14"/>
      <c r="B188" s="15" t="s">
        <v>170</v>
      </c>
      <c r="C188" s="16">
        <v>0</v>
      </c>
      <c r="D188" s="16">
        <v>0</v>
      </c>
      <c r="E188" s="17" t="str">
        <f t="shared" si="14"/>
        <v/>
      </c>
      <c r="F188" s="17" t="str">
        <f t="shared" si="14"/>
        <v/>
      </c>
      <c r="G188" s="17" t="str">
        <f t="shared" si="16"/>
        <v xml:space="preserve"> </v>
      </c>
      <c r="H188" s="17" t="str">
        <f t="shared" si="15"/>
        <v/>
      </c>
    </row>
    <row r="189" spans="1:8" ht="25.5" x14ac:dyDescent="0.2">
      <c r="A189" s="14"/>
      <c r="B189" s="15" t="s">
        <v>171</v>
      </c>
      <c r="C189" s="16">
        <v>0</v>
      </c>
      <c r="D189" s="16">
        <v>0</v>
      </c>
      <c r="E189" s="17" t="str">
        <f t="shared" si="14"/>
        <v/>
      </c>
      <c r="F189" s="17" t="str">
        <f t="shared" si="14"/>
        <v/>
      </c>
      <c r="G189" s="17" t="str">
        <f t="shared" si="16"/>
        <v xml:space="preserve"> </v>
      </c>
      <c r="H189" s="17" t="str">
        <f t="shared" si="1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14"/>
        <v/>
      </c>
      <c r="F191" s="17" t="str">
        <f t="shared" si="14"/>
        <v/>
      </c>
      <c r="G191" s="17" t="str">
        <f t="shared" si="16"/>
        <v xml:space="preserve"> </v>
      </c>
      <c r="H191" s="17" t="str">
        <f t="shared" si="1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14"/>
        <v/>
      </c>
      <c r="F192" s="17" t="str">
        <f t="shared" si="14"/>
        <v/>
      </c>
      <c r="G192" s="17" t="str">
        <f t="shared" si="16"/>
        <v xml:space="preserve"> </v>
      </c>
      <c r="H192" s="17" t="str">
        <f t="shared" si="1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</v>
      </c>
      <c r="E193" s="17" t="str">
        <f t="shared" si="14"/>
        <v/>
      </c>
      <c r="F193" s="17">
        <f t="shared" si="14"/>
        <v>0.02</v>
      </c>
      <c r="G193" s="17">
        <f t="shared" si="16"/>
        <v>1</v>
      </c>
      <c r="H193" s="17" t="str">
        <f t="shared" si="15"/>
        <v/>
      </c>
    </row>
    <row r="194" spans="1:8" x14ac:dyDescent="0.2">
      <c r="A194" s="14"/>
      <c r="B194" s="15" t="s">
        <v>176</v>
      </c>
      <c r="C194" s="16">
        <v>0</v>
      </c>
      <c r="D194" s="16">
        <v>1</v>
      </c>
      <c r="E194" s="17" t="str">
        <f t="shared" si="14"/>
        <v/>
      </c>
      <c r="F194" s="17">
        <f t="shared" si="14"/>
        <v>0.02</v>
      </c>
      <c r="G194" s="17">
        <f t="shared" si="16"/>
        <v>1</v>
      </c>
      <c r="H194" s="17" t="str">
        <f t="shared" si="1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14"/>
        <v/>
      </c>
      <c r="F195" s="17" t="str">
        <f t="shared" si="14"/>
        <v/>
      </c>
      <c r="G195" s="17" t="str">
        <f t="shared" si="16"/>
        <v xml:space="preserve"> </v>
      </c>
      <c r="H195" s="17" t="str">
        <f t="shared" si="1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14"/>
        <v/>
      </c>
      <c r="F196" s="17" t="str">
        <f t="shared" si="14"/>
        <v/>
      </c>
      <c r="G196" s="17" t="str">
        <f t="shared" si="16"/>
        <v xml:space="preserve"> </v>
      </c>
      <c r="H196" s="17" t="str">
        <f t="shared" si="15"/>
        <v/>
      </c>
    </row>
    <row r="197" spans="1:8" x14ac:dyDescent="0.2">
      <c r="A197" s="14"/>
      <c r="B197" s="15" t="s">
        <v>179</v>
      </c>
      <c r="C197" s="16">
        <v>1</v>
      </c>
      <c r="D197" s="16">
        <v>1</v>
      </c>
      <c r="E197" s="17">
        <f t="shared" si="14"/>
        <v>1.282051282051282E-2</v>
      </c>
      <c r="F197" s="17">
        <f t="shared" si="14"/>
        <v>0.02</v>
      </c>
      <c r="G197" s="17">
        <f t="shared" si="16"/>
        <v>0</v>
      </c>
      <c r="H197" s="17">
        <f t="shared" si="15"/>
        <v>0</v>
      </c>
    </row>
    <row r="198" spans="1:8" x14ac:dyDescent="0.2">
      <c r="A198" s="14"/>
      <c r="B198" s="15" t="s">
        <v>180</v>
      </c>
      <c r="C198" s="16">
        <v>2</v>
      </c>
      <c r="D198" s="16">
        <v>0</v>
      </c>
      <c r="E198" s="17">
        <f t="shared" si="14"/>
        <v>2.564102564102564E-2</v>
      </c>
      <c r="F198" s="17" t="str">
        <f t="shared" si="14"/>
        <v/>
      </c>
      <c r="G198" s="17">
        <f t="shared" si="16"/>
        <v>-1</v>
      </c>
      <c r="H198" s="17">
        <f t="shared" si="15"/>
        <v>-2.564102564102564E-2</v>
      </c>
    </row>
    <row r="199" spans="1:8" x14ac:dyDescent="0.2">
      <c r="A199" s="14"/>
      <c r="B199" s="15" t="s">
        <v>181</v>
      </c>
      <c r="C199" s="16">
        <v>0</v>
      </c>
      <c r="D199" s="16">
        <v>2</v>
      </c>
      <c r="E199" s="17" t="str">
        <f t="shared" si="14"/>
        <v/>
      </c>
      <c r="F199" s="17">
        <f t="shared" si="14"/>
        <v>0.04</v>
      </c>
      <c r="G199" s="17">
        <f t="shared" si="16"/>
        <v>1</v>
      </c>
      <c r="H199" s="17" t="str">
        <f t="shared" si="15"/>
        <v/>
      </c>
    </row>
    <row r="200" spans="1:8" ht="25.5" x14ac:dyDescent="0.2">
      <c r="A200" s="14"/>
      <c r="B200" s="15" t="s">
        <v>182</v>
      </c>
      <c r="C200" s="16">
        <v>1</v>
      </c>
      <c r="D200" s="16">
        <v>0</v>
      </c>
      <c r="E200" s="17">
        <f t="shared" si="14"/>
        <v>1.282051282051282E-2</v>
      </c>
      <c r="F200" s="17" t="str">
        <f t="shared" si="14"/>
        <v/>
      </c>
      <c r="G200" s="17">
        <f t="shared" si="16"/>
        <v>-1</v>
      </c>
      <c r="H200" s="17">
        <f t="shared" si="15"/>
        <v>-1.282051282051282E-2</v>
      </c>
    </row>
    <row r="201" spans="1:8" x14ac:dyDescent="0.2">
      <c r="A201" s="14"/>
      <c r="B201" s="15" t="s">
        <v>183</v>
      </c>
      <c r="C201" s="16">
        <v>0</v>
      </c>
      <c r="D201" s="16">
        <v>2</v>
      </c>
      <c r="E201" s="17" t="str">
        <f t="shared" si="14"/>
        <v/>
      </c>
      <c r="F201" s="17">
        <f t="shared" si="14"/>
        <v>0.04</v>
      </c>
      <c r="G201" s="17">
        <f t="shared" si="16"/>
        <v>1</v>
      </c>
      <c r="H201" s="17" t="str">
        <f t="shared" si="15"/>
        <v/>
      </c>
    </row>
    <row r="202" spans="1:8" x14ac:dyDescent="0.2">
      <c r="A202" s="14"/>
      <c r="B202" s="15" t="s">
        <v>184</v>
      </c>
      <c r="C202" s="16">
        <v>0</v>
      </c>
      <c r="D202" s="16">
        <v>0</v>
      </c>
      <c r="E202" s="17" t="str">
        <f t="shared" si="14"/>
        <v/>
      </c>
      <c r="F202" s="17" t="str">
        <f t="shared" si="14"/>
        <v/>
      </c>
      <c r="G202" s="17" t="str">
        <f t="shared" si="16"/>
        <v xml:space="preserve"> </v>
      </c>
      <c r="H202" s="17" t="str">
        <f t="shared" si="15"/>
        <v/>
      </c>
    </row>
    <row r="203" spans="1:8" x14ac:dyDescent="0.2">
      <c r="A203" s="14"/>
      <c r="B203" s="15" t="s">
        <v>185</v>
      </c>
      <c r="C203" s="16">
        <v>0</v>
      </c>
      <c r="D203" s="16">
        <v>1</v>
      </c>
      <c r="E203" s="17" t="str">
        <f t="shared" si="14"/>
        <v/>
      </c>
      <c r="F203" s="17">
        <f t="shared" si="14"/>
        <v>0.02</v>
      </c>
      <c r="G203" s="17">
        <f t="shared" si="16"/>
        <v>1</v>
      </c>
      <c r="H203" s="17" t="str">
        <f t="shared" si="15"/>
        <v/>
      </c>
    </row>
    <row r="204" spans="1:8" x14ac:dyDescent="0.2">
      <c r="A204" s="14"/>
      <c r="B204" s="15" t="s">
        <v>186</v>
      </c>
      <c r="C204" s="16">
        <v>1</v>
      </c>
      <c r="D204" s="16">
        <v>7</v>
      </c>
      <c r="E204" s="17">
        <f t="shared" si="14"/>
        <v>1.282051282051282E-2</v>
      </c>
      <c r="F204" s="17">
        <f t="shared" si="14"/>
        <v>0.14000000000000001</v>
      </c>
      <c r="G204" s="17">
        <f t="shared" si="16"/>
        <v>6</v>
      </c>
      <c r="H204" s="17">
        <f t="shared" si="15"/>
        <v>7.6923076923076927E-2</v>
      </c>
    </row>
    <row r="205" spans="1:8" x14ac:dyDescent="0.2">
      <c r="A205" s="14"/>
      <c r="B205" s="15" t="s">
        <v>187</v>
      </c>
      <c r="C205" s="16">
        <v>0</v>
      </c>
      <c r="D205" s="16">
        <v>0</v>
      </c>
      <c r="E205" s="17" t="str">
        <f t="shared" ref="E205:F236" si="17">+IF(C205=0,"",C205/C$173)</f>
        <v/>
      </c>
      <c r="F205" s="17" t="str">
        <f t="shared" si="17"/>
        <v/>
      </c>
      <c r="G205" s="17" t="str">
        <f t="shared" si="16"/>
        <v xml:space="preserve"> </v>
      </c>
      <c r="H205" s="17" t="str">
        <f t="shared" si="15"/>
        <v/>
      </c>
    </row>
    <row r="206" spans="1:8" x14ac:dyDescent="0.2">
      <c r="A206" s="14"/>
      <c r="B206" s="15" t="s">
        <v>188</v>
      </c>
      <c r="C206" s="16">
        <v>0</v>
      </c>
      <c r="D206" s="16">
        <v>0</v>
      </c>
      <c r="E206" s="17" t="str">
        <f t="shared" si="17"/>
        <v/>
      </c>
      <c r="F206" s="17" t="str">
        <f t="shared" si="17"/>
        <v/>
      </c>
      <c r="G206" s="17" t="str">
        <f t="shared" si="16"/>
        <v xml:space="preserve"> </v>
      </c>
      <c r="H206" s="17" t="str">
        <f t="shared" si="15"/>
        <v/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190</v>
      </c>
      <c r="C208" s="16">
        <v>0</v>
      </c>
      <c r="D208" s="16">
        <v>1</v>
      </c>
      <c r="E208" s="17" t="str">
        <f t="shared" si="17"/>
        <v/>
      </c>
      <c r="F208" s="17">
        <f t="shared" si="17"/>
        <v>0.02</v>
      </c>
      <c r="G208" s="17">
        <f t="shared" si="16"/>
        <v>1</v>
      </c>
      <c r="H208" s="17" t="str">
        <f t="shared" si="15"/>
        <v/>
      </c>
    </row>
    <row r="209" spans="1:8" x14ac:dyDescent="0.2">
      <c r="A209" s="14"/>
      <c r="B209" s="15" t="s">
        <v>191</v>
      </c>
      <c r="C209" s="16">
        <v>0</v>
      </c>
      <c r="D209" s="16">
        <v>0</v>
      </c>
      <c r="E209" s="17" t="str">
        <f t="shared" si="17"/>
        <v/>
      </c>
      <c r="F209" s="17" t="str">
        <f t="shared" si="17"/>
        <v/>
      </c>
      <c r="G209" s="17" t="str">
        <f t="shared" si="16"/>
        <v xml:space="preserve"> </v>
      </c>
      <c r="H209" s="17" t="str">
        <f t="shared" si="15"/>
        <v/>
      </c>
    </row>
    <row r="210" spans="1:8" x14ac:dyDescent="0.2">
      <c r="A210" s="14"/>
      <c r="B210" s="15" t="s">
        <v>192</v>
      </c>
      <c r="C210" s="16">
        <v>0</v>
      </c>
      <c r="D210" s="16">
        <v>1</v>
      </c>
      <c r="E210" s="17" t="str">
        <f t="shared" si="17"/>
        <v/>
      </c>
      <c r="F210" s="17">
        <f t="shared" si="17"/>
        <v>0.02</v>
      </c>
      <c r="G210" s="17">
        <f t="shared" si="16"/>
        <v>1</v>
      </c>
      <c r="H210" s="17" t="str">
        <f t="shared" si="15"/>
        <v/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17"/>
        <v/>
      </c>
      <c r="F211" s="17" t="str">
        <f t="shared" si="17"/>
        <v/>
      </c>
      <c r="G211" s="17" t="str">
        <f t="shared" si="16"/>
        <v xml:space="preserve"> </v>
      </c>
      <c r="H211" s="17" t="str">
        <f t="shared" si="15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17"/>
        <v/>
      </c>
      <c r="F212" s="17" t="str">
        <f t="shared" si="17"/>
        <v/>
      </c>
      <c r="G212" s="17" t="str">
        <f t="shared" si="16"/>
        <v xml:space="preserve"> </v>
      </c>
      <c r="H212" s="17" t="str">
        <f t="shared" si="15"/>
        <v/>
      </c>
    </row>
    <row r="213" spans="1:8" ht="25.5" x14ac:dyDescent="0.2">
      <c r="A213" s="14"/>
      <c r="B213" s="15" t="s">
        <v>195</v>
      </c>
      <c r="C213" s="16">
        <v>2</v>
      </c>
      <c r="D213" s="16">
        <v>6</v>
      </c>
      <c r="E213" s="17">
        <f t="shared" si="17"/>
        <v>2.564102564102564E-2</v>
      </c>
      <c r="F213" s="17">
        <f t="shared" si="17"/>
        <v>0.12</v>
      </c>
      <c r="G213" s="17">
        <f t="shared" si="16"/>
        <v>2</v>
      </c>
      <c r="H213" s="17">
        <f t="shared" si="15"/>
        <v>5.128205128205128E-2</v>
      </c>
    </row>
    <row r="214" spans="1:8" x14ac:dyDescent="0.2">
      <c r="A214" s="14"/>
      <c r="B214" s="15" t="s">
        <v>196</v>
      </c>
      <c r="C214" s="16">
        <v>0</v>
      </c>
      <c r="D214" s="16">
        <v>0</v>
      </c>
      <c r="E214" s="17" t="str">
        <f t="shared" si="17"/>
        <v/>
      </c>
      <c r="F214" s="17" t="str">
        <f t="shared" si="17"/>
        <v/>
      </c>
      <c r="G214" s="17" t="str">
        <f t="shared" si="16"/>
        <v xml:space="preserve"> </v>
      </c>
      <c r="H214" s="17" t="str">
        <f t="shared" si="15"/>
        <v/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17"/>
        <v/>
      </c>
      <c r="F215" s="17" t="str">
        <f t="shared" si="17"/>
        <v/>
      </c>
      <c r="G215" s="17" t="str">
        <f t="shared" si="16"/>
        <v xml:space="preserve"> </v>
      </c>
      <c r="H215" s="17" t="str">
        <f t="shared" si="15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17"/>
        <v/>
      </c>
      <c r="F216" s="17" t="str">
        <f t="shared" si="17"/>
        <v/>
      </c>
      <c r="G216" s="17" t="str">
        <f t="shared" si="16"/>
        <v xml:space="preserve"> </v>
      </c>
      <c r="H216" s="17" t="str">
        <f t="shared" si="15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4</v>
      </c>
      <c r="E218" s="17" t="str">
        <f t="shared" si="17"/>
        <v/>
      </c>
      <c r="F218" s="17">
        <f t="shared" si="17"/>
        <v>0.08</v>
      </c>
      <c r="G218" s="17">
        <f t="shared" si="16"/>
        <v>1</v>
      </c>
      <c r="H218" s="17" t="str">
        <f t="shared" si="15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207</v>
      </c>
      <c r="C225" s="16">
        <v>9</v>
      </c>
      <c r="D225" s="16">
        <v>0</v>
      </c>
      <c r="E225" s="17">
        <f t="shared" si="17"/>
        <v>0.11538461538461539</v>
      </c>
      <c r="F225" s="17" t="str">
        <f t="shared" si="17"/>
        <v/>
      </c>
      <c r="G225" s="17">
        <f t="shared" si="16"/>
        <v>-1</v>
      </c>
      <c r="H225" s="17">
        <f t="shared" si="15"/>
        <v>-0.11538461538461539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210</v>
      </c>
      <c r="C228" s="16">
        <v>0</v>
      </c>
      <c r="D228" s="16">
        <v>0</v>
      </c>
      <c r="E228" s="17" t="str">
        <f t="shared" si="17"/>
        <v/>
      </c>
      <c r="F228" s="17" t="str">
        <f t="shared" si="17"/>
        <v/>
      </c>
      <c r="G228" s="17" t="str">
        <f t="shared" si="16"/>
        <v xml:space="preserve"> </v>
      </c>
      <c r="H228" s="17" t="str">
        <f t="shared" si="15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17"/>
        <v/>
      </c>
      <c r="F230" s="17" t="str">
        <f t="shared" si="17"/>
        <v/>
      </c>
      <c r="G230" s="17" t="str">
        <f t="shared" si="16"/>
        <v xml:space="preserve"> </v>
      </c>
      <c r="H230" s="17" t="str">
        <f t="shared" si="15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17"/>
        <v/>
      </c>
      <c r="F232" s="17" t="str">
        <f t="shared" si="17"/>
        <v/>
      </c>
      <c r="G232" s="17" t="str">
        <f t="shared" si="16"/>
        <v xml:space="preserve"> </v>
      </c>
      <c r="H232" s="17" t="str">
        <f t="shared" si="15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17"/>
        <v/>
      </c>
      <c r="F233" s="17" t="str">
        <f t="shared" si="17"/>
        <v/>
      </c>
      <c r="G233" s="17" t="str">
        <f t="shared" si="16"/>
        <v xml:space="preserve"> </v>
      </c>
      <c r="H233" s="17" t="str">
        <f t="shared" si="15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17"/>
        <v/>
      </c>
      <c r="F236" s="17" t="str">
        <f t="shared" si="17"/>
        <v/>
      </c>
      <c r="G236" s="17" t="str">
        <f t="shared" si="16"/>
        <v xml:space="preserve"> </v>
      </c>
      <c r="H236" s="17" t="str">
        <f t="shared" si="15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220</v>
      </c>
      <c r="C238" s="16">
        <v>0</v>
      </c>
      <c r="D238" s="16">
        <v>1</v>
      </c>
      <c r="E238" s="17" t="str">
        <f t="shared" si="18"/>
        <v/>
      </c>
      <c r="F238" s="17">
        <f t="shared" si="18"/>
        <v>0.02</v>
      </c>
      <c r="G238" s="17">
        <f t="shared" ref="G238:G301" si="20">+IF(AND(C238=0,D238=0)," ",IF(C238=0,1,IF(D238=0,-1,(D238-C238)/C238)))</f>
        <v>1</v>
      </c>
      <c r="H238" s="17" t="str">
        <f t="shared" si="19"/>
        <v/>
      </c>
    </row>
    <row r="239" spans="1:8" x14ac:dyDescent="0.2">
      <c r="A239" s="14"/>
      <c r="B239" s="15" t="s">
        <v>221</v>
      </c>
      <c r="C239" s="16">
        <v>2</v>
      </c>
      <c r="D239" s="16">
        <v>2</v>
      </c>
      <c r="E239" s="17">
        <f t="shared" si="18"/>
        <v>2.564102564102564E-2</v>
      </c>
      <c r="F239" s="17">
        <f t="shared" si="18"/>
        <v>0.04</v>
      </c>
      <c r="G239" s="17">
        <f t="shared" si="20"/>
        <v>0</v>
      </c>
      <c r="H239" s="17">
        <f t="shared" si="19"/>
        <v>0</v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223</v>
      </c>
      <c r="C241" s="16">
        <v>28</v>
      </c>
      <c r="D241" s="16">
        <v>2</v>
      </c>
      <c r="E241" s="17">
        <f t="shared" si="18"/>
        <v>0.35897435897435898</v>
      </c>
      <c r="F241" s="17">
        <f t="shared" si="18"/>
        <v>0.04</v>
      </c>
      <c r="G241" s="17">
        <f t="shared" si="20"/>
        <v>-0.9285714285714286</v>
      </c>
      <c r="H241" s="17">
        <f t="shared" si="19"/>
        <v>-0.33333333333333337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18"/>
        <v/>
      </c>
      <c r="F244" s="17" t="str">
        <f t="shared" si="18"/>
        <v/>
      </c>
      <c r="G244" s="17" t="str">
        <f t="shared" si="20"/>
        <v xml:space="preserve"> </v>
      </c>
      <c r="H244" s="17" t="str">
        <f t="shared" si="19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18"/>
        <v/>
      </c>
      <c r="F246" s="17" t="str">
        <f t="shared" si="18"/>
        <v/>
      </c>
      <c r="G246" s="17" t="str">
        <f t="shared" si="20"/>
        <v xml:space="preserve"> </v>
      </c>
      <c r="H246" s="17" t="str">
        <f t="shared" si="19"/>
        <v/>
      </c>
    </row>
    <row r="247" spans="1:8" ht="25.5" x14ac:dyDescent="0.2">
      <c r="A247" s="14"/>
      <c r="B247" s="15" t="s">
        <v>229</v>
      </c>
      <c r="C247" s="16">
        <v>2</v>
      </c>
      <c r="D247" s="16">
        <v>0</v>
      </c>
      <c r="E247" s="17">
        <f t="shared" si="18"/>
        <v>2.564102564102564E-2</v>
      </c>
      <c r="F247" s="17" t="str">
        <f t="shared" si="18"/>
        <v/>
      </c>
      <c r="G247" s="17">
        <f t="shared" si="20"/>
        <v>-1</v>
      </c>
      <c r="H247" s="17">
        <f t="shared" si="19"/>
        <v>-2.564102564102564E-2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18"/>
        <v/>
      </c>
      <c r="F248" s="17" t="str">
        <f t="shared" si="18"/>
        <v/>
      </c>
      <c r="G248" s="17" t="str">
        <f t="shared" si="20"/>
        <v xml:space="preserve"> </v>
      </c>
      <c r="H248" s="17" t="str">
        <f t="shared" si="19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18"/>
        <v/>
      </c>
      <c r="F250" s="17" t="str">
        <f t="shared" si="18"/>
        <v/>
      </c>
      <c r="G250" s="17" t="str">
        <f t="shared" si="20"/>
        <v xml:space="preserve"> </v>
      </c>
      <c r="H250" s="17" t="str">
        <f t="shared" si="19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18"/>
        <v/>
      </c>
      <c r="F251" s="17" t="str">
        <f t="shared" si="18"/>
        <v/>
      </c>
      <c r="G251" s="17" t="str">
        <f t="shared" si="20"/>
        <v xml:space="preserve"> </v>
      </c>
      <c r="H251" s="17" t="str">
        <f t="shared" si="19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18"/>
        <v/>
      </c>
      <c r="F253" s="17" t="str">
        <f t="shared" si="18"/>
        <v/>
      </c>
      <c r="G253" s="17" t="str">
        <f t="shared" si="20"/>
        <v xml:space="preserve"> </v>
      </c>
      <c r="H253" s="17" t="str">
        <f t="shared" si="19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18"/>
        <v/>
      </c>
      <c r="F257" s="17" t="str">
        <f t="shared" si="18"/>
        <v/>
      </c>
      <c r="G257" s="17" t="str">
        <f t="shared" si="20"/>
        <v xml:space="preserve"> </v>
      </c>
      <c r="H257" s="17" t="str">
        <f t="shared" si="19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18"/>
        <v/>
      </c>
      <c r="F258" s="17" t="str">
        <f t="shared" si="18"/>
        <v/>
      </c>
      <c r="G258" s="17" t="str">
        <f t="shared" si="20"/>
        <v xml:space="preserve"> </v>
      </c>
      <c r="H258" s="17" t="str">
        <f t="shared" si="19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18"/>
        <v/>
      </c>
      <c r="F259" s="17" t="str">
        <f t="shared" si="18"/>
        <v/>
      </c>
      <c r="G259" s="17" t="str">
        <f t="shared" si="20"/>
        <v xml:space="preserve"> </v>
      </c>
      <c r="H259" s="17" t="str">
        <f t="shared" si="19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18"/>
        <v/>
      </c>
      <c r="F260" s="17" t="str">
        <f t="shared" si="18"/>
        <v/>
      </c>
      <c r="G260" s="17" t="str">
        <f t="shared" si="20"/>
        <v xml:space="preserve"> </v>
      </c>
      <c r="H260" s="17" t="str">
        <f t="shared" si="19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18"/>
        <v/>
      </c>
      <c r="F261" s="17" t="str">
        <f t="shared" si="18"/>
        <v/>
      </c>
      <c r="G261" s="17" t="str">
        <f t="shared" si="20"/>
        <v xml:space="preserve"> </v>
      </c>
      <c r="H261" s="17" t="str">
        <f t="shared" si="19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18"/>
        <v/>
      </c>
      <c r="F262" s="17" t="str">
        <f t="shared" si="18"/>
        <v/>
      </c>
      <c r="G262" s="17" t="str">
        <f t="shared" si="20"/>
        <v xml:space="preserve"> </v>
      </c>
      <c r="H262" s="17" t="str">
        <f t="shared" si="19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245</v>
      </c>
      <c r="C264" s="16">
        <v>6</v>
      </c>
      <c r="D264" s="16">
        <v>1</v>
      </c>
      <c r="E264" s="17">
        <f t="shared" si="18"/>
        <v>7.6923076923076927E-2</v>
      </c>
      <c r="F264" s="17">
        <f t="shared" si="18"/>
        <v>0.02</v>
      </c>
      <c r="G264" s="17">
        <f t="shared" si="20"/>
        <v>-0.83333333333333337</v>
      </c>
      <c r="H264" s="17">
        <f t="shared" si="19"/>
        <v>-6.4102564102564111E-2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18"/>
        <v/>
      </c>
      <c r="F268" s="17" t="str">
        <f t="shared" si="18"/>
        <v/>
      </c>
      <c r="G268" s="17" t="str">
        <f t="shared" si="20"/>
        <v xml:space="preserve"> </v>
      </c>
      <c r="H268" s="17" t="str">
        <f t="shared" si="19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21"/>
        <v/>
      </c>
      <c r="F271" s="17" t="str">
        <f t="shared" si="21"/>
        <v/>
      </c>
      <c r="G271" s="17" t="str">
        <f t="shared" si="20"/>
        <v xml:space="preserve"> </v>
      </c>
      <c r="H271" s="17" t="str">
        <f t="shared" si="19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256</v>
      </c>
      <c r="C275" s="16">
        <v>0</v>
      </c>
      <c r="D275" s="16">
        <v>0</v>
      </c>
      <c r="E275" s="17" t="str">
        <f t="shared" si="21"/>
        <v/>
      </c>
      <c r="F275" s="17" t="str">
        <f t="shared" si="21"/>
        <v/>
      </c>
      <c r="G275" s="17" t="str">
        <f t="shared" si="20"/>
        <v xml:space="preserve"> </v>
      </c>
      <c r="H275" s="17" t="str">
        <f t="shared" si="19"/>
        <v/>
      </c>
    </row>
    <row r="276" spans="1:8" ht="25.5" x14ac:dyDescent="0.2">
      <c r="A276" s="14"/>
      <c r="B276" s="15" t="s">
        <v>257</v>
      </c>
      <c r="C276" s="16">
        <v>0</v>
      </c>
      <c r="D276" s="16">
        <v>0</v>
      </c>
      <c r="E276" s="17" t="str">
        <f t="shared" si="21"/>
        <v/>
      </c>
      <c r="F276" s="17" t="str">
        <f t="shared" si="21"/>
        <v/>
      </c>
      <c r="G276" s="17" t="str">
        <f t="shared" si="20"/>
        <v xml:space="preserve"> </v>
      </c>
      <c r="H276" s="17" t="str">
        <f t="shared" si="19"/>
        <v/>
      </c>
    </row>
    <row r="277" spans="1:8" x14ac:dyDescent="0.2">
      <c r="A277" s="14"/>
      <c r="B277" s="15" t="s">
        <v>258</v>
      </c>
      <c r="C277" s="16">
        <v>0</v>
      </c>
      <c r="D277" s="16">
        <v>0</v>
      </c>
      <c r="E277" s="17" t="str">
        <f t="shared" si="21"/>
        <v/>
      </c>
      <c r="F277" s="17" t="str">
        <f t="shared" si="21"/>
        <v/>
      </c>
      <c r="G277" s="17" t="str">
        <f t="shared" si="20"/>
        <v xml:space="preserve"> </v>
      </c>
      <c r="H277" s="17" t="str">
        <f t="shared" si="19"/>
        <v/>
      </c>
    </row>
    <row r="278" spans="1:8" x14ac:dyDescent="0.2">
      <c r="A278" s="14"/>
      <c r="B278" s="15" t="s">
        <v>259</v>
      </c>
      <c r="C278" s="16">
        <v>0</v>
      </c>
      <c r="D278" s="16">
        <v>0</v>
      </c>
      <c r="E278" s="17" t="str">
        <f t="shared" si="21"/>
        <v/>
      </c>
      <c r="F278" s="17" t="str">
        <f t="shared" si="21"/>
        <v/>
      </c>
      <c r="G278" s="17" t="str">
        <f t="shared" si="20"/>
        <v xml:space="preserve"> </v>
      </c>
      <c r="H278" s="17" t="str">
        <f t="shared" si="19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261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263</v>
      </c>
      <c r="C282" s="16">
        <v>0</v>
      </c>
      <c r="D282" s="16">
        <v>2</v>
      </c>
      <c r="E282" s="17" t="str">
        <f t="shared" si="21"/>
        <v/>
      </c>
      <c r="F282" s="17">
        <f t="shared" si="21"/>
        <v>0.04</v>
      </c>
      <c r="G282" s="17">
        <f t="shared" si="20"/>
        <v>1</v>
      </c>
      <c r="H282" s="17" t="str">
        <f t="shared" si="19"/>
        <v/>
      </c>
    </row>
    <row r="283" spans="1:8" x14ac:dyDescent="0.2">
      <c r="A283" s="14"/>
      <c r="B283" s="15" t="s">
        <v>264</v>
      </c>
      <c r="C283" s="16">
        <v>0</v>
      </c>
      <c r="D283" s="16">
        <v>0</v>
      </c>
      <c r="E283" s="17" t="str">
        <f t="shared" si="21"/>
        <v/>
      </c>
      <c r="F283" s="17" t="str">
        <f t="shared" si="21"/>
        <v/>
      </c>
      <c r="G283" s="17" t="str">
        <f t="shared" si="20"/>
        <v xml:space="preserve"> </v>
      </c>
      <c r="H283" s="17" t="str">
        <f t="shared" si="19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21"/>
        <v/>
      </c>
      <c r="F286" s="17" t="str">
        <f t="shared" si="21"/>
        <v/>
      </c>
      <c r="G286" s="17" t="str">
        <f t="shared" si="20"/>
        <v xml:space="preserve"> </v>
      </c>
      <c r="H286" s="17" t="str">
        <f t="shared" si="19"/>
        <v/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21"/>
        <v/>
      </c>
      <c r="F287" s="17" t="str">
        <f t="shared" si="21"/>
        <v/>
      </c>
      <c r="G287" s="17" t="str">
        <f t="shared" si="20"/>
        <v xml:space="preserve"> </v>
      </c>
      <c r="H287" s="17" t="str">
        <f t="shared" si="19"/>
        <v/>
      </c>
    </row>
    <row r="288" spans="1:8" x14ac:dyDescent="0.2">
      <c r="A288" s="14"/>
      <c r="B288" s="15" t="s">
        <v>269</v>
      </c>
      <c r="C288" s="16">
        <v>0</v>
      </c>
      <c r="D288" s="16">
        <v>0</v>
      </c>
      <c r="E288" s="17" t="str">
        <f t="shared" si="21"/>
        <v/>
      </c>
      <c r="F288" s="17" t="str">
        <f t="shared" si="21"/>
        <v/>
      </c>
      <c r="G288" s="17" t="str">
        <f t="shared" si="20"/>
        <v xml:space="preserve"> </v>
      </c>
      <c r="H288" s="17" t="str">
        <f t="shared" si="19"/>
        <v/>
      </c>
    </row>
    <row r="289" spans="1:8" x14ac:dyDescent="0.2">
      <c r="A289" s="14"/>
      <c r="B289" s="15" t="s">
        <v>270</v>
      </c>
      <c r="C289" s="16">
        <v>0</v>
      </c>
      <c r="D289" s="16">
        <v>0</v>
      </c>
      <c r="E289" s="17" t="str">
        <f t="shared" si="21"/>
        <v/>
      </c>
      <c r="F289" s="17" t="str">
        <f t="shared" si="21"/>
        <v/>
      </c>
      <c r="G289" s="17" t="str">
        <f t="shared" si="20"/>
        <v xml:space="preserve"> </v>
      </c>
      <c r="H289" s="17" t="str">
        <f t="shared" si="19"/>
        <v/>
      </c>
    </row>
    <row r="290" spans="1:8" x14ac:dyDescent="0.2">
      <c r="A290" s="14"/>
      <c r="B290" s="15" t="s">
        <v>271</v>
      </c>
      <c r="C290" s="16">
        <v>0</v>
      </c>
      <c r="D290" s="16">
        <v>0</v>
      </c>
      <c r="E290" s="17" t="str">
        <f t="shared" si="21"/>
        <v/>
      </c>
      <c r="F290" s="17" t="str">
        <f t="shared" si="21"/>
        <v/>
      </c>
      <c r="G290" s="17" t="str">
        <f t="shared" si="20"/>
        <v xml:space="preserve"> </v>
      </c>
      <c r="H290" s="17" t="str">
        <f t="shared" si="19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21"/>
        <v/>
      </c>
      <c r="F291" s="17" t="str">
        <f t="shared" si="21"/>
        <v/>
      </c>
      <c r="G291" s="17" t="str">
        <f t="shared" si="20"/>
        <v xml:space="preserve"> </v>
      </c>
      <c r="H291" s="17" t="str">
        <f t="shared" si="19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21"/>
        <v/>
      </c>
      <c r="F292" s="17" t="str">
        <f t="shared" si="21"/>
        <v/>
      </c>
      <c r="G292" s="17" t="str">
        <f t="shared" si="20"/>
        <v xml:space="preserve"> </v>
      </c>
      <c r="H292" s="17" t="str">
        <f t="shared" si="19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21"/>
        <v/>
      </c>
      <c r="F293" s="17" t="str">
        <f t="shared" si="21"/>
        <v/>
      </c>
      <c r="G293" s="17" t="str">
        <f t="shared" si="20"/>
        <v xml:space="preserve"> </v>
      </c>
      <c r="H293" s="17" t="str">
        <f t="shared" si="19"/>
        <v/>
      </c>
    </row>
    <row r="294" spans="1:8" x14ac:dyDescent="0.2">
      <c r="A294" s="14"/>
      <c r="B294" s="15" t="s">
        <v>275</v>
      </c>
      <c r="C294" s="16">
        <v>3</v>
      </c>
      <c r="D294" s="16">
        <v>0</v>
      </c>
      <c r="E294" s="17">
        <f t="shared" si="21"/>
        <v>3.8461538461538464E-2</v>
      </c>
      <c r="F294" s="17" t="str">
        <f t="shared" si="21"/>
        <v/>
      </c>
      <c r="G294" s="17">
        <f t="shared" si="20"/>
        <v>-1</v>
      </c>
      <c r="H294" s="17">
        <f t="shared" si="19"/>
        <v>-3.8461538461538464E-2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21"/>
        <v/>
      </c>
      <c r="F295" s="17" t="str">
        <f t="shared" si="21"/>
        <v/>
      </c>
      <c r="G295" s="17" t="str">
        <f t="shared" si="20"/>
        <v xml:space="preserve"> </v>
      </c>
      <c r="H295" s="17" t="str">
        <f t="shared" si="19"/>
        <v/>
      </c>
    </row>
    <row r="296" spans="1:8" x14ac:dyDescent="0.2">
      <c r="A296" s="14"/>
      <c r="B296" s="15" t="s">
        <v>277</v>
      </c>
      <c r="C296" s="16">
        <v>0</v>
      </c>
      <c r="D296" s="16">
        <v>2</v>
      </c>
      <c r="E296" s="17" t="str">
        <f t="shared" si="21"/>
        <v/>
      </c>
      <c r="F296" s="17">
        <f t="shared" si="21"/>
        <v>0.04</v>
      </c>
      <c r="G296" s="17">
        <f t="shared" si="20"/>
        <v>1</v>
      </c>
      <c r="H296" s="17" t="str">
        <f t="shared" si="19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21"/>
        <v/>
      </c>
      <c r="F297" s="17" t="str">
        <f t="shared" si="21"/>
        <v/>
      </c>
      <c r="G297" s="17" t="str">
        <f t="shared" si="20"/>
        <v xml:space="preserve"> </v>
      </c>
      <c r="H297" s="17" t="str">
        <f t="shared" si="19"/>
        <v/>
      </c>
    </row>
    <row r="298" spans="1:8" ht="25.5" x14ac:dyDescent="0.2">
      <c r="A298" s="14"/>
      <c r="B298" s="15" t="s">
        <v>279</v>
      </c>
      <c r="C298" s="16">
        <v>1</v>
      </c>
      <c r="D298" s="16">
        <v>1</v>
      </c>
      <c r="E298" s="17">
        <f t="shared" si="21"/>
        <v>1.282051282051282E-2</v>
      </c>
      <c r="F298" s="17">
        <f t="shared" si="21"/>
        <v>0.02</v>
      </c>
      <c r="G298" s="17">
        <f t="shared" si="20"/>
        <v>0</v>
      </c>
      <c r="H298" s="17">
        <f t="shared" si="19"/>
        <v>0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21"/>
        <v/>
      </c>
      <c r="F300" s="17" t="str">
        <f t="shared" si="21"/>
        <v/>
      </c>
      <c r="G300" s="17" t="str">
        <f t="shared" si="20"/>
        <v xml:space="preserve"> </v>
      </c>
      <c r="H300" s="17" t="str">
        <f t="shared" si="19"/>
        <v/>
      </c>
    </row>
    <row r="301" spans="1:8" x14ac:dyDescent="0.2">
      <c r="A301" s="14"/>
      <c r="B301" s="15" t="s">
        <v>282</v>
      </c>
      <c r="C301" s="16">
        <v>0</v>
      </c>
      <c r="D301" s="16">
        <v>0</v>
      </c>
      <c r="E301" s="17" t="str">
        <f t="shared" ref="E301:F332" si="22">+IF(C301=0,"",C301/C$173)</f>
        <v/>
      </c>
      <c r="F301" s="17" t="str">
        <f t="shared" si="22"/>
        <v/>
      </c>
      <c r="G301" s="17" t="str">
        <f t="shared" si="20"/>
        <v xml:space="preserve"> </v>
      </c>
      <c r="H301" s="17" t="str">
        <f t="shared" ref="H301:H343" si="23">+IF(OR(AND(E301=""),(G301="")),"",E301*G301)</f>
        <v/>
      </c>
    </row>
    <row r="302" spans="1:8" ht="25.5" x14ac:dyDescent="0.2">
      <c r="A302" s="14"/>
      <c r="B302" s="15" t="s">
        <v>643</v>
      </c>
      <c r="C302" s="16">
        <v>0</v>
      </c>
      <c r="D302" s="16">
        <v>0</v>
      </c>
      <c r="E302" s="17" t="str">
        <f t="shared" si="22"/>
        <v/>
      </c>
      <c r="F302" s="17" t="str">
        <f t="shared" si="22"/>
        <v/>
      </c>
      <c r="G302" s="17" t="str">
        <f t="shared" ref="G302:G343" si="24">+IF(AND(C302=0,D302=0)," ",IF(C302=0,1,IF(D302=0,-1,(D302-C302)/C302)))</f>
        <v xml:space="preserve"> </v>
      </c>
      <c r="H302" s="17" t="str">
        <f t="shared" si="23"/>
        <v/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22"/>
        <v/>
      </c>
      <c r="F303" s="17" t="str">
        <f t="shared" si="22"/>
        <v/>
      </c>
      <c r="G303" s="17" t="str">
        <f t="shared" si="24"/>
        <v xml:space="preserve"> </v>
      </c>
      <c r="H303" s="17" t="str">
        <f t="shared" si="23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22"/>
        <v/>
      </c>
      <c r="F304" s="17" t="str">
        <f t="shared" si="22"/>
        <v/>
      </c>
      <c r="G304" s="17" t="str">
        <f t="shared" si="24"/>
        <v xml:space="preserve"> </v>
      </c>
      <c r="H304" s="17" t="str">
        <f t="shared" si="23"/>
        <v/>
      </c>
    </row>
    <row r="305" spans="1:8" x14ac:dyDescent="0.2">
      <c r="A305" s="14"/>
      <c r="B305" s="15" t="s">
        <v>285</v>
      </c>
      <c r="C305" s="16">
        <v>1</v>
      </c>
      <c r="D305" s="16">
        <v>1</v>
      </c>
      <c r="E305" s="17">
        <f t="shared" si="22"/>
        <v>1.282051282051282E-2</v>
      </c>
      <c r="F305" s="17">
        <f t="shared" si="22"/>
        <v>0.02</v>
      </c>
      <c r="G305" s="17">
        <f t="shared" si="24"/>
        <v>0</v>
      </c>
      <c r="H305" s="17">
        <f t="shared" si="23"/>
        <v>0</v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22"/>
        <v/>
      </c>
      <c r="F306" s="17" t="str">
        <f t="shared" si="22"/>
        <v/>
      </c>
      <c r="G306" s="17" t="str">
        <f t="shared" si="24"/>
        <v xml:space="preserve"> </v>
      </c>
      <c r="H306" s="17" t="str">
        <f t="shared" si="23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22"/>
        <v/>
      </c>
      <c r="F307" s="17" t="str">
        <f t="shared" si="22"/>
        <v/>
      </c>
      <c r="G307" s="17" t="str">
        <f t="shared" si="24"/>
        <v xml:space="preserve"> </v>
      </c>
      <c r="H307" s="17" t="str">
        <f t="shared" si="23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22"/>
        <v/>
      </c>
      <c r="F308" s="17" t="str">
        <f t="shared" si="22"/>
        <v/>
      </c>
      <c r="G308" s="17" t="str">
        <f t="shared" si="24"/>
        <v xml:space="preserve"> </v>
      </c>
      <c r="H308" s="17" t="str">
        <f t="shared" si="23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22"/>
        <v/>
      </c>
      <c r="F309" s="17" t="str">
        <f t="shared" si="22"/>
        <v/>
      </c>
      <c r="G309" s="17" t="str">
        <f t="shared" si="24"/>
        <v xml:space="preserve"> </v>
      </c>
      <c r="H309" s="17" t="str">
        <f t="shared" si="23"/>
        <v/>
      </c>
    </row>
    <row r="310" spans="1:8" ht="25.5" x14ac:dyDescent="0.2">
      <c r="A310" s="14"/>
      <c r="B310" s="15" t="s">
        <v>290</v>
      </c>
      <c r="C310" s="16">
        <v>1</v>
      </c>
      <c r="D310" s="16">
        <v>0</v>
      </c>
      <c r="E310" s="17">
        <f t="shared" si="22"/>
        <v>1.282051282051282E-2</v>
      </c>
      <c r="F310" s="17" t="str">
        <f t="shared" si="22"/>
        <v/>
      </c>
      <c r="G310" s="17">
        <f t="shared" si="24"/>
        <v>-1</v>
      </c>
      <c r="H310" s="17">
        <f t="shared" si="23"/>
        <v>-1.282051282051282E-2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22"/>
        <v/>
      </c>
      <c r="F312" s="17" t="str">
        <f t="shared" si="22"/>
        <v/>
      </c>
      <c r="G312" s="17" t="str">
        <f t="shared" si="24"/>
        <v xml:space="preserve"> </v>
      </c>
      <c r="H312" s="17" t="str">
        <f t="shared" si="23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22"/>
        <v/>
      </c>
      <c r="F313" s="17" t="str">
        <f t="shared" si="22"/>
        <v/>
      </c>
      <c r="G313" s="17" t="str">
        <f t="shared" si="24"/>
        <v xml:space="preserve"> </v>
      </c>
      <c r="H313" s="17" t="str">
        <f t="shared" si="23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297</v>
      </c>
      <c r="C317" s="16">
        <v>0</v>
      </c>
      <c r="D317" s="16">
        <v>0</v>
      </c>
      <c r="E317" s="17" t="str">
        <f t="shared" si="22"/>
        <v/>
      </c>
      <c r="F317" s="17" t="str">
        <f t="shared" si="22"/>
        <v/>
      </c>
      <c r="G317" s="17" t="str">
        <f t="shared" si="24"/>
        <v xml:space="preserve"> </v>
      </c>
      <c r="H317" s="17" t="str">
        <f t="shared" si="23"/>
        <v/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299</v>
      </c>
      <c r="C319" s="16">
        <v>1</v>
      </c>
      <c r="D319" s="16">
        <v>0</v>
      </c>
      <c r="E319" s="17">
        <f t="shared" si="22"/>
        <v>1.282051282051282E-2</v>
      </c>
      <c r="F319" s="17" t="str">
        <f t="shared" si="22"/>
        <v/>
      </c>
      <c r="G319" s="17">
        <f t="shared" si="24"/>
        <v>-1</v>
      </c>
      <c r="H319" s="17">
        <f t="shared" si="23"/>
        <v>-1.282051282051282E-2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301</v>
      </c>
      <c r="C321" s="16">
        <v>0</v>
      </c>
      <c r="D321" s="16">
        <v>0</v>
      </c>
      <c r="E321" s="17" t="str">
        <f t="shared" si="22"/>
        <v/>
      </c>
      <c r="F321" s="17" t="str">
        <f t="shared" si="22"/>
        <v/>
      </c>
      <c r="G321" s="17" t="str">
        <f t="shared" si="24"/>
        <v xml:space="preserve"> </v>
      </c>
      <c r="H321" s="17" t="str">
        <f t="shared" si="23"/>
        <v/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22"/>
        <v/>
      </c>
      <c r="F322" s="17" t="str">
        <f t="shared" si="22"/>
        <v/>
      </c>
      <c r="G322" s="17" t="str">
        <f t="shared" si="24"/>
        <v xml:space="preserve"> </v>
      </c>
      <c r="H322" s="17" t="str">
        <f t="shared" si="23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22"/>
        <v/>
      </c>
      <c r="F324" s="17" t="str">
        <f t="shared" si="22"/>
        <v/>
      </c>
      <c r="G324" s="17" t="str">
        <f t="shared" si="24"/>
        <v xml:space="preserve"> </v>
      </c>
      <c r="H324" s="17" t="str">
        <f t="shared" si="23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308</v>
      </c>
      <c r="C328" s="16">
        <v>0</v>
      </c>
      <c r="D328" s="16">
        <v>0</v>
      </c>
      <c r="E328" s="17" t="str">
        <f t="shared" si="22"/>
        <v/>
      </c>
      <c r="F328" s="17" t="str">
        <f t="shared" si="22"/>
        <v/>
      </c>
      <c r="G328" s="17" t="str">
        <f t="shared" si="24"/>
        <v xml:space="preserve"> </v>
      </c>
      <c r="H328" s="17" t="str">
        <f t="shared" si="23"/>
        <v/>
      </c>
    </row>
    <row r="329" spans="1:8" x14ac:dyDescent="0.2">
      <c r="A329" s="14"/>
      <c r="B329" s="15" t="s">
        <v>309</v>
      </c>
      <c r="C329" s="16">
        <v>0</v>
      </c>
      <c r="D329" s="16">
        <v>0</v>
      </c>
      <c r="E329" s="17" t="str">
        <f t="shared" si="22"/>
        <v/>
      </c>
      <c r="F329" s="17" t="str">
        <f t="shared" si="22"/>
        <v/>
      </c>
      <c r="G329" s="17" t="str">
        <f t="shared" si="24"/>
        <v xml:space="preserve"> </v>
      </c>
      <c r="H329" s="17" t="str">
        <f t="shared" si="23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F343" si="25">+IF(C333=0,"",C333/C$173)</f>
        <v/>
      </c>
      <c r="F333" s="17" t="str">
        <f t="shared" si="25"/>
        <v/>
      </c>
      <c r="G333" s="17" t="str">
        <f t="shared" si="24"/>
        <v xml:space="preserve"> </v>
      </c>
      <c r="H333" s="17" t="str">
        <f t="shared" si="23"/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25"/>
        <v/>
      </c>
      <c r="F334" s="17" t="str">
        <f t="shared" si="25"/>
        <v/>
      </c>
      <c r="G334" s="17" t="str">
        <f t="shared" si="24"/>
        <v xml:space="preserve"> </v>
      </c>
      <c r="H334" s="17" t="str">
        <f t="shared" si="23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25"/>
        <v/>
      </c>
      <c r="F335" s="17" t="str">
        <f t="shared" si="25"/>
        <v/>
      </c>
      <c r="G335" s="17" t="str">
        <f t="shared" si="24"/>
        <v xml:space="preserve"> </v>
      </c>
      <c r="H335" s="17" t="str">
        <f t="shared" si="23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25"/>
        <v/>
      </c>
      <c r="F338" s="17" t="str">
        <f t="shared" si="25"/>
        <v/>
      </c>
      <c r="G338" s="17" t="str">
        <f t="shared" si="24"/>
        <v xml:space="preserve"> </v>
      </c>
      <c r="H338" s="17" t="str">
        <f t="shared" si="23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25"/>
        <v/>
      </c>
      <c r="F340" s="17" t="str">
        <f t="shared" si="25"/>
        <v/>
      </c>
      <c r="G340" s="17" t="str">
        <f t="shared" si="24"/>
        <v xml:space="preserve"> </v>
      </c>
      <c r="H340" s="17" t="str">
        <f t="shared" si="23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25"/>
        <v/>
      </c>
      <c r="F341" s="17" t="str">
        <f t="shared" si="25"/>
        <v/>
      </c>
      <c r="G341" s="17" t="str">
        <f t="shared" si="24"/>
        <v xml:space="preserve"> </v>
      </c>
      <c r="H341" s="17" t="str">
        <f t="shared" si="23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25"/>
        <v/>
      </c>
      <c r="F343" s="17" t="str">
        <f t="shared" si="25"/>
        <v/>
      </c>
      <c r="G343" s="17" t="str">
        <f t="shared" si="24"/>
        <v xml:space="preserve"> 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308</v>
      </c>
      <c r="D349" s="19">
        <f>SUM(D350:D576)</f>
        <v>394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0.2792207792207792</v>
      </c>
      <c r="H349" s="20">
        <f t="shared" ref="H349:H412" si="27">+IF(OR(AND(E349=""),(G349="")),"",E349*G349)</f>
        <v>0.2792207792207792</v>
      </c>
    </row>
    <row r="350" spans="1:8" x14ac:dyDescent="0.2">
      <c r="A350" s="14"/>
      <c r="B350" s="15" t="s">
        <v>324</v>
      </c>
      <c r="C350" s="16">
        <v>0</v>
      </c>
      <c r="D350" s="16">
        <v>0</v>
      </c>
      <c r="E350" s="17" t="str">
        <f t="shared" si="26"/>
        <v/>
      </c>
      <c r="F350" s="17" t="str">
        <f t="shared" si="26"/>
        <v/>
      </c>
      <c r="G350" s="17" t="str">
        <f t="shared" ref="G350:G413" si="28">+IF(AND(C350=0,D350=0)," ",IF(C350=0,1,IF(D350=0,-1,(D350-C350)/C350)))</f>
        <v xml:space="preserve"> </v>
      </c>
      <c r="H350" s="17" t="str">
        <f t="shared" si="27"/>
        <v/>
      </c>
    </row>
    <row r="351" spans="1:8" x14ac:dyDescent="0.2">
      <c r="A351" s="14"/>
      <c r="B351" s="15" t="s">
        <v>325</v>
      </c>
      <c r="C351" s="16">
        <v>1</v>
      </c>
      <c r="D351" s="16">
        <v>0</v>
      </c>
      <c r="E351" s="17">
        <f t="shared" si="26"/>
        <v>3.246753246753247E-3</v>
      </c>
      <c r="F351" s="17" t="str">
        <f t="shared" si="26"/>
        <v/>
      </c>
      <c r="G351" s="17">
        <f t="shared" si="28"/>
        <v>-1</v>
      </c>
      <c r="H351" s="17">
        <f t="shared" si="27"/>
        <v>-3.246753246753247E-3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26"/>
        <v/>
      </c>
      <c r="F352" s="17" t="str">
        <f t="shared" si="26"/>
        <v/>
      </c>
      <c r="G352" s="17" t="str">
        <f t="shared" si="28"/>
        <v xml:space="preserve"> </v>
      </c>
      <c r="H352" s="17" t="str">
        <f t="shared" si="27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329</v>
      </c>
      <c r="C355" s="16">
        <v>4</v>
      </c>
      <c r="D355" s="16">
        <v>2</v>
      </c>
      <c r="E355" s="17">
        <f t="shared" si="26"/>
        <v>1.2987012987012988E-2</v>
      </c>
      <c r="F355" s="17">
        <f t="shared" si="26"/>
        <v>5.076142131979695E-3</v>
      </c>
      <c r="G355" s="17">
        <f t="shared" si="28"/>
        <v>-0.5</v>
      </c>
      <c r="H355" s="17">
        <f t="shared" si="27"/>
        <v>-6.4935064935064939E-3</v>
      </c>
    </row>
    <row r="356" spans="1:8" x14ac:dyDescent="0.2">
      <c r="A356" s="14"/>
      <c r="B356" s="15" t="s">
        <v>330</v>
      </c>
      <c r="C356" s="16">
        <v>0</v>
      </c>
      <c r="D356" s="16">
        <v>0</v>
      </c>
      <c r="E356" s="17" t="str">
        <f t="shared" si="26"/>
        <v/>
      </c>
      <c r="F356" s="17" t="str">
        <f t="shared" si="26"/>
        <v/>
      </c>
      <c r="G356" s="17" t="str">
        <f t="shared" si="28"/>
        <v xml:space="preserve"> </v>
      </c>
      <c r="H356" s="17" t="str">
        <f t="shared" si="27"/>
        <v/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26"/>
        <v/>
      </c>
      <c r="F357" s="17" t="str">
        <f t="shared" si="26"/>
        <v/>
      </c>
      <c r="G357" s="17" t="str">
        <f t="shared" si="28"/>
        <v xml:space="preserve"> </v>
      </c>
      <c r="H357" s="17" t="str">
        <f t="shared" si="27"/>
        <v/>
      </c>
    </row>
    <row r="358" spans="1:8" x14ac:dyDescent="0.2">
      <c r="A358" s="14"/>
      <c r="B358" s="15" t="s">
        <v>332</v>
      </c>
      <c r="C358" s="16">
        <v>1</v>
      </c>
      <c r="D358" s="16">
        <v>1</v>
      </c>
      <c r="E358" s="17">
        <f t="shared" si="26"/>
        <v>3.246753246753247E-3</v>
      </c>
      <c r="F358" s="17">
        <f t="shared" si="26"/>
        <v>2.5380710659898475E-3</v>
      </c>
      <c r="G358" s="17">
        <f t="shared" si="28"/>
        <v>0</v>
      </c>
      <c r="H358" s="17">
        <f t="shared" si="27"/>
        <v>0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26"/>
        <v/>
      </c>
      <c r="F359" s="17" t="str">
        <f t="shared" si="26"/>
        <v/>
      </c>
      <c r="G359" s="17" t="str">
        <f t="shared" si="28"/>
        <v xml:space="preserve"> </v>
      </c>
      <c r="H359" s="17" t="str">
        <f t="shared" si="27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26"/>
        <v/>
      </c>
      <c r="F360" s="17" t="str">
        <f t="shared" si="26"/>
        <v/>
      </c>
      <c r="G360" s="17" t="str">
        <f t="shared" si="28"/>
        <v xml:space="preserve"> </v>
      </c>
      <c r="H360" s="17" t="str">
        <f t="shared" si="27"/>
        <v/>
      </c>
    </row>
    <row r="361" spans="1:8" x14ac:dyDescent="0.2">
      <c r="A361" s="14"/>
      <c r="B361" s="15" t="s">
        <v>335</v>
      </c>
      <c r="C361" s="16">
        <v>5</v>
      </c>
      <c r="D361" s="16">
        <v>6</v>
      </c>
      <c r="E361" s="17">
        <f t="shared" si="26"/>
        <v>1.6233766233766232E-2</v>
      </c>
      <c r="F361" s="17">
        <f t="shared" si="26"/>
        <v>1.5228426395939087E-2</v>
      </c>
      <c r="G361" s="17">
        <f t="shared" si="28"/>
        <v>0.2</v>
      </c>
      <c r="H361" s="17">
        <f t="shared" si="27"/>
        <v>3.2467532467532465E-3</v>
      </c>
    </row>
    <row r="362" spans="1:8" x14ac:dyDescent="0.2">
      <c r="A362" s="14"/>
      <c r="B362" s="15" t="s">
        <v>336</v>
      </c>
      <c r="C362" s="16">
        <v>0</v>
      </c>
      <c r="D362" s="16">
        <v>0</v>
      </c>
      <c r="E362" s="17" t="str">
        <f t="shared" si="26"/>
        <v/>
      </c>
      <c r="F362" s="17" t="str">
        <f t="shared" si="26"/>
        <v/>
      </c>
      <c r="G362" s="17" t="str">
        <f t="shared" si="28"/>
        <v xml:space="preserve"> </v>
      </c>
      <c r="H362" s="17" t="str">
        <f t="shared" si="27"/>
        <v/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338</v>
      </c>
      <c r="C364" s="16">
        <v>0</v>
      </c>
      <c r="D364" s="16">
        <v>0</v>
      </c>
      <c r="E364" s="17" t="str">
        <f t="shared" si="26"/>
        <v/>
      </c>
      <c r="F364" s="17" t="str">
        <f t="shared" si="26"/>
        <v/>
      </c>
      <c r="G364" s="17" t="str">
        <f t="shared" si="28"/>
        <v xml:space="preserve"> </v>
      </c>
      <c r="H364" s="17" t="str">
        <f t="shared" si="27"/>
        <v/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26"/>
        <v/>
      </c>
      <c r="F365" s="17" t="str">
        <f t="shared" si="26"/>
        <v/>
      </c>
      <c r="G365" s="17" t="str">
        <f t="shared" si="28"/>
        <v xml:space="preserve"> </v>
      </c>
      <c r="H365" s="17" t="str">
        <f t="shared" si="27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26"/>
        <v/>
      </c>
      <c r="F366" s="17" t="str">
        <f t="shared" si="26"/>
        <v/>
      </c>
      <c r="G366" s="17" t="str">
        <f t="shared" si="28"/>
        <v xml:space="preserve"> </v>
      </c>
      <c r="H366" s="17" t="str">
        <f t="shared" si="27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26"/>
        <v/>
      </c>
      <c r="F367" s="17" t="str">
        <f t="shared" si="26"/>
        <v/>
      </c>
      <c r="G367" s="17" t="str">
        <f t="shared" si="28"/>
        <v xml:space="preserve"> </v>
      </c>
      <c r="H367" s="17" t="str">
        <f t="shared" si="27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26"/>
        <v/>
      </c>
      <c r="F368" s="17" t="str">
        <f t="shared" si="26"/>
        <v/>
      </c>
      <c r="G368" s="17" t="str">
        <f t="shared" si="28"/>
        <v xml:space="preserve"> </v>
      </c>
      <c r="H368" s="17" t="str">
        <f t="shared" si="27"/>
        <v/>
      </c>
    </row>
    <row r="369" spans="1:8" x14ac:dyDescent="0.2">
      <c r="A369" s="14"/>
      <c r="B369" s="15" t="s">
        <v>343</v>
      </c>
      <c r="C369" s="16">
        <v>0</v>
      </c>
      <c r="D369" s="16">
        <v>1</v>
      </c>
      <c r="E369" s="17" t="str">
        <f t="shared" si="26"/>
        <v/>
      </c>
      <c r="F369" s="17">
        <f t="shared" si="26"/>
        <v>2.5380710659898475E-3</v>
      </c>
      <c r="G369" s="17">
        <f t="shared" si="28"/>
        <v>1</v>
      </c>
      <c r="H369" s="17" t="str">
        <f t="shared" si="27"/>
        <v/>
      </c>
    </row>
    <row r="370" spans="1:8" x14ac:dyDescent="0.2">
      <c r="A370" s="14"/>
      <c r="B370" s="15" t="s">
        <v>344</v>
      </c>
      <c r="C370" s="16">
        <v>7</v>
      </c>
      <c r="D370" s="16">
        <v>8</v>
      </c>
      <c r="E370" s="17">
        <f t="shared" si="26"/>
        <v>2.2727272727272728E-2</v>
      </c>
      <c r="F370" s="17">
        <f t="shared" si="26"/>
        <v>2.030456852791878E-2</v>
      </c>
      <c r="G370" s="17">
        <f t="shared" si="28"/>
        <v>0.14285714285714285</v>
      </c>
      <c r="H370" s="17">
        <f t="shared" si="27"/>
        <v>3.2467532467532465E-3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26"/>
        <v/>
      </c>
      <c r="F371" s="17" t="str">
        <f t="shared" si="26"/>
        <v/>
      </c>
      <c r="G371" s="17" t="str">
        <f t="shared" si="28"/>
        <v xml:space="preserve"> </v>
      </c>
      <c r="H371" s="17" t="str">
        <f t="shared" si="27"/>
        <v/>
      </c>
    </row>
    <row r="372" spans="1:8" x14ac:dyDescent="0.2">
      <c r="A372" s="14"/>
      <c r="B372" s="15" t="s">
        <v>346</v>
      </c>
      <c r="C372" s="16">
        <v>0</v>
      </c>
      <c r="D372" s="16">
        <v>0</v>
      </c>
      <c r="E372" s="17" t="str">
        <f t="shared" si="26"/>
        <v/>
      </c>
      <c r="F372" s="17" t="str">
        <f t="shared" si="26"/>
        <v/>
      </c>
      <c r="G372" s="17" t="str">
        <f t="shared" si="28"/>
        <v xml:space="preserve"> </v>
      </c>
      <c r="H372" s="17" t="str">
        <f t="shared" si="27"/>
        <v/>
      </c>
    </row>
    <row r="373" spans="1:8" x14ac:dyDescent="0.2">
      <c r="A373" s="14"/>
      <c r="B373" s="15" t="s">
        <v>347</v>
      </c>
      <c r="C373" s="16">
        <v>2</v>
      </c>
      <c r="D373" s="16">
        <v>3</v>
      </c>
      <c r="E373" s="17">
        <f t="shared" si="26"/>
        <v>6.4935064935064939E-3</v>
      </c>
      <c r="F373" s="17">
        <f t="shared" si="26"/>
        <v>7.6142131979695434E-3</v>
      </c>
      <c r="G373" s="17">
        <f t="shared" si="28"/>
        <v>0.5</v>
      </c>
      <c r="H373" s="17">
        <f t="shared" si="27"/>
        <v>3.246753246753247E-3</v>
      </c>
    </row>
    <row r="374" spans="1:8" x14ac:dyDescent="0.2">
      <c r="A374" s="14"/>
      <c r="B374" s="15" t="s">
        <v>348</v>
      </c>
      <c r="C374" s="16">
        <v>0</v>
      </c>
      <c r="D374" s="16">
        <v>0</v>
      </c>
      <c r="E374" s="17" t="str">
        <f t="shared" si="26"/>
        <v/>
      </c>
      <c r="F374" s="17" t="str">
        <f t="shared" si="26"/>
        <v/>
      </c>
      <c r="G374" s="17" t="str">
        <f t="shared" si="28"/>
        <v xml:space="preserve"> </v>
      </c>
      <c r="H374" s="17" t="str">
        <f t="shared" si="27"/>
        <v/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26"/>
        <v/>
      </c>
      <c r="F376" s="17" t="str">
        <f t="shared" si="26"/>
        <v/>
      </c>
      <c r="G376" s="17" t="str">
        <f t="shared" si="28"/>
        <v xml:space="preserve"> </v>
      </c>
      <c r="H376" s="17" t="str">
        <f t="shared" si="27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26"/>
        <v/>
      </c>
      <c r="F378" s="17" t="str">
        <f t="shared" si="26"/>
        <v/>
      </c>
      <c r="G378" s="17" t="str">
        <f t="shared" si="28"/>
        <v xml:space="preserve"> </v>
      </c>
      <c r="H378" s="17" t="str">
        <f t="shared" si="27"/>
        <v/>
      </c>
    </row>
    <row r="379" spans="1:8" x14ac:dyDescent="0.2">
      <c r="A379" s="14"/>
      <c r="B379" s="15" t="s">
        <v>353</v>
      </c>
      <c r="C379" s="16">
        <v>0</v>
      </c>
      <c r="D379" s="16">
        <v>0</v>
      </c>
      <c r="E379" s="17" t="str">
        <f t="shared" si="26"/>
        <v/>
      </c>
      <c r="F379" s="17" t="str">
        <f t="shared" si="26"/>
        <v/>
      </c>
      <c r="G379" s="17" t="str">
        <f t="shared" si="28"/>
        <v xml:space="preserve"> </v>
      </c>
      <c r="H379" s="17" t="str">
        <f t="shared" si="27"/>
        <v/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26"/>
        <v/>
      </c>
      <c r="F380" s="17" t="str">
        <f t="shared" si="26"/>
        <v/>
      </c>
      <c r="G380" s="17" t="str">
        <f t="shared" si="28"/>
        <v xml:space="preserve"> </v>
      </c>
      <c r="H380" s="17" t="str">
        <f t="shared" si="27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356</v>
      </c>
      <c r="C382" s="16">
        <v>0</v>
      </c>
      <c r="D382" s="16">
        <v>0</v>
      </c>
      <c r="E382" s="17" t="str">
        <f t="shared" si="26"/>
        <v/>
      </c>
      <c r="F382" s="17" t="str">
        <f t="shared" si="26"/>
        <v/>
      </c>
      <c r="G382" s="17" t="str">
        <f t="shared" si="28"/>
        <v xml:space="preserve"> </v>
      </c>
      <c r="H382" s="17" t="str">
        <f t="shared" si="27"/>
        <v/>
      </c>
    </row>
    <row r="383" spans="1:8" ht="25.5" x14ac:dyDescent="0.2">
      <c r="A383" s="14"/>
      <c r="B383" s="15" t="s">
        <v>357</v>
      </c>
      <c r="C383" s="16">
        <v>21</v>
      </c>
      <c r="D383" s="16">
        <v>0</v>
      </c>
      <c r="E383" s="17">
        <f t="shared" si="26"/>
        <v>6.8181818181818177E-2</v>
      </c>
      <c r="F383" s="17" t="str">
        <f t="shared" si="26"/>
        <v/>
      </c>
      <c r="G383" s="17">
        <f t="shared" si="28"/>
        <v>-1</v>
      </c>
      <c r="H383" s="17">
        <f t="shared" si="27"/>
        <v>-6.8181818181818177E-2</v>
      </c>
    </row>
    <row r="384" spans="1:8" x14ac:dyDescent="0.2">
      <c r="A384" s="14"/>
      <c r="B384" s="15" t="s">
        <v>358</v>
      </c>
      <c r="C384" s="16">
        <v>1</v>
      </c>
      <c r="D384" s="16">
        <v>1</v>
      </c>
      <c r="E384" s="17">
        <f t="shared" si="26"/>
        <v>3.246753246753247E-3</v>
      </c>
      <c r="F384" s="17">
        <f t="shared" si="26"/>
        <v>2.5380710659898475E-3</v>
      </c>
      <c r="G384" s="17">
        <f t="shared" si="28"/>
        <v>0</v>
      </c>
      <c r="H384" s="17">
        <f t="shared" si="27"/>
        <v>0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26"/>
        <v/>
      </c>
      <c r="F385" s="17" t="str">
        <f t="shared" si="26"/>
        <v/>
      </c>
      <c r="G385" s="17" t="str">
        <f t="shared" si="28"/>
        <v xml:space="preserve"> </v>
      </c>
      <c r="H385" s="17" t="str">
        <f t="shared" si="27"/>
        <v/>
      </c>
    </row>
    <row r="386" spans="1:8" x14ac:dyDescent="0.2">
      <c r="A386" s="14"/>
      <c r="B386" s="15" t="s">
        <v>360</v>
      </c>
      <c r="C386" s="16">
        <v>0</v>
      </c>
      <c r="D386" s="16">
        <v>0</v>
      </c>
      <c r="E386" s="17" t="str">
        <f t="shared" si="26"/>
        <v/>
      </c>
      <c r="F386" s="17" t="str">
        <f t="shared" si="26"/>
        <v/>
      </c>
      <c r="G386" s="17" t="str">
        <f t="shared" si="28"/>
        <v xml:space="preserve"> </v>
      </c>
      <c r="H386" s="17" t="str">
        <f t="shared" si="27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26"/>
        <v/>
      </c>
      <c r="F387" s="17" t="str">
        <f t="shared" si="26"/>
        <v/>
      </c>
      <c r="G387" s="17" t="str">
        <f t="shared" si="28"/>
        <v xml:space="preserve"> </v>
      </c>
      <c r="H387" s="17" t="str">
        <f t="shared" si="27"/>
        <v/>
      </c>
    </row>
    <row r="388" spans="1:8" x14ac:dyDescent="0.2">
      <c r="A388" s="14"/>
      <c r="B388" s="15" t="s">
        <v>362</v>
      </c>
      <c r="C388" s="16">
        <v>2</v>
      </c>
      <c r="D388" s="16">
        <v>0</v>
      </c>
      <c r="E388" s="17">
        <f t="shared" si="26"/>
        <v>6.4935064935064939E-3</v>
      </c>
      <c r="F388" s="17" t="str">
        <f t="shared" si="26"/>
        <v/>
      </c>
      <c r="G388" s="17">
        <f t="shared" si="28"/>
        <v>-1</v>
      </c>
      <c r="H388" s="17">
        <f t="shared" si="27"/>
        <v>-6.4935064935064939E-3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365</v>
      </c>
      <c r="C391" s="16">
        <v>0</v>
      </c>
      <c r="D391" s="16">
        <v>0</v>
      </c>
      <c r="E391" s="17" t="str">
        <f t="shared" si="26"/>
        <v/>
      </c>
      <c r="F391" s="17" t="str">
        <f t="shared" si="26"/>
        <v/>
      </c>
      <c r="G391" s="17" t="str">
        <f t="shared" si="28"/>
        <v xml:space="preserve"> </v>
      </c>
      <c r="H391" s="17" t="str">
        <f t="shared" si="27"/>
        <v/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26"/>
        <v/>
      </c>
      <c r="F392" s="17" t="str">
        <f t="shared" si="26"/>
        <v/>
      </c>
      <c r="G392" s="17" t="str">
        <f t="shared" si="28"/>
        <v xml:space="preserve"> </v>
      </c>
      <c r="H392" s="17" t="str">
        <f t="shared" si="27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26"/>
        <v/>
      </c>
      <c r="F394" s="17" t="str">
        <f t="shared" si="26"/>
        <v/>
      </c>
      <c r="G394" s="17" t="str">
        <f t="shared" si="28"/>
        <v xml:space="preserve"> </v>
      </c>
      <c r="H394" s="17" t="str">
        <f t="shared" si="27"/>
        <v/>
      </c>
    </row>
    <row r="395" spans="1:8" x14ac:dyDescent="0.2">
      <c r="A395" s="14"/>
      <c r="B395" s="15" t="s">
        <v>369</v>
      </c>
      <c r="C395" s="16">
        <v>0</v>
      </c>
      <c r="D395" s="16">
        <v>4</v>
      </c>
      <c r="E395" s="17" t="str">
        <f t="shared" si="26"/>
        <v/>
      </c>
      <c r="F395" s="17">
        <f t="shared" si="26"/>
        <v>1.015228426395939E-2</v>
      </c>
      <c r="G395" s="17">
        <f t="shared" si="28"/>
        <v>1</v>
      </c>
      <c r="H395" s="17" t="str">
        <f t="shared" si="27"/>
        <v/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26"/>
        <v/>
      </c>
      <c r="F396" s="17" t="str">
        <f t="shared" si="26"/>
        <v/>
      </c>
      <c r="G396" s="17" t="str">
        <f t="shared" si="28"/>
        <v xml:space="preserve"> </v>
      </c>
      <c r="H396" s="17" t="str">
        <f t="shared" si="27"/>
        <v/>
      </c>
    </row>
    <row r="397" spans="1:8" x14ac:dyDescent="0.2">
      <c r="A397" s="14"/>
      <c r="B397" s="15" t="s">
        <v>371</v>
      </c>
      <c r="C397" s="16">
        <v>0</v>
      </c>
      <c r="D397" s="16">
        <v>0</v>
      </c>
      <c r="E397" s="17" t="str">
        <f t="shared" si="26"/>
        <v/>
      </c>
      <c r="F397" s="17" t="str">
        <f t="shared" si="26"/>
        <v/>
      </c>
      <c r="G397" s="17" t="str">
        <f t="shared" si="28"/>
        <v xml:space="preserve"> </v>
      </c>
      <c r="H397" s="17" t="str">
        <f t="shared" si="27"/>
        <v/>
      </c>
    </row>
    <row r="398" spans="1:8" x14ac:dyDescent="0.2">
      <c r="A398" s="14"/>
      <c r="B398" s="15" t="s">
        <v>372</v>
      </c>
      <c r="C398" s="16">
        <v>0</v>
      </c>
      <c r="D398" s="16">
        <v>0</v>
      </c>
      <c r="E398" s="17" t="str">
        <f t="shared" si="26"/>
        <v/>
      </c>
      <c r="F398" s="17" t="str">
        <f t="shared" si="26"/>
        <v/>
      </c>
      <c r="G398" s="17" t="str">
        <f t="shared" si="28"/>
        <v xml:space="preserve"> </v>
      </c>
      <c r="H398" s="17" t="str">
        <f t="shared" si="27"/>
        <v/>
      </c>
    </row>
    <row r="399" spans="1:8" x14ac:dyDescent="0.2">
      <c r="A399" s="14"/>
      <c r="B399" s="15" t="s">
        <v>373</v>
      </c>
      <c r="C399" s="16">
        <v>0</v>
      </c>
      <c r="D399" s="16">
        <v>0</v>
      </c>
      <c r="E399" s="17" t="str">
        <f t="shared" si="26"/>
        <v/>
      </c>
      <c r="F399" s="17" t="str">
        <f t="shared" si="26"/>
        <v/>
      </c>
      <c r="G399" s="17" t="str">
        <f t="shared" si="28"/>
        <v xml:space="preserve"> </v>
      </c>
      <c r="H399" s="17" t="str">
        <f t="shared" si="27"/>
        <v/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26"/>
        <v/>
      </c>
      <c r="F401" s="17" t="str">
        <f t="shared" si="26"/>
        <v/>
      </c>
      <c r="G401" s="17" t="str">
        <f t="shared" si="28"/>
        <v xml:space="preserve"> </v>
      </c>
      <c r="H401" s="17" t="str">
        <f t="shared" si="27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26"/>
        <v/>
      </c>
      <c r="F402" s="17" t="str">
        <f t="shared" si="26"/>
        <v/>
      </c>
      <c r="G402" s="17" t="str">
        <f t="shared" si="28"/>
        <v xml:space="preserve"> </v>
      </c>
      <c r="H402" s="17" t="str">
        <f t="shared" si="27"/>
        <v/>
      </c>
    </row>
    <row r="403" spans="1:8" x14ac:dyDescent="0.2">
      <c r="A403" s="14"/>
      <c r="B403" s="15" t="s">
        <v>377</v>
      </c>
      <c r="C403" s="16">
        <v>0</v>
      </c>
      <c r="D403" s="16">
        <v>0</v>
      </c>
      <c r="E403" s="17" t="str">
        <f t="shared" si="26"/>
        <v/>
      </c>
      <c r="F403" s="17" t="str">
        <f t="shared" si="26"/>
        <v/>
      </c>
      <c r="G403" s="17" t="str">
        <f t="shared" si="28"/>
        <v xml:space="preserve"> </v>
      </c>
      <c r="H403" s="17" t="str">
        <f t="shared" si="27"/>
        <v/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26"/>
        <v/>
      </c>
      <c r="F404" s="17" t="str">
        <f t="shared" si="26"/>
        <v/>
      </c>
      <c r="G404" s="17" t="str">
        <f t="shared" si="28"/>
        <v xml:space="preserve"> </v>
      </c>
      <c r="H404" s="17" t="str">
        <f t="shared" si="27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26"/>
        <v/>
      </c>
      <c r="F405" s="17" t="str">
        <f t="shared" si="26"/>
        <v/>
      </c>
      <c r="G405" s="17" t="str">
        <f t="shared" si="28"/>
        <v xml:space="preserve"> </v>
      </c>
      <c r="H405" s="17" t="str">
        <f t="shared" si="27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26"/>
        <v/>
      </c>
      <c r="F406" s="17" t="str">
        <f t="shared" si="26"/>
        <v/>
      </c>
      <c r="G406" s="17" t="str">
        <f t="shared" si="28"/>
        <v xml:space="preserve"> </v>
      </c>
      <c r="H406" s="17" t="str">
        <f t="shared" si="27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26"/>
        <v/>
      </c>
      <c r="F407" s="17" t="str">
        <f t="shared" si="26"/>
        <v/>
      </c>
      <c r="G407" s="17" t="str">
        <f t="shared" si="28"/>
        <v xml:space="preserve"> </v>
      </c>
      <c r="H407" s="17" t="str">
        <f t="shared" si="27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26"/>
        <v/>
      </c>
      <c r="F408" s="17" t="str">
        <f t="shared" si="26"/>
        <v/>
      </c>
      <c r="G408" s="17" t="str">
        <f t="shared" si="28"/>
        <v xml:space="preserve"> </v>
      </c>
      <c r="H408" s="17" t="str">
        <f t="shared" si="27"/>
        <v/>
      </c>
    </row>
    <row r="409" spans="1:8" x14ac:dyDescent="0.2">
      <c r="A409" s="14"/>
      <c r="B409" s="15" t="s">
        <v>383</v>
      </c>
      <c r="C409" s="16">
        <v>2</v>
      </c>
      <c r="D409" s="16">
        <v>0</v>
      </c>
      <c r="E409" s="17">
        <f t="shared" si="26"/>
        <v>6.4935064935064939E-3</v>
      </c>
      <c r="F409" s="17" t="str">
        <f t="shared" si="26"/>
        <v/>
      </c>
      <c r="G409" s="17">
        <f t="shared" si="28"/>
        <v>-1</v>
      </c>
      <c r="H409" s="17">
        <f t="shared" si="27"/>
        <v>-6.4935064935064939E-3</v>
      </c>
    </row>
    <row r="410" spans="1:8" x14ac:dyDescent="0.2">
      <c r="A410" s="14"/>
      <c r="B410" s="15" t="s">
        <v>384</v>
      </c>
      <c r="C410" s="16">
        <v>10</v>
      </c>
      <c r="D410" s="16">
        <v>0</v>
      </c>
      <c r="E410" s="17">
        <f t="shared" si="26"/>
        <v>3.2467532467532464E-2</v>
      </c>
      <c r="F410" s="17" t="str">
        <f t="shared" si="26"/>
        <v/>
      </c>
      <c r="G410" s="17">
        <f t="shared" si="28"/>
        <v>-1</v>
      </c>
      <c r="H410" s="17">
        <f t="shared" si="27"/>
        <v>-3.2467532467532464E-2</v>
      </c>
    </row>
    <row r="411" spans="1:8" x14ac:dyDescent="0.2">
      <c r="A411" s="14"/>
      <c r="B411" s="15" t="s">
        <v>385</v>
      </c>
      <c r="C411" s="16">
        <v>3</v>
      </c>
      <c r="D411" s="16">
        <v>0</v>
      </c>
      <c r="E411" s="17">
        <f t="shared" si="26"/>
        <v>9.74025974025974E-3</v>
      </c>
      <c r="F411" s="17" t="str">
        <f t="shared" si="26"/>
        <v/>
      </c>
      <c r="G411" s="17">
        <f t="shared" si="28"/>
        <v>-1</v>
      </c>
      <c r="H411" s="17">
        <f t="shared" si="27"/>
        <v>-9.74025974025974E-3</v>
      </c>
    </row>
    <row r="412" spans="1:8" x14ac:dyDescent="0.2">
      <c r="A412" s="14"/>
      <c r="B412" s="15" t="s">
        <v>386</v>
      </c>
      <c r="C412" s="16">
        <v>3</v>
      </c>
      <c r="D412" s="16">
        <v>4</v>
      </c>
      <c r="E412" s="17">
        <f t="shared" si="26"/>
        <v>9.74025974025974E-3</v>
      </c>
      <c r="F412" s="17">
        <f t="shared" si="26"/>
        <v>1.015228426395939E-2</v>
      </c>
      <c r="G412" s="17">
        <f t="shared" si="28"/>
        <v>0.33333333333333331</v>
      </c>
      <c r="H412" s="17">
        <f t="shared" si="27"/>
        <v>3.2467532467532465E-3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F476" si="29">+IF(C413=0,"",C413/C$349)</f>
        <v/>
      </c>
      <c r="F413" s="17" t="str">
        <f t="shared" si="29"/>
        <v/>
      </c>
      <c r="G413" s="17" t="str">
        <f t="shared" si="28"/>
        <v xml:space="preserve"> </v>
      </c>
      <c r="H413" s="17" t="str">
        <f t="shared" ref="H413:H476" si="30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29"/>
        <v/>
      </c>
      <c r="F414" s="17" t="str">
        <f t="shared" si="29"/>
        <v/>
      </c>
      <c r="G414" s="17" t="str">
        <f t="shared" ref="G414:G477" si="31">+IF(AND(C414=0,D414=0)," ",IF(C414=0,1,IF(D414=0,-1,(D414-C414)/C414)))</f>
        <v xml:space="preserve"> </v>
      </c>
      <c r="H414" s="17" t="str">
        <f t="shared" si="30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29"/>
        <v/>
      </c>
      <c r="F415" s="17" t="str">
        <f t="shared" si="29"/>
        <v/>
      </c>
      <c r="G415" s="17" t="str">
        <f t="shared" si="31"/>
        <v xml:space="preserve"> </v>
      </c>
      <c r="H415" s="17" t="str">
        <f t="shared" si="30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29"/>
        <v/>
      </c>
      <c r="F416" s="17" t="str">
        <f t="shared" si="29"/>
        <v/>
      </c>
      <c r="G416" s="17" t="str">
        <f t="shared" si="31"/>
        <v xml:space="preserve"> </v>
      </c>
      <c r="H416" s="17" t="str">
        <f t="shared" si="30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29"/>
        <v/>
      </c>
      <c r="F417" s="17" t="str">
        <f t="shared" si="29"/>
        <v/>
      </c>
      <c r="G417" s="17" t="str">
        <f t="shared" si="31"/>
        <v xml:space="preserve"> </v>
      </c>
      <c r="H417" s="17" t="str">
        <f t="shared" si="30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29"/>
        <v/>
      </c>
      <c r="F419" s="17" t="str">
        <f t="shared" si="29"/>
        <v/>
      </c>
      <c r="G419" s="17" t="str">
        <f t="shared" si="31"/>
        <v xml:space="preserve"> </v>
      </c>
      <c r="H419" s="17" t="str">
        <f t="shared" si="30"/>
        <v/>
      </c>
    </row>
    <row r="420" spans="1:8" x14ac:dyDescent="0.2">
      <c r="A420" s="14"/>
      <c r="B420" s="15" t="s">
        <v>394</v>
      </c>
      <c r="C420" s="16">
        <v>112</v>
      </c>
      <c r="D420" s="16">
        <v>135</v>
      </c>
      <c r="E420" s="17">
        <f t="shared" si="29"/>
        <v>0.36363636363636365</v>
      </c>
      <c r="F420" s="17">
        <f t="shared" si="29"/>
        <v>0.34263959390862941</v>
      </c>
      <c r="G420" s="17">
        <f t="shared" si="31"/>
        <v>0.20535714285714285</v>
      </c>
      <c r="H420" s="17">
        <f t="shared" si="30"/>
        <v>7.4675324675324672E-2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29"/>
        <v/>
      </c>
      <c r="F422" s="17" t="str">
        <f t="shared" si="29"/>
        <v/>
      </c>
      <c r="G422" s="17" t="str">
        <f t="shared" si="31"/>
        <v xml:space="preserve"> </v>
      </c>
      <c r="H422" s="17" t="str">
        <f t="shared" si="30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29"/>
        <v/>
      </c>
      <c r="F423" s="17" t="str">
        <f t="shared" si="29"/>
        <v/>
      </c>
      <c r="G423" s="17" t="str">
        <f t="shared" si="31"/>
        <v xml:space="preserve"> </v>
      </c>
      <c r="H423" s="17" t="str">
        <f t="shared" si="30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29"/>
        <v/>
      </c>
      <c r="F424" s="17" t="str">
        <f t="shared" si="29"/>
        <v/>
      </c>
      <c r="G424" s="17" t="str">
        <f t="shared" si="31"/>
        <v xml:space="preserve"> </v>
      </c>
      <c r="H424" s="17" t="str">
        <f t="shared" si="30"/>
        <v/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29"/>
        <v/>
      </c>
      <c r="F425" s="17" t="str">
        <f t="shared" si="29"/>
        <v/>
      </c>
      <c r="G425" s="17" t="str">
        <f t="shared" si="31"/>
        <v xml:space="preserve"> </v>
      </c>
      <c r="H425" s="17" t="str">
        <f t="shared" si="30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29"/>
        <v/>
      </c>
      <c r="F428" s="17" t="str">
        <f t="shared" si="29"/>
        <v/>
      </c>
      <c r="G428" s="17" t="str">
        <f t="shared" si="31"/>
        <v xml:space="preserve"> </v>
      </c>
      <c r="H428" s="17" t="str">
        <f t="shared" si="30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29"/>
        <v/>
      </c>
      <c r="F429" s="17" t="str">
        <f t="shared" si="29"/>
        <v/>
      </c>
      <c r="G429" s="17" t="str">
        <f t="shared" si="31"/>
        <v xml:space="preserve"> </v>
      </c>
      <c r="H429" s="17" t="str">
        <f t="shared" si="30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406</v>
      </c>
      <c r="C432" s="16">
        <v>0</v>
      </c>
      <c r="D432" s="16">
        <v>0</v>
      </c>
      <c r="E432" s="17" t="str">
        <f t="shared" si="29"/>
        <v/>
      </c>
      <c r="F432" s="17" t="str">
        <f t="shared" si="29"/>
        <v/>
      </c>
      <c r="G432" s="17" t="str">
        <f t="shared" si="31"/>
        <v xml:space="preserve"> </v>
      </c>
      <c r="H432" s="17" t="str">
        <f t="shared" si="30"/>
        <v/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29"/>
        <v/>
      </c>
      <c r="F433" s="17" t="str">
        <f t="shared" si="29"/>
        <v/>
      </c>
      <c r="G433" s="17" t="str">
        <f t="shared" si="31"/>
        <v xml:space="preserve"> </v>
      </c>
      <c r="H433" s="17" t="str">
        <f t="shared" si="30"/>
        <v/>
      </c>
    </row>
    <row r="434" spans="1:8" ht="25.5" x14ac:dyDescent="0.2">
      <c r="A434" s="14"/>
      <c r="B434" s="15" t="s">
        <v>408</v>
      </c>
      <c r="C434" s="16">
        <v>0</v>
      </c>
      <c r="D434" s="16">
        <v>0</v>
      </c>
      <c r="E434" s="17" t="str">
        <f t="shared" si="29"/>
        <v/>
      </c>
      <c r="F434" s="17" t="str">
        <f t="shared" si="29"/>
        <v/>
      </c>
      <c r="G434" s="17" t="str">
        <f t="shared" si="31"/>
        <v xml:space="preserve"> </v>
      </c>
      <c r="H434" s="17" t="str">
        <f t="shared" si="30"/>
        <v/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29"/>
        <v/>
      </c>
      <c r="F436" s="17" t="str">
        <f t="shared" si="29"/>
        <v/>
      </c>
      <c r="G436" s="17" t="str">
        <f t="shared" si="31"/>
        <v xml:space="preserve"> </v>
      </c>
      <c r="H436" s="17" t="str">
        <f t="shared" si="30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29"/>
        <v/>
      </c>
      <c r="F440" s="17" t="str">
        <f t="shared" si="29"/>
        <v/>
      </c>
      <c r="G440" s="17" t="str">
        <f t="shared" si="31"/>
        <v xml:space="preserve"> </v>
      </c>
      <c r="H440" s="17" t="str">
        <f t="shared" si="30"/>
        <v/>
      </c>
    </row>
    <row r="441" spans="1:8" x14ac:dyDescent="0.2">
      <c r="A441" s="14"/>
      <c r="B441" s="15" t="s">
        <v>415</v>
      </c>
      <c r="C441" s="16">
        <v>22</v>
      </c>
      <c r="D441" s="16">
        <v>17</v>
      </c>
      <c r="E441" s="17">
        <f t="shared" si="29"/>
        <v>7.1428571428571425E-2</v>
      </c>
      <c r="F441" s="17">
        <f t="shared" si="29"/>
        <v>4.3147208121827409E-2</v>
      </c>
      <c r="G441" s="17">
        <f t="shared" si="31"/>
        <v>-0.22727272727272727</v>
      </c>
      <c r="H441" s="17">
        <f t="shared" si="30"/>
        <v>-1.6233766233766232E-2</v>
      </c>
    </row>
    <row r="442" spans="1:8" x14ac:dyDescent="0.2">
      <c r="A442" s="14"/>
      <c r="B442" s="15" t="s">
        <v>416</v>
      </c>
      <c r="C442" s="16">
        <v>104</v>
      </c>
      <c r="D442" s="16">
        <v>128</v>
      </c>
      <c r="E442" s="17">
        <f t="shared" si="29"/>
        <v>0.33766233766233766</v>
      </c>
      <c r="F442" s="17">
        <f t="shared" si="29"/>
        <v>0.32487309644670048</v>
      </c>
      <c r="G442" s="17">
        <f t="shared" si="31"/>
        <v>0.23076923076923078</v>
      </c>
      <c r="H442" s="17">
        <f t="shared" si="30"/>
        <v>7.792207792207792E-2</v>
      </c>
    </row>
    <row r="443" spans="1:8" x14ac:dyDescent="0.2">
      <c r="A443" s="14"/>
      <c r="B443" s="15" t="s">
        <v>417</v>
      </c>
      <c r="C443" s="16">
        <v>0</v>
      </c>
      <c r="D443" s="16">
        <v>0</v>
      </c>
      <c r="E443" s="17" t="str">
        <f t="shared" si="29"/>
        <v/>
      </c>
      <c r="F443" s="17" t="str">
        <f t="shared" si="29"/>
        <v/>
      </c>
      <c r="G443" s="17" t="str">
        <f t="shared" si="31"/>
        <v xml:space="preserve"> </v>
      </c>
      <c r="H443" s="17" t="str">
        <f t="shared" si="30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419</v>
      </c>
      <c r="C445" s="16">
        <v>0</v>
      </c>
      <c r="D445" s="16">
        <v>0</v>
      </c>
      <c r="E445" s="17" t="str">
        <f t="shared" si="29"/>
        <v/>
      </c>
      <c r="F445" s="17" t="str">
        <f t="shared" si="29"/>
        <v/>
      </c>
      <c r="G445" s="17" t="str">
        <f t="shared" si="31"/>
        <v xml:space="preserve"> </v>
      </c>
      <c r="H445" s="17" t="str">
        <f t="shared" si="30"/>
        <v/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29"/>
        <v/>
      </c>
      <c r="F450" s="17" t="str">
        <f t="shared" si="29"/>
        <v/>
      </c>
      <c r="G450" s="17" t="str">
        <f t="shared" si="31"/>
        <v xml:space="preserve"> </v>
      </c>
      <c r="H450" s="17" t="str">
        <f t="shared" si="30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29"/>
        <v/>
      </c>
      <c r="F451" s="17" t="str">
        <f t="shared" si="29"/>
        <v/>
      </c>
      <c r="G451" s="17" t="str">
        <f t="shared" si="31"/>
        <v xml:space="preserve"> </v>
      </c>
      <c r="H451" s="17" t="str">
        <f t="shared" si="30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427</v>
      </c>
      <c r="C453" s="16">
        <v>0</v>
      </c>
      <c r="D453" s="16">
        <v>0</v>
      </c>
      <c r="E453" s="17" t="str">
        <f t="shared" si="29"/>
        <v/>
      </c>
      <c r="F453" s="17" t="str">
        <f t="shared" si="29"/>
        <v/>
      </c>
      <c r="G453" s="17" t="str">
        <f t="shared" si="31"/>
        <v xml:space="preserve"> </v>
      </c>
      <c r="H453" s="17" t="str">
        <f t="shared" si="30"/>
        <v/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29"/>
        <v/>
      </c>
      <c r="F454" s="17" t="str">
        <f t="shared" si="29"/>
        <v/>
      </c>
      <c r="G454" s="17" t="str">
        <f t="shared" si="31"/>
        <v xml:space="preserve"> </v>
      </c>
      <c r="H454" s="17" t="str">
        <f t="shared" si="30"/>
        <v/>
      </c>
    </row>
    <row r="455" spans="1:8" x14ac:dyDescent="0.2">
      <c r="A455" s="14"/>
      <c r="B455" s="15" t="s">
        <v>429</v>
      </c>
      <c r="C455" s="16">
        <v>0</v>
      </c>
      <c r="D455" s="16">
        <v>5</v>
      </c>
      <c r="E455" s="17" t="str">
        <f t="shared" si="29"/>
        <v/>
      </c>
      <c r="F455" s="17">
        <f t="shared" si="29"/>
        <v>1.2690355329949238E-2</v>
      </c>
      <c r="G455" s="17">
        <f t="shared" si="31"/>
        <v>1</v>
      </c>
      <c r="H455" s="17" t="str">
        <f t="shared" si="30"/>
        <v/>
      </c>
    </row>
    <row r="456" spans="1:8" x14ac:dyDescent="0.2">
      <c r="A456" s="14"/>
      <c r="B456" s="15" t="s">
        <v>430</v>
      </c>
      <c r="C456" s="16">
        <v>0</v>
      </c>
      <c r="D456" s="16">
        <v>7</v>
      </c>
      <c r="E456" s="17" t="str">
        <f t="shared" si="29"/>
        <v/>
      </c>
      <c r="F456" s="17">
        <f t="shared" si="29"/>
        <v>1.7766497461928935E-2</v>
      </c>
      <c r="G456" s="17">
        <f t="shared" si="31"/>
        <v>1</v>
      </c>
      <c r="H456" s="17" t="str">
        <f t="shared" si="30"/>
        <v/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29"/>
        <v/>
      </c>
      <c r="F457" s="17" t="str">
        <f t="shared" si="29"/>
        <v/>
      </c>
      <c r="G457" s="17" t="str">
        <f t="shared" si="31"/>
        <v xml:space="preserve"> </v>
      </c>
      <c r="H457" s="17" t="str">
        <f t="shared" si="30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0</v>
      </c>
      <c r="E458" s="17" t="str">
        <f t="shared" si="29"/>
        <v/>
      </c>
      <c r="F458" s="17" t="str">
        <f t="shared" si="29"/>
        <v/>
      </c>
      <c r="G458" s="17" t="str">
        <f t="shared" si="31"/>
        <v xml:space="preserve"> </v>
      </c>
      <c r="H458" s="17" t="str">
        <f t="shared" si="30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29"/>
        <v/>
      </c>
      <c r="F459" s="17" t="str">
        <f t="shared" si="29"/>
        <v/>
      </c>
      <c r="G459" s="17" t="str">
        <f t="shared" si="31"/>
        <v xml:space="preserve"> </v>
      </c>
      <c r="H459" s="17" t="str">
        <f t="shared" si="30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29"/>
        <v/>
      </c>
      <c r="F461" s="17" t="str">
        <f t="shared" si="29"/>
        <v/>
      </c>
      <c r="G461" s="17" t="str">
        <f t="shared" si="31"/>
        <v xml:space="preserve"> </v>
      </c>
      <c r="H461" s="17" t="str">
        <f t="shared" si="30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437</v>
      </c>
      <c r="C463" s="16">
        <v>0</v>
      </c>
      <c r="D463" s="16">
        <v>0</v>
      </c>
      <c r="E463" s="17" t="str">
        <f t="shared" si="29"/>
        <v/>
      </c>
      <c r="F463" s="17" t="str">
        <f t="shared" si="29"/>
        <v/>
      </c>
      <c r="G463" s="17" t="str">
        <f t="shared" si="31"/>
        <v xml:space="preserve"> </v>
      </c>
      <c r="H463" s="17" t="str">
        <f t="shared" si="30"/>
        <v/>
      </c>
    </row>
    <row r="464" spans="1:8" x14ac:dyDescent="0.2">
      <c r="A464" s="14"/>
      <c r="B464" s="15" t="s">
        <v>438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439</v>
      </c>
      <c r="C465" s="16">
        <v>0</v>
      </c>
      <c r="D465" s="16">
        <v>8</v>
      </c>
      <c r="E465" s="17" t="str">
        <f t="shared" si="29"/>
        <v/>
      </c>
      <c r="F465" s="17">
        <f t="shared" si="29"/>
        <v>2.030456852791878E-2</v>
      </c>
      <c r="G465" s="17">
        <f t="shared" si="31"/>
        <v>1</v>
      </c>
      <c r="H465" s="17" t="str">
        <f t="shared" si="30"/>
        <v/>
      </c>
    </row>
    <row r="466" spans="1:8" x14ac:dyDescent="0.2">
      <c r="A466" s="14"/>
      <c r="B466" s="15" t="s">
        <v>440</v>
      </c>
      <c r="C466" s="16">
        <v>0</v>
      </c>
      <c r="D466" s="16">
        <v>6</v>
      </c>
      <c r="E466" s="17" t="str">
        <f t="shared" si="29"/>
        <v/>
      </c>
      <c r="F466" s="17">
        <f t="shared" si="29"/>
        <v>1.5228426395939087E-2</v>
      </c>
      <c r="G466" s="17">
        <f t="shared" si="31"/>
        <v>1</v>
      </c>
      <c r="H466" s="17" t="str">
        <f t="shared" si="30"/>
        <v/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29"/>
        <v/>
      </c>
      <c r="F467" s="17" t="str">
        <f t="shared" si="29"/>
        <v/>
      </c>
      <c r="G467" s="17" t="str">
        <f t="shared" si="31"/>
        <v xml:space="preserve"> </v>
      </c>
      <c r="H467" s="17" t="str">
        <f t="shared" si="30"/>
        <v/>
      </c>
    </row>
    <row r="468" spans="1:8" x14ac:dyDescent="0.2">
      <c r="A468" s="14"/>
      <c r="B468" s="15" t="s">
        <v>442</v>
      </c>
      <c r="C468" s="16">
        <v>0</v>
      </c>
      <c r="D468" s="16">
        <v>1</v>
      </c>
      <c r="E468" s="17" t="str">
        <f t="shared" si="29"/>
        <v/>
      </c>
      <c r="F468" s="17">
        <f t="shared" si="29"/>
        <v>2.5380710659898475E-3</v>
      </c>
      <c r="G468" s="17">
        <f t="shared" si="31"/>
        <v>1</v>
      </c>
      <c r="H468" s="17" t="str">
        <f t="shared" si="30"/>
        <v/>
      </c>
    </row>
    <row r="469" spans="1:8" x14ac:dyDescent="0.2">
      <c r="A469" s="14"/>
      <c r="B469" s="15" t="s">
        <v>443</v>
      </c>
      <c r="C469" s="16">
        <v>0</v>
      </c>
      <c r="D469" s="16">
        <v>5</v>
      </c>
      <c r="E469" s="17" t="str">
        <f t="shared" si="29"/>
        <v/>
      </c>
      <c r="F469" s="17">
        <f t="shared" si="29"/>
        <v>1.2690355329949238E-2</v>
      </c>
      <c r="G469" s="17">
        <f t="shared" si="31"/>
        <v>1</v>
      </c>
      <c r="H469" s="17" t="str">
        <f t="shared" si="30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29"/>
        <v/>
      </c>
      <c r="F470" s="17" t="str">
        <f t="shared" si="29"/>
        <v/>
      </c>
      <c r="G470" s="17" t="str">
        <f t="shared" si="31"/>
        <v xml:space="preserve"> </v>
      </c>
      <c r="H470" s="17" t="str">
        <f t="shared" si="30"/>
        <v/>
      </c>
    </row>
    <row r="471" spans="1:8" x14ac:dyDescent="0.2">
      <c r="A471" s="14"/>
      <c r="B471" s="15" t="s">
        <v>445</v>
      </c>
      <c r="C471" s="16">
        <v>0</v>
      </c>
      <c r="D471" s="16">
        <v>15</v>
      </c>
      <c r="E471" s="17" t="str">
        <f t="shared" si="29"/>
        <v/>
      </c>
      <c r="F471" s="17">
        <f t="shared" si="29"/>
        <v>3.8071065989847719E-2</v>
      </c>
      <c r="G471" s="17">
        <f t="shared" si="31"/>
        <v>1</v>
      </c>
      <c r="H471" s="17" t="str">
        <f t="shared" si="30"/>
        <v/>
      </c>
    </row>
    <row r="472" spans="1:8" x14ac:dyDescent="0.2">
      <c r="A472" s="14"/>
      <c r="B472" s="15" t="s">
        <v>446</v>
      </c>
      <c r="C472" s="16">
        <v>0</v>
      </c>
      <c r="D472" s="16">
        <v>1</v>
      </c>
      <c r="E472" s="17" t="str">
        <f t="shared" si="29"/>
        <v/>
      </c>
      <c r="F472" s="17">
        <f t="shared" si="29"/>
        <v>2.5380710659898475E-3</v>
      </c>
      <c r="G472" s="17">
        <f t="shared" si="31"/>
        <v>1</v>
      </c>
      <c r="H472" s="17" t="str">
        <f t="shared" si="30"/>
        <v/>
      </c>
    </row>
    <row r="473" spans="1:8" x14ac:dyDescent="0.2">
      <c r="A473" s="14"/>
      <c r="B473" s="15" t="s">
        <v>447</v>
      </c>
      <c r="C473" s="16">
        <v>0</v>
      </c>
      <c r="D473" s="16">
        <v>5</v>
      </c>
      <c r="E473" s="17" t="str">
        <f t="shared" si="29"/>
        <v/>
      </c>
      <c r="F473" s="17">
        <f t="shared" si="29"/>
        <v>1.2690355329949238E-2</v>
      </c>
      <c r="G473" s="17">
        <f t="shared" si="31"/>
        <v>1</v>
      </c>
      <c r="H473" s="17" t="str">
        <f t="shared" si="30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29"/>
        <v/>
      </c>
      <c r="F474" s="17" t="str">
        <f t="shared" si="29"/>
        <v/>
      </c>
      <c r="G474" s="17" t="str">
        <f t="shared" si="31"/>
        <v xml:space="preserve"> </v>
      </c>
      <c r="H474" s="17" t="str">
        <f t="shared" si="30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450</v>
      </c>
      <c r="C476" s="16">
        <v>0</v>
      </c>
      <c r="D476" s="16">
        <v>10</v>
      </c>
      <c r="E476" s="17" t="str">
        <f t="shared" si="29"/>
        <v/>
      </c>
      <c r="F476" s="17">
        <f t="shared" si="29"/>
        <v>2.5380710659898477E-2</v>
      </c>
      <c r="G476" s="17">
        <f t="shared" si="31"/>
        <v>1</v>
      </c>
      <c r="H476" s="17" t="str">
        <f t="shared" si="30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453</v>
      </c>
      <c r="C479" s="16">
        <v>0</v>
      </c>
      <c r="D479" s="16">
        <v>0</v>
      </c>
      <c r="E479" s="17" t="str">
        <f t="shared" si="32"/>
        <v/>
      </c>
      <c r="F479" s="17" t="str">
        <f t="shared" si="32"/>
        <v/>
      </c>
      <c r="G479" s="17" t="str">
        <f t="shared" si="34"/>
        <v xml:space="preserve"> </v>
      </c>
      <c r="H479" s="17" t="str">
        <f t="shared" si="33"/>
        <v/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32"/>
        <v/>
      </c>
      <c r="F480" s="17" t="str">
        <f t="shared" si="32"/>
        <v/>
      </c>
      <c r="G480" s="17" t="str">
        <f t="shared" si="34"/>
        <v xml:space="preserve"> </v>
      </c>
      <c r="H480" s="17" t="str">
        <f t="shared" si="33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32"/>
        <v/>
      </c>
      <c r="F481" s="17" t="str">
        <f t="shared" si="32"/>
        <v/>
      </c>
      <c r="G481" s="17" t="str">
        <f t="shared" si="34"/>
        <v xml:space="preserve"> </v>
      </c>
      <c r="H481" s="17" t="str">
        <f t="shared" si="33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457</v>
      </c>
      <c r="C483" s="16">
        <v>0</v>
      </c>
      <c r="D483" s="16">
        <v>0</v>
      </c>
      <c r="E483" s="17" t="str">
        <f t="shared" si="32"/>
        <v/>
      </c>
      <c r="F483" s="17" t="str">
        <f t="shared" si="32"/>
        <v/>
      </c>
      <c r="G483" s="17" t="str">
        <f t="shared" si="34"/>
        <v xml:space="preserve"> </v>
      </c>
      <c r="H483" s="17" t="str">
        <f t="shared" si="33"/>
        <v/>
      </c>
    </row>
    <row r="484" spans="1:8" x14ac:dyDescent="0.2">
      <c r="A484" s="14"/>
      <c r="B484" s="15" t="s">
        <v>458</v>
      </c>
      <c r="C484" s="16">
        <v>0</v>
      </c>
      <c r="D484" s="16">
        <v>0</v>
      </c>
      <c r="E484" s="17" t="str">
        <f t="shared" si="32"/>
        <v/>
      </c>
      <c r="F484" s="17" t="str">
        <f t="shared" si="32"/>
        <v/>
      </c>
      <c r="G484" s="17" t="str">
        <f t="shared" si="34"/>
        <v xml:space="preserve"> </v>
      </c>
      <c r="H484" s="17" t="str">
        <f t="shared" si="33"/>
        <v/>
      </c>
    </row>
    <row r="485" spans="1:8" x14ac:dyDescent="0.2">
      <c r="A485" s="14"/>
      <c r="B485" s="15" t="s">
        <v>459</v>
      </c>
      <c r="C485" s="16">
        <v>0</v>
      </c>
      <c r="D485" s="16">
        <v>0</v>
      </c>
      <c r="E485" s="17" t="str">
        <f t="shared" si="32"/>
        <v/>
      </c>
      <c r="F485" s="17" t="str">
        <f t="shared" si="32"/>
        <v/>
      </c>
      <c r="G485" s="17" t="str">
        <f t="shared" si="34"/>
        <v xml:space="preserve"> </v>
      </c>
      <c r="H485" s="17" t="str">
        <f t="shared" si="33"/>
        <v/>
      </c>
    </row>
    <row r="486" spans="1:8" x14ac:dyDescent="0.2">
      <c r="A486" s="14"/>
      <c r="B486" s="15" t="s">
        <v>460</v>
      </c>
      <c r="C486" s="16">
        <v>0</v>
      </c>
      <c r="D486" s="16">
        <v>0</v>
      </c>
      <c r="E486" s="17" t="str">
        <f t="shared" si="32"/>
        <v/>
      </c>
      <c r="F486" s="17" t="str">
        <f t="shared" si="32"/>
        <v/>
      </c>
      <c r="G486" s="17" t="str">
        <f t="shared" si="34"/>
        <v xml:space="preserve"> </v>
      </c>
      <c r="H486" s="17" t="str">
        <f t="shared" si="33"/>
        <v/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463</v>
      </c>
      <c r="C489" s="16">
        <v>0</v>
      </c>
      <c r="D489" s="16">
        <v>2</v>
      </c>
      <c r="E489" s="17" t="str">
        <f t="shared" si="32"/>
        <v/>
      </c>
      <c r="F489" s="17">
        <f t="shared" si="32"/>
        <v>5.076142131979695E-3</v>
      </c>
      <c r="G489" s="17">
        <f t="shared" si="34"/>
        <v>1</v>
      </c>
      <c r="H489" s="17" t="str">
        <f t="shared" si="33"/>
        <v/>
      </c>
    </row>
    <row r="490" spans="1:8" x14ac:dyDescent="0.2">
      <c r="A490" s="14"/>
      <c r="B490" s="15" t="s">
        <v>464</v>
      </c>
      <c r="C490" s="16">
        <v>0</v>
      </c>
      <c r="D490" s="16">
        <v>0</v>
      </c>
      <c r="E490" s="17" t="str">
        <f t="shared" si="32"/>
        <v/>
      </c>
      <c r="F490" s="17" t="str">
        <f t="shared" si="32"/>
        <v/>
      </c>
      <c r="G490" s="17" t="str">
        <f t="shared" si="34"/>
        <v xml:space="preserve"> </v>
      </c>
      <c r="H490" s="17" t="str">
        <f t="shared" si="33"/>
        <v/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32"/>
        <v/>
      </c>
      <c r="F491" s="17" t="str">
        <f t="shared" si="32"/>
        <v/>
      </c>
      <c r="G491" s="17" t="str">
        <f t="shared" si="34"/>
        <v xml:space="preserve"> </v>
      </c>
      <c r="H491" s="17" t="str">
        <f t="shared" si="33"/>
        <v/>
      </c>
    </row>
    <row r="492" spans="1:8" ht="25.5" x14ac:dyDescent="0.2">
      <c r="A492" s="14"/>
      <c r="B492" s="15" t="s">
        <v>466</v>
      </c>
      <c r="C492" s="16">
        <v>0</v>
      </c>
      <c r="D492" s="16">
        <v>0</v>
      </c>
      <c r="E492" s="17" t="str">
        <f t="shared" si="32"/>
        <v/>
      </c>
      <c r="F492" s="17" t="str">
        <f t="shared" si="32"/>
        <v/>
      </c>
      <c r="G492" s="17" t="str">
        <f t="shared" si="34"/>
        <v xml:space="preserve"> </v>
      </c>
      <c r="H492" s="17" t="str">
        <f t="shared" si="33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32"/>
        <v/>
      </c>
      <c r="F493" s="17" t="str">
        <f t="shared" si="32"/>
        <v/>
      </c>
      <c r="G493" s="17" t="str">
        <f t="shared" si="34"/>
        <v xml:space="preserve"> </v>
      </c>
      <c r="H493" s="17" t="str">
        <f t="shared" si="33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32"/>
        <v/>
      </c>
      <c r="F495" s="17" t="str">
        <f t="shared" si="32"/>
        <v/>
      </c>
      <c r="G495" s="17" t="str">
        <f t="shared" si="34"/>
        <v xml:space="preserve"> </v>
      </c>
      <c r="H495" s="17" t="str">
        <f t="shared" si="33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32"/>
        <v/>
      </c>
      <c r="F497" s="17" t="str">
        <f t="shared" si="32"/>
        <v/>
      </c>
      <c r="G497" s="17" t="str">
        <f t="shared" si="34"/>
        <v xml:space="preserve"> </v>
      </c>
      <c r="H497" s="17" t="str">
        <f t="shared" si="33"/>
        <v/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32"/>
        <v/>
      </c>
      <c r="F498" s="17" t="str">
        <f t="shared" si="32"/>
        <v/>
      </c>
      <c r="G498" s="17" t="str">
        <f t="shared" si="34"/>
        <v xml:space="preserve"> </v>
      </c>
      <c r="H498" s="17" t="str">
        <f t="shared" si="33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32"/>
        <v/>
      </c>
      <c r="F499" s="17" t="str">
        <f t="shared" si="32"/>
        <v/>
      </c>
      <c r="G499" s="17" t="str">
        <f t="shared" si="34"/>
        <v xml:space="preserve"> </v>
      </c>
      <c r="H499" s="17" t="str">
        <f t="shared" si="33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32"/>
        <v/>
      </c>
      <c r="F500" s="17" t="str">
        <f t="shared" si="32"/>
        <v/>
      </c>
      <c r="G500" s="17" t="str">
        <f t="shared" si="34"/>
        <v xml:space="preserve"> </v>
      </c>
      <c r="H500" s="17" t="str">
        <f t="shared" si="33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32"/>
        <v/>
      </c>
      <c r="F501" s="17" t="str">
        <f t="shared" si="32"/>
        <v/>
      </c>
      <c r="G501" s="17" t="str">
        <f t="shared" si="34"/>
        <v xml:space="preserve"> </v>
      </c>
      <c r="H501" s="17" t="str">
        <f t="shared" si="33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32"/>
        <v/>
      </c>
      <c r="F507" s="17" t="str">
        <f t="shared" si="32"/>
        <v/>
      </c>
      <c r="G507" s="17" t="str">
        <f t="shared" si="34"/>
        <v xml:space="preserve"> </v>
      </c>
      <c r="H507" s="17" t="str">
        <f t="shared" si="33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32"/>
        <v/>
      </c>
      <c r="F508" s="17" t="str">
        <f t="shared" si="32"/>
        <v/>
      </c>
      <c r="G508" s="17" t="str">
        <f t="shared" si="34"/>
        <v xml:space="preserve"> </v>
      </c>
      <c r="H508" s="17" t="str">
        <f t="shared" si="33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484</v>
      </c>
      <c r="C510" s="16">
        <v>0</v>
      </c>
      <c r="D510" s="16">
        <v>0</v>
      </c>
      <c r="E510" s="17" t="str">
        <f t="shared" si="32"/>
        <v/>
      </c>
      <c r="F510" s="17" t="str">
        <f t="shared" si="32"/>
        <v/>
      </c>
      <c r="G510" s="17" t="str">
        <f t="shared" si="34"/>
        <v xml:space="preserve"> </v>
      </c>
      <c r="H510" s="17" t="str">
        <f t="shared" si="33"/>
        <v/>
      </c>
    </row>
    <row r="511" spans="1:8" x14ac:dyDescent="0.2">
      <c r="A511" s="14"/>
      <c r="B511" s="15" t="s">
        <v>485</v>
      </c>
      <c r="C511" s="16">
        <v>0</v>
      </c>
      <c r="D511" s="16">
        <v>0</v>
      </c>
      <c r="E511" s="17" t="str">
        <f t="shared" si="32"/>
        <v/>
      </c>
      <c r="F511" s="17" t="str">
        <f t="shared" si="32"/>
        <v/>
      </c>
      <c r="G511" s="17" t="str">
        <f t="shared" si="34"/>
        <v xml:space="preserve"> </v>
      </c>
      <c r="H511" s="17" t="str">
        <f t="shared" si="33"/>
        <v/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32"/>
        <v/>
      </c>
      <c r="F512" s="17" t="str">
        <f t="shared" si="32"/>
        <v/>
      </c>
      <c r="G512" s="17" t="str">
        <f t="shared" si="34"/>
        <v xml:space="preserve"> </v>
      </c>
      <c r="H512" s="17" t="str">
        <f t="shared" si="33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32"/>
        <v/>
      </c>
      <c r="F514" s="17" t="str">
        <f t="shared" si="32"/>
        <v/>
      </c>
      <c r="G514" s="17" t="str">
        <f t="shared" si="34"/>
        <v xml:space="preserve"> </v>
      </c>
      <c r="H514" s="17" t="str">
        <f t="shared" si="33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0</v>
      </c>
      <c r="E515" s="17" t="str">
        <f t="shared" si="32"/>
        <v/>
      </c>
      <c r="F515" s="17" t="str">
        <f t="shared" si="32"/>
        <v/>
      </c>
      <c r="G515" s="17" t="str">
        <f t="shared" si="34"/>
        <v xml:space="preserve"> </v>
      </c>
      <c r="H515" s="17" t="str">
        <f t="shared" si="33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32"/>
        <v/>
      </c>
      <c r="F516" s="17" t="str">
        <f t="shared" si="32"/>
        <v/>
      </c>
      <c r="G516" s="17" t="str">
        <f t="shared" si="34"/>
        <v xml:space="preserve"> </v>
      </c>
      <c r="H516" s="17" t="str">
        <f t="shared" si="33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32"/>
        <v/>
      </c>
      <c r="F517" s="17" t="str">
        <f t="shared" si="32"/>
        <v/>
      </c>
      <c r="G517" s="17" t="str">
        <f t="shared" si="34"/>
        <v xml:space="preserve"> </v>
      </c>
      <c r="H517" s="17" t="str">
        <f t="shared" si="33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32"/>
        <v/>
      </c>
      <c r="F519" s="17" t="str">
        <f t="shared" si="32"/>
        <v/>
      </c>
      <c r="G519" s="17" t="str">
        <f t="shared" si="34"/>
        <v xml:space="preserve"> </v>
      </c>
      <c r="H519" s="17" t="str">
        <f t="shared" si="33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32"/>
        <v/>
      </c>
      <c r="F520" s="17" t="str">
        <f t="shared" si="32"/>
        <v/>
      </c>
      <c r="G520" s="17" t="str">
        <f t="shared" si="34"/>
        <v xml:space="preserve"> </v>
      </c>
      <c r="H520" s="17" t="str">
        <f t="shared" si="33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32"/>
        <v/>
      </c>
      <c r="F522" s="17" t="str">
        <f t="shared" si="32"/>
        <v/>
      </c>
      <c r="G522" s="17" t="str">
        <f t="shared" si="34"/>
        <v xml:space="preserve"> </v>
      </c>
      <c r="H522" s="17" t="str">
        <f t="shared" si="33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32"/>
        <v/>
      </c>
      <c r="F523" s="17" t="str">
        <f t="shared" si="32"/>
        <v/>
      </c>
      <c r="G523" s="17" t="str">
        <f t="shared" si="34"/>
        <v xml:space="preserve"> </v>
      </c>
      <c r="H523" s="17" t="str">
        <f t="shared" si="33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32"/>
        <v/>
      </c>
      <c r="F526" s="17" t="str">
        <f t="shared" si="32"/>
        <v/>
      </c>
      <c r="G526" s="17" t="str">
        <f t="shared" si="34"/>
        <v xml:space="preserve"> </v>
      </c>
      <c r="H526" s="17" t="str">
        <f t="shared" si="33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32"/>
        <v/>
      </c>
      <c r="F528" s="17" t="str">
        <f t="shared" si="32"/>
        <v/>
      </c>
      <c r="G528" s="17" t="str">
        <f t="shared" si="34"/>
        <v xml:space="preserve"> </v>
      </c>
      <c r="H528" s="17" t="str">
        <f t="shared" si="33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32"/>
        <v/>
      </c>
      <c r="F529" s="17" t="str">
        <f t="shared" si="32"/>
        <v/>
      </c>
      <c r="G529" s="17" t="str">
        <f t="shared" si="34"/>
        <v xml:space="preserve"> </v>
      </c>
      <c r="H529" s="17" t="str">
        <f t="shared" si="33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32"/>
        <v/>
      </c>
      <c r="F530" s="17" t="str">
        <f t="shared" si="32"/>
        <v/>
      </c>
      <c r="G530" s="17" t="str">
        <f t="shared" si="34"/>
        <v xml:space="preserve"> </v>
      </c>
      <c r="H530" s="17" t="str">
        <f t="shared" si="33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32"/>
        <v/>
      </c>
      <c r="F531" s="17" t="str">
        <f t="shared" si="32"/>
        <v/>
      </c>
      <c r="G531" s="17" t="str">
        <f t="shared" si="34"/>
        <v xml:space="preserve"> </v>
      </c>
      <c r="H531" s="17" t="str">
        <f t="shared" si="33"/>
        <v/>
      </c>
    </row>
    <row r="532" spans="1:8" x14ac:dyDescent="0.2">
      <c r="A532" s="14"/>
      <c r="B532" s="15" t="s">
        <v>506</v>
      </c>
      <c r="C532" s="16">
        <v>0</v>
      </c>
      <c r="D532" s="16">
        <v>0</v>
      </c>
      <c r="E532" s="17" t="str">
        <f t="shared" si="32"/>
        <v/>
      </c>
      <c r="F532" s="17" t="str">
        <f t="shared" si="32"/>
        <v/>
      </c>
      <c r="G532" s="17" t="str">
        <f t="shared" si="34"/>
        <v xml:space="preserve"> </v>
      </c>
      <c r="H532" s="17" t="str">
        <f t="shared" si="33"/>
        <v/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32"/>
        <v/>
      </c>
      <c r="F534" s="17" t="str">
        <f t="shared" si="32"/>
        <v/>
      </c>
      <c r="G534" s="17" t="str">
        <f t="shared" si="34"/>
        <v xml:space="preserve"> </v>
      </c>
      <c r="H534" s="17" t="str">
        <f t="shared" si="33"/>
        <v/>
      </c>
    </row>
    <row r="535" spans="1:8" x14ac:dyDescent="0.2">
      <c r="A535" s="14"/>
      <c r="B535" s="15" t="s">
        <v>509</v>
      </c>
      <c r="C535" s="16">
        <v>0</v>
      </c>
      <c r="D535" s="16">
        <v>0</v>
      </c>
      <c r="E535" s="17" t="str">
        <f t="shared" si="32"/>
        <v/>
      </c>
      <c r="F535" s="17" t="str">
        <f t="shared" si="32"/>
        <v/>
      </c>
      <c r="G535" s="17" t="str">
        <f t="shared" si="34"/>
        <v xml:space="preserve"> </v>
      </c>
      <c r="H535" s="17" t="str">
        <f t="shared" si="33"/>
        <v/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32"/>
        <v/>
      </c>
      <c r="F536" s="17" t="str">
        <f t="shared" si="32"/>
        <v/>
      </c>
      <c r="G536" s="17" t="str">
        <f t="shared" si="34"/>
        <v xml:space="preserve"> </v>
      </c>
      <c r="H536" s="17" t="str">
        <f t="shared" si="33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32"/>
        <v/>
      </c>
      <c r="F537" s="17" t="str">
        <f t="shared" si="32"/>
        <v/>
      </c>
      <c r="G537" s="17" t="str">
        <f t="shared" si="34"/>
        <v xml:space="preserve"> </v>
      </c>
      <c r="H537" s="17" t="str">
        <f t="shared" si="33"/>
        <v/>
      </c>
    </row>
    <row r="538" spans="1:8" x14ac:dyDescent="0.2">
      <c r="A538" s="14"/>
      <c r="B538" s="15" t="s">
        <v>512</v>
      </c>
      <c r="C538" s="16">
        <v>0</v>
      </c>
      <c r="D538" s="16">
        <v>7</v>
      </c>
      <c r="E538" s="17" t="str">
        <f t="shared" si="32"/>
        <v/>
      </c>
      <c r="F538" s="17">
        <f t="shared" si="32"/>
        <v>1.7766497461928935E-2</v>
      </c>
      <c r="G538" s="17">
        <f t="shared" si="34"/>
        <v>1</v>
      </c>
      <c r="H538" s="17" t="str">
        <f t="shared" si="33"/>
        <v/>
      </c>
    </row>
    <row r="539" spans="1:8" x14ac:dyDescent="0.2">
      <c r="A539" s="14"/>
      <c r="B539" s="15" t="s">
        <v>513</v>
      </c>
      <c r="C539" s="16">
        <v>0</v>
      </c>
      <c r="D539" s="16">
        <v>6</v>
      </c>
      <c r="E539" s="17" t="str">
        <f t="shared" si="32"/>
        <v/>
      </c>
      <c r="F539" s="17">
        <f t="shared" si="32"/>
        <v>1.5228426395939087E-2</v>
      </c>
      <c r="G539" s="17">
        <f t="shared" si="34"/>
        <v>1</v>
      </c>
      <c r="H539" s="17" t="str">
        <f t="shared" si="33"/>
        <v/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32"/>
        <v/>
      </c>
      <c r="F540" s="17" t="str">
        <f t="shared" si="32"/>
        <v/>
      </c>
      <c r="G540" s="17" t="str">
        <f t="shared" si="34"/>
        <v xml:space="preserve"> </v>
      </c>
      <c r="H540" s="17" t="str">
        <f t="shared" si="33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515</v>
      </c>
      <c r="C542" s="16">
        <v>0</v>
      </c>
      <c r="D542" s="16">
        <v>0</v>
      </c>
      <c r="E542" s="17" t="str">
        <f t="shared" si="35"/>
        <v/>
      </c>
      <c r="F542" s="17" t="str">
        <f t="shared" si="35"/>
        <v/>
      </c>
      <c r="G542" s="17" t="str">
        <f t="shared" ref="G542:G576" si="37">+IF(AND(C542=0,D542=0)," ",IF(C542=0,1,IF(D542=0,-1,(D542-C542)/C542)))</f>
        <v xml:space="preserve"> </v>
      </c>
      <c r="H542" s="17" t="str">
        <f t="shared" si="36"/>
        <v/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35"/>
        <v/>
      </c>
      <c r="F544" s="17" t="str">
        <f t="shared" si="35"/>
        <v/>
      </c>
      <c r="G544" s="17" t="str">
        <f t="shared" si="37"/>
        <v xml:space="preserve"> </v>
      </c>
      <c r="H544" s="17" t="str">
        <f t="shared" si="36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521</v>
      </c>
      <c r="C548" s="16">
        <v>2</v>
      </c>
      <c r="D548" s="16">
        <v>0</v>
      </c>
      <c r="E548" s="17">
        <f t="shared" si="35"/>
        <v>6.4935064935064939E-3</v>
      </c>
      <c r="F548" s="17" t="str">
        <f t="shared" si="35"/>
        <v/>
      </c>
      <c r="G548" s="17">
        <f t="shared" si="37"/>
        <v>-1</v>
      </c>
      <c r="H548" s="17">
        <f t="shared" si="36"/>
        <v>-6.4935064935064939E-3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35"/>
        <v/>
      </c>
      <c r="F549" s="17" t="str">
        <f t="shared" si="35"/>
        <v/>
      </c>
      <c r="G549" s="17" t="str">
        <f t="shared" si="37"/>
        <v xml:space="preserve"> </v>
      </c>
      <c r="H549" s="17" t="str">
        <f t="shared" si="36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524</v>
      </c>
      <c r="C551" s="16">
        <v>0</v>
      </c>
      <c r="D551" s="16">
        <v>0</v>
      </c>
      <c r="E551" s="17" t="str">
        <f t="shared" si="35"/>
        <v/>
      </c>
      <c r="F551" s="17" t="str">
        <f t="shared" si="35"/>
        <v/>
      </c>
      <c r="G551" s="17" t="str">
        <f t="shared" si="37"/>
        <v xml:space="preserve"> </v>
      </c>
      <c r="H551" s="17" t="str">
        <f t="shared" si="36"/>
        <v/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35"/>
        <v/>
      </c>
      <c r="F552" s="17" t="str">
        <f t="shared" si="35"/>
        <v/>
      </c>
      <c r="G552" s="17" t="str">
        <f t="shared" si="37"/>
        <v xml:space="preserve"> </v>
      </c>
      <c r="H552" s="17" t="str">
        <f t="shared" si="36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527</v>
      </c>
      <c r="C554" s="16">
        <v>0</v>
      </c>
      <c r="D554" s="16">
        <v>2</v>
      </c>
      <c r="E554" s="17" t="str">
        <f t="shared" si="35"/>
        <v/>
      </c>
      <c r="F554" s="17">
        <f t="shared" si="35"/>
        <v>5.076142131979695E-3</v>
      </c>
      <c r="G554" s="17">
        <f t="shared" si="37"/>
        <v>1</v>
      </c>
      <c r="H554" s="17" t="str">
        <f t="shared" si="36"/>
        <v/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35"/>
        <v/>
      </c>
      <c r="F555" s="17" t="str">
        <f t="shared" si="35"/>
        <v/>
      </c>
      <c r="G555" s="17" t="str">
        <f t="shared" si="37"/>
        <v xml:space="preserve"> </v>
      </c>
      <c r="H555" s="17" t="str">
        <f t="shared" si="36"/>
        <v/>
      </c>
    </row>
    <row r="556" spans="1:8" x14ac:dyDescent="0.2">
      <c r="A556" s="14"/>
      <c r="B556" s="15" t="s">
        <v>529</v>
      </c>
      <c r="C556" s="16">
        <v>3</v>
      </c>
      <c r="D556" s="16">
        <v>2</v>
      </c>
      <c r="E556" s="17">
        <f t="shared" si="35"/>
        <v>9.74025974025974E-3</v>
      </c>
      <c r="F556" s="17">
        <f t="shared" si="35"/>
        <v>5.076142131979695E-3</v>
      </c>
      <c r="G556" s="17">
        <f t="shared" si="37"/>
        <v>-0.33333333333333331</v>
      </c>
      <c r="H556" s="17">
        <f t="shared" si="36"/>
        <v>-3.2467532467532465E-3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532</v>
      </c>
      <c r="C559" s="16">
        <v>0</v>
      </c>
      <c r="D559" s="16">
        <v>0</v>
      </c>
      <c r="E559" s="17" t="str">
        <f t="shared" si="35"/>
        <v/>
      </c>
      <c r="F559" s="17" t="str">
        <f t="shared" si="35"/>
        <v/>
      </c>
      <c r="G559" s="17" t="str">
        <f t="shared" si="37"/>
        <v xml:space="preserve"> </v>
      </c>
      <c r="H559" s="17" t="str">
        <f t="shared" si="36"/>
        <v/>
      </c>
    </row>
    <row r="560" spans="1:8" ht="25.5" x14ac:dyDescent="0.2">
      <c r="A560" s="14"/>
      <c r="B560" s="15" t="s">
        <v>533</v>
      </c>
      <c r="C560" s="16">
        <v>1</v>
      </c>
      <c r="D560" s="16">
        <v>0</v>
      </c>
      <c r="E560" s="17">
        <f t="shared" si="35"/>
        <v>3.246753246753247E-3</v>
      </c>
      <c r="F560" s="17" t="str">
        <f t="shared" si="35"/>
        <v/>
      </c>
      <c r="G560" s="17">
        <f t="shared" si="37"/>
        <v>-1</v>
      </c>
      <c r="H560" s="17">
        <f t="shared" si="36"/>
        <v>-3.246753246753247E-3</v>
      </c>
    </row>
    <row r="561" spans="1:8" x14ac:dyDescent="0.2">
      <c r="A561" s="14"/>
      <c r="B561" s="15" t="s">
        <v>534</v>
      </c>
      <c r="C561" s="16">
        <v>2</v>
      </c>
      <c r="D561" s="16">
        <v>2</v>
      </c>
      <c r="E561" s="17">
        <f t="shared" si="35"/>
        <v>6.4935064935064939E-3</v>
      </c>
      <c r="F561" s="17">
        <f t="shared" si="35"/>
        <v>5.076142131979695E-3</v>
      </c>
      <c r="G561" s="17">
        <f t="shared" si="37"/>
        <v>0</v>
      </c>
      <c r="H561" s="17">
        <f t="shared" si="36"/>
        <v>0</v>
      </c>
    </row>
    <row r="562" spans="1:8" x14ac:dyDescent="0.2">
      <c r="A562" s="14"/>
      <c r="B562" s="15" t="s">
        <v>535</v>
      </c>
      <c r="C562" s="16">
        <v>0</v>
      </c>
      <c r="D562" s="16">
        <v>0</v>
      </c>
      <c r="E562" s="17" t="str">
        <f t="shared" si="35"/>
        <v/>
      </c>
      <c r="F562" s="17" t="str">
        <f t="shared" si="35"/>
        <v/>
      </c>
      <c r="G562" s="17" t="str">
        <f t="shared" si="37"/>
        <v xml:space="preserve"> </v>
      </c>
      <c r="H562" s="17" t="str">
        <f t="shared" si="36"/>
        <v/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35"/>
        <v/>
      </c>
      <c r="F564" s="17" t="str">
        <f t="shared" si="35"/>
        <v/>
      </c>
      <c r="G564" s="17" t="str">
        <f t="shared" si="37"/>
        <v xml:space="preserve"> </v>
      </c>
      <c r="H564" s="17" t="str">
        <f t="shared" si="36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35"/>
        <v/>
      </c>
      <c r="F565" s="17" t="str">
        <f t="shared" si="35"/>
        <v/>
      </c>
      <c r="G565" s="17" t="str">
        <f t="shared" si="37"/>
        <v xml:space="preserve"> </v>
      </c>
      <c r="H565" s="17" t="str">
        <f t="shared" si="36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35"/>
        <v/>
      </c>
      <c r="F566" s="17" t="str">
        <f t="shared" si="35"/>
        <v/>
      </c>
      <c r="G566" s="17" t="str">
        <f t="shared" si="37"/>
        <v xml:space="preserve"> </v>
      </c>
      <c r="H566" s="17" t="str">
        <f t="shared" si="36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541</v>
      </c>
      <c r="C568" s="16">
        <v>0</v>
      </c>
      <c r="D568" s="16">
        <v>0</v>
      </c>
      <c r="E568" s="17" t="str">
        <f t="shared" si="35"/>
        <v/>
      </c>
      <c r="F568" s="17" t="str">
        <f t="shared" si="35"/>
        <v/>
      </c>
      <c r="G568" s="17" t="str">
        <f t="shared" si="37"/>
        <v xml:space="preserve"> </v>
      </c>
      <c r="H568" s="17" t="str">
        <f t="shared" si="36"/>
        <v/>
      </c>
    </row>
    <row r="569" spans="1:8" x14ac:dyDescent="0.2">
      <c r="A569" s="14"/>
      <c r="B569" s="15" t="s">
        <v>542</v>
      </c>
      <c r="C569" s="16">
        <v>0</v>
      </c>
      <c r="D569" s="16">
        <v>0</v>
      </c>
      <c r="E569" s="17" t="str">
        <f t="shared" si="35"/>
        <v/>
      </c>
      <c r="F569" s="17" t="str">
        <f t="shared" si="35"/>
        <v/>
      </c>
      <c r="G569" s="17" t="str">
        <f t="shared" si="37"/>
        <v xml:space="preserve"> </v>
      </c>
      <c r="H569" s="17" t="str">
        <f t="shared" si="36"/>
        <v/>
      </c>
    </row>
    <row r="570" spans="1:8" x14ac:dyDescent="0.2">
      <c r="A570" s="14"/>
      <c r="B570" s="15" t="s">
        <v>543</v>
      </c>
      <c r="C570" s="16">
        <v>0</v>
      </c>
      <c r="D570" s="16">
        <v>0</v>
      </c>
      <c r="E570" s="17" t="str">
        <f t="shared" si="35"/>
        <v/>
      </c>
      <c r="F570" s="17" t="str">
        <f t="shared" si="35"/>
        <v/>
      </c>
      <c r="G570" s="17" t="str">
        <f t="shared" si="37"/>
        <v xml:space="preserve"> </v>
      </c>
      <c r="H570" s="17" t="str">
        <f t="shared" si="36"/>
        <v/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35"/>
        <v/>
      </c>
      <c r="F571" s="17" t="str">
        <f t="shared" si="35"/>
        <v/>
      </c>
      <c r="G571" s="17" t="str">
        <f t="shared" si="37"/>
        <v xml:space="preserve"> </v>
      </c>
      <c r="H571" s="17" t="str">
        <f t="shared" si="36"/>
        <v/>
      </c>
    </row>
    <row r="572" spans="1:8" x14ac:dyDescent="0.2">
      <c r="A572" s="14"/>
      <c r="B572" s="15" t="s">
        <v>545</v>
      </c>
      <c r="C572" s="16">
        <v>0</v>
      </c>
      <c r="D572" s="16">
        <v>0</v>
      </c>
      <c r="E572" s="17" t="str">
        <f t="shared" si="35"/>
        <v/>
      </c>
      <c r="F572" s="17" t="str">
        <f t="shared" si="35"/>
        <v/>
      </c>
      <c r="G572" s="17" t="str">
        <f t="shared" si="37"/>
        <v xml:space="preserve"> </v>
      </c>
      <c r="H572" s="17" t="str">
        <f t="shared" si="36"/>
        <v/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547</v>
      </c>
      <c r="C574" s="16">
        <v>0</v>
      </c>
      <c r="D574" s="16">
        <v>0</v>
      </c>
      <c r="E574" s="17" t="str">
        <f t="shared" si="35"/>
        <v/>
      </c>
      <c r="F574" s="17" t="str">
        <f t="shared" si="35"/>
        <v/>
      </c>
      <c r="G574" s="17" t="str">
        <f t="shared" si="37"/>
        <v xml:space="preserve"> </v>
      </c>
      <c r="H574" s="17" t="str">
        <f t="shared" si="36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10</v>
      </c>
      <c r="D582" s="19">
        <f>SUM(D583:D609)</f>
        <v>131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12.1</v>
      </c>
      <c r="H582" s="20">
        <f t="shared" ref="H582:H609" si="39">+IF(OR(AND(E582=""),(G582="")),"",E582*G582)</f>
        <v>12.1</v>
      </c>
    </row>
    <row r="583" spans="1:8" x14ac:dyDescent="0.2">
      <c r="A583" s="14"/>
      <c r="B583" s="15" t="s">
        <v>550</v>
      </c>
      <c r="C583" s="16">
        <v>2</v>
      </c>
      <c r="D583" s="16">
        <v>0</v>
      </c>
      <c r="E583" s="17">
        <f t="shared" si="38"/>
        <v>0.2</v>
      </c>
      <c r="F583" s="17" t="str">
        <f t="shared" si="38"/>
        <v/>
      </c>
      <c r="G583" s="17">
        <f t="shared" ref="G583:G609" si="40">+IF(AND(C583=0,D583=0)," ",IF(C583=0,1,IF(D583=0,-1,(D583-C583)/C583)))</f>
        <v>-1</v>
      </c>
      <c r="H583" s="17">
        <f t="shared" si="39"/>
        <v>-0.2</v>
      </c>
    </row>
    <row r="584" spans="1:8" x14ac:dyDescent="0.2">
      <c r="A584" s="14"/>
      <c r="B584" s="15" t="s">
        <v>551</v>
      </c>
      <c r="C584" s="16">
        <v>0</v>
      </c>
      <c r="D584" s="16">
        <v>0</v>
      </c>
      <c r="E584" s="17" t="str">
        <f t="shared" si="38"/>
        <v/>
      </c>
      <c r="F584" s="17" t="str">
        <f t="shared" si="38"/>
        <v/>
      </c>
      <c r="G584" s="17" t="str">
        <f t="shared" si="40"/>
        <v xml:space="preserve"> </v>
      </c>
      <c r="H584" s="17" t="str">
        <f t="shared" si="39"/>
        <v/>
      </c>
    </row>
    <row r="585" spans="1:8" ht="25.5" x14ac:dyDescent="0.2">
      <c r="A585" s="14"/>
      <c r="B585" s="15" t="s">
        <v>552</v>
      </c>
      <c r="C585" s="16">
        <v>2</v>
      </c>
      <c r="D585" s="16">
        <v>7</v>
      </c>
      <c r="E585" s="17">
        <f t="shared" si="38"/>
        <v>0.2</v>
      </c>
      <c r="F585" s="17">
        <f t="shared" si="38"/>
        <v>5.3435114503816793E-2</v>
      </c>
      <c r="G585" s="17">
        <f t="shared" si="40"/>
        <v>2.5</v>
      </c>
      <c r="H585" s="17">
        <f t="shared" si="39"/>
        <v>0.5</v>
      </c>
    </row>
    <row r="586" spans="1:8" x14ac:dyDescent="0.2">
      <c r="A586" s="14"/>
      <c r="B586" s="15" t="s">
        <v>553</v>
      </c>
      <c r="C586" s="16">
        <v>1</v>
      </c>
      <c r="D586" s="16">
        <v>80</v>
      </c>
      <c r="E586" s="17">
        <f t="shared" si="38"/>
        <v>0.1</v>
      </c>
      <c r="F586" s="17">
        <f t="shared" si="38"/>
        <v>0.61068702290076338</v>
      </c>
      <c r="G586" s="17">
        <f t="shared" si="40"/>
        <v>79</v>
      </c>
      <c r="H586" s="17">
        <f t="shared" si="39"/>
        <v>7.9</v>
      </c>
    </row>
    <row r="587" spans="1:8" x14ac:dyDescent="0.2">
      <c r="A587" s="14"/>
      <c r="B587" s="15" t="s">
        <v>554</v>
      </c>
      <c r="C587" s="16">
        <v>0</v>
      </c>
      <c r="D587" s="16">
        <v>0</v>
      </c>
      <c r="E587" s="17" t="str">
        <f t="shared" si="38"/>
        <v/>
      </c>
      <c r="F587" s="17" t="str">
        <f t="shared" si="38"/>
        <v/>
      </c>
      <c r="G587" s="17" t="str">
        <f t="shared" si="40"/>
        <v xml:space="preserve"> </v>
      </c>
      <c r="H587" s="17" t="str">
        <f t="shared" si="39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38"/>
        <v/>
      </c>
      <c r="F589" s="17" t="str">
        <f t="shared" si="38"/>
        <v/>
      </c>
      <c r="G589" s="17" t="str">
        <f t="shared" si="40"/>
        <v xml:space="preserve"> </v>
      </c>
      <c r="H589" s="17" t="str">
        <f t="shared" si="39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38"/>
        <v/>
      </c>
      <c r="F590" s="17" t="str">
        <f t="shared" si="38"/>
        <v/>
      </c>
      <c r="G590" s="17" t="str">
        <f t="shared" si="40"/>
        <v xml:space="preserve"> </v>
      </c>
      <c r="H590" s="17" t="str">
        <f t="shared" si="39"/>
        <v/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38"/>
        <v/>
      </c>
      <c r="F591" s="17" t="str">
        <f t="shared" si="38"/>
        <v/>
      </c>
      <c r="G591" s="17" t="str">
        <f t="shared" si="40"/>
        <v xml:space="preserve"> </v>
      </c>
      <c r="H591" s="17" t="str">
        <f t="shared" si="39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38"/>
        <v/>
      </c>
      <c r="F592" s="17" t="str">
        <f t="shared" si="38"/>
        <v/>
      </c>
      <c r="G592" s="17" t="str">
        <f t="shared" si="40"/>
        <v xml:space="preserve"> </v>
      </c>
      <c r="H592" s="17" t="str">
        <f t="shared" si="39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38"/>
        <v/>
      </c>
      <c r="F593" s="17" t="str">
        <f t="shared" si="38"/>
        <v/>
      </c>
      <c r="G593" s="17" t="str">
        <f t="shared" si="40"/>
        <v xml:space="preserve"> </v>
      </c>
      <c r="H593" s="17" t="str">
        <f t="shared" si="39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38"/>
        <v/>
      </c>
      <c r="F594" s="17" t="str">
        <f t="shared" si="38"/>
        <v/>
      </c>
      <c r="G594" s="17" t="str">
        <f t="shared" si="40"/>
        <v xml:space="preserve"> </v>
      </c>
      <c r="H594" s="17" t="str">
        <f t="shared" si="39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2</v>
      </c>
      <c r="E595" s="17" t="str">
        <f t="shared" si="38"/>
        <v/>
      </c>
      <c r="F595" s="17">
        <f t="shared" si="38"/>
        <v>1.5267175572519083E-2</v>
      </c>
      <c r="G595" s="17">
        <f t="shared" si="40"/>
        <v>1</v>
      </c>
      <c r="H595" s="17" t="str">
        <f t="shared" si="39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38"/>
        <v/>
      </c>
      <c r="F596" s="17" t="str">
        <f t="shared" si="38"/>
        <v/>
      </c>
      <c r="G596" s="17" t="str">
        <f t="shared" si="40"/>
        <v xml:space="preserve"> </v>
      </c>
      <c r="H596" s="17" t="str">
        <f t="shared" si="39"/>
        <v/>
      </c>
    </row>
    <row r="597" spans="1:8" ht="25.5" x14ac:dyDescent="0.2">
      <c r="A597" s="14"/>
      <c r="B597" s="15" t="s">
        <v>564</v>
      </c>
      <c r="C597" s="16">
        <v>0</v>
      </c>
      <c r="D597" s="16">
        <v>0</v>
      </c>
      <c r="E597" s="17" t="str">
        <f t="shared" si="38"/>
        <v/>
      </c>
      <c r="F597" s="17" t="str">
        <f t="shared" si="38"/>
        <v/>
      </c>
      <c r="G597" s="17" t="str">
        <f t="shared" si="40"/>
        <v xml:space="preserve"> </v>
      </c>
      <c r="H597" s="17" t="str">
        <f t="shared" si="39"/>
        <v/>
      </c>
    </row>
    <row r="598" spans="1:8" x14ac:dyDescent="0.2">
      <c r="A598" s="14"/>
      <c r="B598" s="15" t="s">
        <v>565</v>
      </c>
      <c r="C598" s="16">
        <v>0</v>
      </c>
      <c r="D598" s="16">
        <v>2</v>
      </c>
      <c r="E598" s="17" t="str">
        <f t="shared" si="38"/>
        <v/>
      </c>
      <c r="F598" s="17">
        <f t="shared" si="38"/>
        <v>1.5267175572519083E-2</v>
      </c>
      <c r="G598" s="17">
        <f t="shared" si="40"/>
        <v>1</v>
      </c>
      <c r="H598" s="17" t="str">
        <f t="shared" si="39"/>
        <v/>
      </c>
    </row>
    <row r="599" spans="1:8" x14ac:dyDescent="0.2">
      <c r="A599" s="14"/>
      <c r="B599" s="15" t="s">
        <v>566</v>
      </c>
      <c r="C599" s="16">
        <v>0</v>
      </c>
      <c r="D599" s="16">
        <v>0</v>
      </c>
      <c r="E599" s="17" t="str">
        <f t="shared" si="38"/>
        <v/>
      </c>
      <c r="F599" s="17" t="str">
        <f t="shared" si="38"/>
        <v/>
      </c>
      <c r="G599" s="17" t="str">
        <f t="shared" si="40"/>
        <v xml:space="preserve"> </v>
      </c>
      <c r="H599" s="17" t="str">
        <f t="shared" si="39"/>
        <v/>
      </c>
    </row>
    <row r="600" spans="1:8" x14ac:dyDescent="0.2">
      <c r="A600" s="14"/>
      <c r="B600" s="15" t="s">
        <v>567</v>
      </c>
      <c r="C600" s="16">
        <v>5</v>
      </c>
      <c r="D600" s="16">
        <v>28</v>
      </c>
      <c r="E600" s="17">
        <f t="shared" si="38"/>
        <v>0.5</v>
      </c>
      <c r="F600" s="17">
        <f t="shared" si="38"/>
        <v>0.21374045801526717</v>
      </c>
      <c r="G600" s="17">
        <f t="shared" si="40"/>
        <v>4.5999999999999996</v>
      </c>
      <c r="H600" s="17">
        <f t="shared" si="39"/>
        <v>2.2999999999999998</v>
      </c>
    </row>
    <row r="601" spans="1:8" x14ac:dyDescent="0.2">
      <c r="A601" s="14"/>
      <c r="B601" s="15" t="s">
        <v>568</v>
      </c>
      <c r="C601" s="16">
        <v>0</v>
      </c>
      <c r="D601" s="16">
        <v>0</v>
      </c>
      <c r="E601" s="17" t="str">
        <f t="shared" si="38"/>
        <v/>
      </c>
      <c r="F601" s="17" t="str">
        <f t="shared" si="38"/>
        <v/>
      </c>
      <c r="G601" s="17" t="str">
        <f t="shared" si="40"/>
        <v xml:space="preserve"> </v>
      </c>
      <c r="H601" s="17" t="str">
        <f t="shared" si="39"/>
        <v/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38"/>
        <v/>
      </c>
      <c r="F602" s="17" t="str">
        <f t="shared" si="38"/>
        <v/>
      </c>
      <c r="G602" s="17" t="str">
        <f t="shared" si="40"/>
        <v xml:space="preserve"> </v>
      </c>
      <c r="H602" s="17" t="str">
        <f t="shared" si="39"/>
        <v/>
      </c>
    </row>
    <row r="603" spans="1:8" x14ac:dyDescent="0.2">
      <c r="A603" s="14"/>
      <c r="B603" s="15" t="s">
        <v>570</v>
      </c>
      <c r="C603" s="16">
        <v>0</v>
      </c>
      <c r="D603" s="16">
        <v>0</v>
      </c>
      <c r="E603" s="17" t="str">
        <f t="shared" si="38"/>
        <v/>
      </c>
      <c r="F603" s="17" t="str">
        <f t="shared" si="38"/>
        <v/>
      </c>
      <c r="G603" s="17" t="str">
        <f t="shared" si="40"/>
        <v xml:space="preserve"> </v>
      </c>
      <c r="H603" s="17" t="str">
        <f t="shared" si="39"/>
        <v/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38"/>
        <v/>
      </c>
      <c r="F604" s="17" t="str">
        <f t="shared" si="38"/>
        <v/>
      </c>
      <c r="G604" s="17" t="str">
        <f t="shared" si="40"/>
        <v xml:space="preserve"> </v>
      </c>
      <c r="H604" s="17" t="str">
        <f t="shared" si="39"/>
        <v/>
      </c>
    </row>
    <row r="605" spans="1:8" x14ac:dyDescent="0.2">
      <c r="A605" s="14"/>
      <c r="B605" s="15" t="s">
        <v>572</v>
      </c>
      <c r="C605" s="16">
        <v>0</v>
      </c>
      <c r="D605" s="16">
        <v>0</v>
      </c>
      <c r="E605" s="17" t="str">
        <f t="shared" si="38"/>
        <v/>
      </c>
      <c r="F605" s="17" t="str">
        <f t="shared" si="38"/>
        <v/>
      </c>
      <c r="G605" s="17" t="str">
        <f t="shared" si="40"/>
        <v xml:space="preserve"> </v>
      </c>
      <c r="H605" s="17" t="str">
        <f t="shared" si="39"/>
        <v/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38"/>
        <v/>
      </c>
      <c r="F606" s="17" t="str">
        <f t="shared" si="38"/>
        <v/>
      </c>
      <c r="G606" s="17" t="str">
        <f t="shared" si="40"/>
        <v xml:space="preserve"> </v>
      </c>
      <c r="H606" s="17" t="str">
        <f t="shared" si="39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12</v>
      </c>
      <c r="E607" s="17" t="str">
        <f t="shared" si="38"/>
        <v/>
      </c>
      <c r="F607" s="17">
        <f t="shared" si="38"/>
        <v>9.1603053435114504E-2</v>
      </c>
      <c r="G607" s="17">
        <f t="shared" si="40"/>
        <v>1</v>
      </c>
      <c r="H607" s="17" t="str">
        <f t="shared" si="39"/>
        <v/>
      </c>
    </row>
    <row r="608" spans="1:8" ht="25.5" x14ac:dyDescent="0.2">
      <c r="A608" s="14"/>
      <c r="B608" s="24" t="s">
        <v>575</v>
      </c>
      <c r="C608" s="25">
        <v>0</v>
      </c>
      <c r="D608" s="25">
        <v>0</v>
      </c>
      <c r="E608" s="26" t="str">
        <f t="shared" si="38"/>
        <v/>
      </c>
      <c r="F608" s="26" t="str">
        <f t="shared" si="38"/>
        <v/>
      </c>
      <c r="G608" s="26" t="str">
        <f t="shared" si="40"/>
        <v xml:space="preserve"> </v>
      </c>
      <c r="H608" s="26" t="str">
        <f t="shared" si="39"/>
        <v/>
      </c>
    </row>
    <row r="609" spans="1:8" ht="25.5" x14ac:dyDescent="0.2">
      <c r="A609" s="14"/>
      <c r="B609" s="31" t="s">
        <v>576</v>
      </c>
      <c r="C609" s="32">
        <v>0</v>
      </c>
      <c r="D609" s="32">
        <v>0</v>
      </c>
      <c r="E609" s="33" t="str">
        <f t="shared" si="38"/>
        <v/>
      </c>
      <c r="F609" s="33" t="str">
        <f t="shared" si="38"/>
        <v/>
      </c>
      <c r="G609" s="33" t="str">
        <f t="shared" si="40"/>
        <v xml:space="preserve"> </v>
      </c>
      <c r="H609" s="33" t="str">
        <f t="shared" si="39"/>
        <v/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580:B581"/>
    <mergeCell ref="C580:D580"/>
    <mergeCell ref="E580:F580"/>
    <mergeCell ref="G580:G581"/>
    <mergeCell ref="H580:H581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581</v>
      </c>
      <c r="F4" s="43"/>
      <c r="G4" s="43"/>
      <c r="H4" s="43"/>
    </row>
    <row r="5" spans="1:8" ht="20.45" customHeight="1" thickBot="1" x14ac:dyDescent="0.25">
      <c r="A5" s="6"/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582</v>
      </c>
      <c r="C8" s="12">
        <f>+C19+C75+C173+C349+C582</f>
        <v>4090</v>
      </c>
      <c r="D8" s="13">
        <f>+D19+D75+D173+D349+D582</f>
        <v>2678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-0.34523227383863081</v>
      </c>
      <c r="H8" s="10">
        <f t="shared" ref="H8:H13" si="1">+IF(OR(AND(E8=""),(G8="")),"",E8*G8)</f>
        <v>-0.34523227383863081</v>
      </c>
    </row>
    <row r="9" spans="1:8" x14ac:dyDescent="0.2">
      <c r="A9" s="14"/>
      <c r="B9" s="15" t="s">
        <v>7</v>
      </c>
      <c r="C9" s="16">
        <f>+C19</f>
        <v>18</v>
      </c>
      <c r="D9" s="16">
        <f>+D19</f>
        <v>34</v>
      </c>
      <c r="E9" s="17">
        <f t="shared" ref="E9:F13" si="2">+C9/C$8</f>
        <v>4.4009779951100243E-3</v>
      </c>
      <c r="F9" s="17">
        <f t="shared" si="2"/>
        <v>1.2696041822255415E-2</v>
      </c>
      <c r="G9" s="17">
        <f t="shared" si="0"/>
        <v>0.88888888888888884</v>
      </c>
      <c r="H9" s="17">
        <f t="shared" si="1"/>
        <v>3.9119804400977991E-3</v>
      </c>
    </row>
    <row r="10" spans="1:8" x14ac:dyDescent="0.2">
      <c r="A10" s="14"/>
      <c r="B10" s="15" t="s">
        <v>8</v>
      </c>
      <c r="C10" s="16">
        <f>+C75</f>
        <v>511</v>
      </c>
      <c r="D10" s="16">
        <f>+D75</f>
        <v>380</v>
      </c>
      <c r="E10" s="17">
        <f t="shared" si="2"/>
        <v>0.12493887530562348</v>
      </c>
      <c r="F10" s="17">
        <f t="shared" si="2"/>
        <v>0.14189693801344286</v>
      </c>
      <c r="G10" s="17">
        <f t="shared" si="0"/>
        <v>-0.25636007827788648</v>
      </c>
      <c r="H10" s="17">
        <f t="shared" si="1"/>
        <v>-3.2029339853300733E-2</v>
      </c>
    </row>
    <row r="11" spans="1:8" ht="25.5" x14ac:dyDescent="0.2">
      <c r="A11" s="14"/>
      <c r="B11" s="15" t="s">
        <v>9</v>
      </c>
      <c r="C11" s="16">
        <f>+C173</f>
        <v>816</v>
      </c>
      <c r="D11" s="16">
        <f>+D173</f>
        <v>314</v>
      </c>
      <c r="E11" s="17">
        <f t="shared" si="2"/>
        <v>0.19951100244498776</v>
      </c>
      <c r="F11" s="17">
        <f t="shared" si="2"/>
        <v>0.11725168035847648</v>
      </c>
      <c r="G11" s="17">
        <f t="shared" si="0"/>
        <v>-0.61519607843137258</v>
      </c>
      <c r="H11" s="17">
        <f t="shared" si="1"/>
        <v>-0.12273838630806846</v>
      </c>
    </row>
    <row r="12" spans="1:8" x14ac:dyDescent="0.2">
      <c r="A12" s="14"/>
      <c r="B12" s="15" t="s">
        <v>10</v>
      </c>
      <c r="C12" s="16">
        <f>+C349</f>
        <v>1848</v>
      </c>
      <c r="D12" s="16">
        <f>+D349</f>
        <v>1242</v>
      </c>
      <c r="E12" s="17">
        <f t="shared" si="2"/>
        <v>0.45183374083129585</v>
      </c>
      <c r="F12" s="17">
        <f t="shared" si="2"/>
        <v>0.46377893950709487</v>
      </c>
      <c r="G12" s="17">
        <f t="shared" si="0"/>
        <v>-0.32792207792207795</v>
      </c>
      <c r="H12" s="17">
        <f t="shared" si="1"/>
        <v>-0.14816625916870416</v>
      </c>
    </row>
    <row r="13" spans="1:8" x14ac:dyDescent="0.2">
      <c r="A13" s="14"/>
      <c r="B13" s="15" t="s">
        <v>11</v>
      </c>
      <c r="C13" s="16">
        <f>+C582</f>
        <v>897</v>
      </c>
      <c r="D13" s="16">
        <f>+D582</f>
        <v>708</v>
      </c>
      <c r="E13" s="17">
        <f t="shared" si="2"/>
        <v>0.21931540342298289</v>
      </c>
      <c r="F13" s="17">
        <f t="shared" si="2"/>
        <v>0.26437640029873039</v>
      </c>
      <c r="G13" s="17">
        <f t="shared" si="0"/>
        <v>-0.21070234113712374</v>
      </c>
      <c r="H13" s="17">
        <f t="shared" si="1"/>
        <v>-4.6210268948655257E-2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18</v>
      </c>
      <c r="D19" s="19">
        <f>SUM(D20:D69)</f>
        <v>34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0.88888888888888884</v>
      </c>
      <c r="H19" s="20">
        <f t="shared" ref="H19:H50" si="5">+IF(OR(AND(E19=""),(G19="")),"",E19*G19)</f>
        <v>0.88888888888888884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2</v>
      </c>
      <c r="E26" s="17" t="str">
        <f t="shared" si="3"/>
        <v/>
      </c>
      <c r="F26" s="17">
        <f t="shared" si="4"/>
        <v>5.8823529411764705E-2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0</v>
      </c>
      <c r="D27" s="16">
        <v>1</v>
      </c>
      <c r="E27" s="17" t="str">
        <f t="shared" si="3"/>
        <v/>
      </c>
      <c r="F27" s="17">
        <f t="shared" si="4"/>
        <v>2.9411764705882353E-2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21</v>
      </c>
      <c r="C28" s="16">
        <v>0</v>
      </c>
      <c r="D28" s="16">
        <v>1</v>
      </c>
      <c r="E28" s="17" t="str">
        <f t="shared" si="3"/>
        <v/>
      </c>
      <c r="F28" s="17">
        <f t="shared" si="4"/>
        <v>2.9411764705882353E-2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22</v>
      </c>
      <c r="C29" s="16">
        <v>1</v>
      </c>
      <c r="D29" s="16">
        <v>6</v>
      </c>
      <c r="E29" s="17">
        <f t="shared" si="3"/>
        <v>5.5555555555555552E-2</v>
      </c>
      <c r="F29" s="17">
        <f t="shared" si="4"/>
        <v>0.17647058823529413</v>
      </c>
      <c r="G29" s="17">
        <f t="shared" si="6"/>
        <v>5</v>
      </c>
      <c r="H29" s="17">
        <f t="shared" si="5"/>
        <v>0.27777777777777779</v>
      </c>
    </row>
    <row r="30" spans="1:8" x14ac:dyDescent="0.2">
      <c r="A30" s="14"/>
      <c r="B30" s="15" t="s">
        <v>23</v>
      </c>
      <c r="C30" s="16">
        <v>2</v>
      </c>
      <c r="D30" s="16">
        <v>4</v>
      </c>
      <c r="E30" s="17">
        <f t="shared" si="3"/>
        <v>0.1111111111111111</v>
      </c>
      <c r="F30" s="17">
        <f t="shared" si="4"/>
        <v>0.11764705882352941</v>
      </c>
      <c r="G30" s="17">
        <f t="shared" si="6"/>
        <v>1</v>
      </c>
      <c r="H30" s="17">
        <f t="shared" si="5"/>
        <v>0.1111111111111111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1</v>
      </c>
      <c r="D33" s="16">
        <v>0</v>
      </c>
      <c r="E33" s="17">
        <f t="shared" si="3"/>
        <v>5.5555555555555552E-2</v>
      </c>
      <c r="F33" s="17" t="str">
        <f t="shared" si="4"/>
        <v/>
      </c>
      <c r="G33" s="17">
        <f t="shared" si="6"/>
        <v>-1</v>
      </c>
      <c r="H33" s="17">
        <f t="shared" si="5"/>
        <v>-5.5555555555555552E-2</v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0</v>
      </c>
      <c r="E36" s="17">
        <f t="shared" si="3"/>
        <v>0.1111111111111111</v>
      </c>
      <c r="F36" s="17" t="str">
        <f t="shared" si="4"/>
        <v/>
      </c>
      <c r="G36" s="17">
        <f t="shared" si="6"/>
        <v>-1</v>
      </c>
      <c r="H36" s="17">
        <f t="shared" si="5"/>
        <v>-0.1111111111111111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0</v>
      </c>
      <c r="E39" s="17">
        <f t="shared" si="3"/>
        <v>5.5555555555555552E-2</v>
      </c>
      <c r="F39" s="17" t="str">
        <f t="shared" si="4"/>
        <v/>
      </c>
      <c r="G39" s="17">
        <f t="shared" si="6"/>
        <v>-1</v>
      </c>
      <c r="H39" s="17">
        <f t="shared" si="5"/>
        <v>-5.5555555555555552E-2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9</v>
      </c>
      <c r="D45" s="16">
        <v>11</v>
      </c>
      <c r="E45" s="17">
        <f t="shared" si="3"/>
        <v>0.5</v>
      </c>
      <c r="F45" s="17">
        <f t="shared" si="4"/>
        <v>0.3235294117647059</v>
      </c>
      <c r="G45" s="17">
        <f t="shared" si="6"/>
        <v>0.22222222222222221</v>
      </c>
      <c r="H45" s="17">
        <f t="shared" si="5"/>
        <v>0.1111111111111111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0</v>
      </c>
      <c r="D50" s="16">
        <v>1</v>
      </c>
      <c r="E50" s="17" t="str">
        <f t="shared" si="3"/>
        <v/>
      </c>
      <c r="F50" s="17">
        <f t="shared" si="4"/>
        <v>2.9411764705882353E-2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</v>
      </c>
      <c r="D54" s="16">
        <v>0</v>
      </c>
      <c r="E54" s="17">
        <f t="shared" si="7"/>
        <v>5.5555555555555552E-2</v>
      </c>
      <c r="F54" s="17" t="str">
        <f t="shared" si="8"/>
        <v/>
      </c>
      <c r="G54" s="17">
        <f t="shared" si="10"/>
        <v>-1</v>
      </c>
      <c r="H54" s="17">
        <f t="shared" si="9"/>
        <v>-5.5555555555555552E-2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7</v>
      </c>
      <c r="E60" s="17" t="str">
        <f t="shared" si="7"/>
        <v/>
      </c>
      <c r="F60" s="17">
        <f t="shared" si="8"/>
        <v>0.20588235294117646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0</v>
      </c>
      <c r="D64" s="16">
        <v>1</v>
      </c>
      <c r="E64" s="17" t="str">
        <f t="shared" si="7"/>
        <v/>
      </c>
      <c r="F64" s="17">
        <f t="shared" si="8"/>
        <v>2.9411764705882353E-2</v>
      </c>
      <c r="G64" s="17">
        <f t="shared" si="10"/>
        <v>1</v>
      </c>
      <c r="H64" s="17" t="str">
        <f t="shared" si="9"/>
        <v/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60</v>
      </c>
      <c r="C67" s="16">
        <v>1</v>
      </c>
      <c r="D67" s="16">
        <v>0</v>
      </c>
      <c r="E67" s="17">
        <f t="shared" si="7"/>
        <v>5.5555555555555552E-2</v>
      </c>
      <c r="F67" s="17" t="str">
        <f t="shared" si="8"/>
        <v/>
      </c>
      <c r="G67" s="17">
        <f t="shared" si="10"/>
        <v>-1</v>
      </c>
      <c r="H67" s="17">
        <f t="shared" si="9"/>
        <v>-5.5555555555555552E-2</v>
      </c>
    </row>
    <row r="68" spans="1:8" x14ac:dyDescent="0.2">
      <c r="A68" s="14"/>
      <c r="B68" s="15" t="s">
        <v>61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511</v>
      </c>
      <c r="D75" s="19">
        <f>SUM(D76:D167)</f>
        <v>380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-0.25636007827788648</v>
      </c>
      <c r="H75" s="20">
        <f t="shared" ref="H75:H106" si="13">+IF(OR(AND(E75=""),(G75="")),"",E75*G75)</f>
        <v>-0.25636007827788648</v>
      </c>
    </row>
    <row r="76" spans="1:8" x14ac:dyDescent="0.2">
      <c r="A76" s="14"/>
      <c r="B76" s="15" t="s">
        <v>63</v>
      </c>
      <c r="C76" s="16">
        <v>3</v>
      </c>
      <c r="D76" s="16">
        <v>5</v>
      </c>
      <c r="E76" s="17">
        <f t="shared" si="11"/>
        <v>5.8708414872798431E-3</v>
      </c>
      <c r="F76" s="17">
        <f t="shared" si="12"/>
        <v>1.3157894736842105E-2</v>
      </c>
      <c r="G76" s="17">
        <f t="shared" ref="G76:G107" si="14">+IF(AND(C76=0,D76=0)," ",IF(C76=0,1,IF(D76=0,-1,(D76-C76)/C76)))</f>
        <v>0.66666666666666663</v>
      </c>
      <c r="H76" s="17">
        <f t="shared" si="13"/>
        <v>3.9138943248532287E-3</v>
      </c>
    </row>
    <row r="77" spans="1:8" ht="25.5" x14ac:dyDescent="0.2">
      <c r="A77" s="14"/>
      <c r="B77" s="15" t="s">
        <v>64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65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66</v>
      </c>
      <c r="C79" s="16">
        <v>17</v>
      </c>
      <c r="D79" s="16">
        <v>4</v>
      </c>
      <c r="E79" s="17">
        <f t="shared" si="11"/>
        <v>3.3268101761252444E-2</v>
      </c>
      <c r="F79" s="17">
        <f t="shared" si="12"/>
        <v>1.0526315789473684E-2</v>
      </c>
      <c r="G79" s="17">
        <f t="shared" si="14"/>
        <v>-0.76470588235294112</v>
      </c>
      <c r="H79" s="17">
        <f t="shared" si="13"/>
        <v>-2.5440313111545983E-2</v>
      </c>
    </row>
    <row r="80" spans="1:8" ht="25.5" x14ac:dyDescent="0.2">
      <c r="A80" s="14"/>
      <c r="B80" s="15" t="s">
        <v>67</v>
      </c>
      <c r="C80" s="16">
        <v>4</v>
      </c>
      <c r="D80" s="16">
        <v>3</v>
      </c>
      <c r="E80" s="17">
        <f t="shared" si="11"/>
        <v>7.8277886497064575E-3</v>
      </c>
      <c r="F80" s="17">
        <f t="shared" si="12"/>
        <v>7.8947368421052634E-3</v>
      </c>
      <c r="G80" s="17">
        <f t="shared" si="14"/>
        <v>-0.25</v>
      </c>
      <c r="H80" s="17">
        <f t="shared" si="13"/>
        <v>-1.9569471624266144E-3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72</v>
      </c>
      <c r="C85" s="16">
        <v>1</v>
      </c>
      <c r="D85" s="16">
        <v>0</v>
      </c>
      <c r="E85" s="17">
        <f t="shared" si="11"/>
        <v>1.9569471624266144E-3</v>
      </c>
      <c r="F85" s="17" t="str">
        <f t="shared" si="12"/>
        <v/>
      </c>
      <c r="G85" s="17">
        <f t="shared" si="14"/>
        <v>-1</v>
      </c>
      <c r="H85" s="17">
        <f t="shared" si="13"/>
        <v>-1.9569471624266144E-3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4</v>
      </c>
      <c r="D87" s="16">
        <v>5</v>
      </c>
      <c r="E87" s="17">
        <f t="shared" si="11"/>
        <v>7.8277886497064575E-3</v>
      </c>
      <c r="F87" s="17">
        <f t="shared" si="12"/>
        <v>1.3157894736842105E-2</v>
      </c>
      <c r="G87" s="17">
        <f t="shared" si="14"/>
        <v>0.25</v>
      </c>
      <c r="H87" s="17">
        <f t="shared" si="13"/>
        <v>1.9569471624266144E-3</v>
      </c>
    </row>
    <row r="88" spans="1:8" x14ac:dyDescent="0.2">
      <c r="A88" s="14"/>
      <c r="B88" s="15" t="s">
        <v>75</v>
      </c>
      <c r="C88" s="16">
        <v>2</v>
      </c>
      <c r="D88" s="16">
        <v>1</v>
      </c>
      <c r="E88" s="17">
        <f t="shared" si="11"/>
        <v>3.9138943248532287E-3</v>
      </c>
      <c r="F88" s="17">
        <f t="shared" si="12"/>
        <v>2.631578947368421E-3</v>
      </c>
      <c r="G88" s="17">
        <f t="shared" si="14"/>
        <v>-0.5</v>
      </c>
      <c r="H88" s="17">
        <f t="shared" si="13"/>
        <v>-1.9569471624266144E-3</v>
      </c>
    </row>
    <row r="89" spans="1:8" x14ac:dyDescent="0.2">
      <c r="A89" s="14"/>
      <c r="B89" s="15" t="s">
        <v>76</v>
      </c>
      <c r="C89" s="16">
        <v>0</v>
      </c>
      <c r="D89" s="16">
        <v>3</v>
      </c>
      <c r="E89" s="17" t="str">
        <f t="shared" si="11"/>
        <v/>
      </c>
      <c r="F89" s="17">
        <f t="shared" si="12"/>
        <v>7.8947368421052634E-3</v>
      </c>
      <c r="G89" s="17">
        <f t="shared" si="14"/>
        <v>1</v>
      </c>
      <c r="H89" s="17" t="str">
        <f t="shared" si="13"/>
        <v/>
      </c>
    </row>
    <row r="90" spans="1:8" x14ac:dyDescent="0.2">
      <c r="A90" s="14"/>
      <c r="B90" s="15" t="s">
        <v>77</v>
      </c>
      <c r="C90" s="16">
        <v>3</v>
      </c>
      <c r="D90" s="16">
        <v>1</v>
      </c>
      <c r="E90" s="17">
        <f t="shared" si="11"/>
        <v>5.8708414872798431E-3</v>
      </c>
      <c r="F90" s="17">
        <f t="shared" si="12"/>
        <v>2.631578947368421E-3</v>
      </c>
      <c r="G90" s="17">
        <f t="shared" si="14"/>
        <v>-0.66666666666666663</v>
      </c>
      <c r="H90" s="17">
        <f t="shared" si="13"/>
        <v>-3.9138943248532287E-3</v>
      </c>
    </row>
    <row r="91" spans="1:8" x14ac:dyDescent="0.2">
      <c r="A91" s="14"/>
      <c r="B91" s="15" t="s">
        <v>78</v>
      </c>
      <c r="C91" s="16">
        <v>20</v>
      </c>
      <c r="D91" s="16">
        <v>7</v>
      </c>
      <c r="E91" s="17">
        <f t="shared" si="11"/>
        <v>3.9138943248532287E-2</v>
      </c>
      <c r="F91" s="17">
        <f t="shared" si="12"/>
        <v>1.8421052631578946E-2</v>
      </c>
      <c r="G91" s="17">
        <f t="shared" si="14"/>
        <v>-0.65</v>
      </c>
      <c r="H91" s="17">
        <f t="shared" si="13"/>
        <v>-2.5440313111545987E-2</v>
      </c>
    </row>
    <row r="92" spans="1:8" x14ac:dyDescent="0.2">
      <c r="A92" s="14"/>
      <c r="B92" s="15" t="s">
        <v>79</v>
      </c>
      <c r="C92" s="16">
        <v>5</v>
      </c>
      <c r="D92" s="16">
        <v>9</v>
      </c>
      <c r="E92" s="17">
        <f t="shared" si="11"/>
        <v>9.7847358121330719E-3</v>
      </c>
      <c r="F92" s="17">
        <f t="shared" si="12"/>
        <v>2.368421052631579E-2</v>
      </c>
      <c r="G92" s="17">
        <f t="shared" si="14"/>
        <v>0.8</v>
      </c>
      <c r="H92" s="17">
        <f t="shared" si="13"/>
        <v>7.8277886497064575E-3</v>
      </c>
    </row>
    <row r="93" spans="1:8" x14ac:dyDescent="0.2">
      <c r="A93" s="14"/>
      <c r="B93" s="15" t="s">
        <v>80</v>
      </c>
      <c r="C93" s="16">
        <v>0</v>
      </c>
      <c r="D93" s="16">
        <v>2</v>
      </c>
      <c r="E93" s="17" t="str">
        <f t="shared" si="11"/>
        <v/>
      </c>
      <c r="F93" s="17">
        <f t="shared" si="12"/>
        <v>5.263157894736842E-3</v>
      </c>
      <c r="G93" s="17">
        <f t="shared" si="14"/>
        <v>1</v>
      </c>
      <c r="H93" s="17" t="str">
        <f t="shared" si="13"/>
        <v/>
      </c>
    </row>
    <row r="94" spans="1:8" x14ac:dyDescent="0.2">
      <c r="A94" s="14"/>
      <c r="B94" s="15" t="s">
        <v>81</v>
      </c>
      <c r="C94" s="16">
        <v>0</v>
      </c>
      <c r="D94" s="16">
        <v>1</v>
      </c>
      <c r="E94" s="17" t="str">
        <f t="shared" si="11"/>
        <v/>
      </c>
      <c r="F94" s="17">
        <f t="shared" si="12"/>
        <v>2.631578947368421E-3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82</v>
      </c>
      <c r="C95" s="16">
        <v>2</v>
      </c>
      <c r="D95" s="16">
        <v>0</v>
      </c>
      <c r="E95" s="17">
        <f t="shared" si="11"/>
        <v>3.9138943248532287E-3</v>
      </c>
      <c r="F95" s="17" t="str">
        <f t="shared" si="12"/>
        <v/>
      </c>
      <c r="G95" s="17">
        <f t="shared" si="14"/>
        <v>-1</v>
      </c>
      <c r="H95" s="17">
        <f t="shared" si="13"/>
        <v>-3.9138943248532287E-3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1.9569471624266144E-3</v>
      </c>
      <c r="F96" s="17" t="str">
        <f t="shared" si="12"/>
        <v/>
      </c>
      <c r="G96" s="17">
        <f t="shared" si="14"/>
        <v>-1</v>
      </c>
      <c r="H96" s="17">
        <f t="shared" si="13"/>
        <v>-1.9569471624266144E-3</v>
      </c>
    </row>
    <row r="97" spans="1:8" x14ac:dyDescent="0.2">
      <c r="A97" s="14"/>
      <c r="B97" s="15" t="s">
        <v>84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7</v>
      </c>
      <c r="D99" s="16">
        <v>5</v>
      </c>
      <c r="E99" s="17">
        <f t="shared" si="11"/>
        <v>1.3698630136986301E-2</v>
      </c>
      <c r="F99" s="17">
        <f t="shared" si="12"/>
        <v>1.3157894736842105E-2</v>
      </c>
      <c r="G99" s="17">
        <f t="shared" si="14"/>
        <v>-0.2857142857142857</v>
      </c>
      <c r="H99" s="17">
        <f t="shared" si="13"/>
        <v>-3.9138943248532287E-3</v>
      </c>
    </row>
    <row r="100" spans="1:8" x14ac:dyDescent="0.2">
      <c r="A100" s="14"/>
      <c r="B100" s="15" t="s">
        <v>87</v>
      </c>
      <c r="C100" s="16">
        <v>2</v>
      </c>
      <c r="D100" s="16">
        <v>0</v>
      </c>
      <c r="E100" s="17">
        <f t="shared" si="11"/>
        <v>3.9138943248532287E-3</v>
      </c>
      <c r="F100" s="17" t="str">
        <f t="shared" si="12"/>
        <v/>
      </c>
      <c r="G100" s="17">
        <f t="shared" si="14"/>
        <v>-1</v>
      </c>
      <c r="H100" s="17">
        <f t="shared" si="13"/>
        <v>-3.9138943248532287E-3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11</v>
      </c>
      <c r="D102" s="16">
        <v>8</v>
      </c>
      <c r="E102" s="17">
        <f t="shared" si="11"/>
        <v>2.1526418786692758E-2</v>
      </c>
      <c r="F102" s="17">
        <f t="shared" si="12"/>
        <v>2.1052631578947368E-2</v>
      </c>
      <c r="G102" s="17">
        <f t="shared" si="14"/>
        <v>-0.27272727272727271</v>
      </c>
      <c r="H102" s="17">
        <f t="shared" si="13"/>
        <v>-5.8708414872798423E-3</v>
      </c>
    </row>
    <row r="103" spans="1:8" x14ac:dyDescent="0.2">
      <c r="A103" s="14"/>
      <c r="B103" s="15" t="s">
        <v>90</v>
      </c>
      <c r="C103" s="16">
        <v>3</v>
      </c>
      <c r="D103" s="16">
        <v>1</v>
      </c>
      <c r="E103" s="17">
        <f t="shared" si="11"/>
        <v>5.8708414872798431E-3</v>
      </c>
      <c r="F103" s="17">
        <f t="shared" si="12"/>
        <v>2.631578947368421E-3</v>
      </c>
      <c r="G103" s="17">
        <f t="shared" si="14"/>
        <v>-0.66666666666666663</v>
      </c>
      <c r="H103" s="17">
        <f t="shared" si="13"/>
        <v>-3.9138943248532287E-3</v>
      </c>
    </row>
    <row r="104" spans="1:8" x14ac:dyDescent="0.2">
      <c r="A104" s="14"/>
      <c r="B104" s="15" t="s">
        <v>91</v>
      </c>
      <c r="C104" s="16">
        <v>5</v>
      </c>
      <c r="D104" s="16">
        <v>2</v>
      </c>
      <c r="E104" s="17">
        <f t="shared" si="11"/>
        <v>9.7847358121330719E-3</v>
      </c>
      <c r="F104" s="17">
        <f t="shared" si="12"/>
        <v>5.263157894736842E-3</v>
      </c>
      <c r="G104" s="17">
        <f t="shared" si="14"/>
        <v>-0.6</v>
      </c>
      <c r="H104" s="17">
        <f t="shared" si="13"/>
        <v>-5.8708414872798431E-3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</v>
      </c>
      <c r="D111" s="16">
        <v>2</v>
      </c>
      <c r="E111" s="17">
        <f t="shared" si="15"/>
        <v>5.8708414872798431E-3</v>
      </c>
      <c r="F111" s="17">
        <f t="shared" si="16"/>
        <v>5.263157894736842E-3</v>
      </c>
      <c r="G111" s="17">
        <f t="shared" si="18"/>
        <v>-0.33333333333333331</v>
      </c>
      <c r="H111" s="17">
        <f t="shared" si="17"/>
        <v>-1.9569471624266144E-3</v>
      </c>
    </row>
    <row r="112" spans="1:8" ht="25.5" x14ac:dyDescent="0.2">
      <c r="A112" s="14"/>
      <c r="B112" s="15" t="s">
        <v>100</v>
      </c>
      <c r="C112" s="16">
        <v>2</v>
      </c>
      <c r="D112" s="16">
        <v>0</v>
      </c>
      <c r="E112" s="17">
        <f t="shared" si="15"/>
        <v>3.9138943248532287E-3</v>
      </c>
      <c r="F112" s="17" t="str">
        <f t="shared" si="16"/>
        <v/>
      </c>
      <c r="G112" s="17">
        <f t="shared" si="18"/>
        <v>-1</v>
      </c>
      <c r="H112" s="17">
        <f t="shared" si="17"/>
        <v>-3.9138943248532287E-3</v>
      </c>
    </row>
    <row r="113" spans="1:8" ht="25.5" x14ac:dyDescent="0.2">
      <c r="A113" s="14"/>
      <c r="B113" s="15" t="s">
        <v>101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102</v>
      </c>
      <c r="C114" s="16">
        <v>5</v>
      </c>
      <c r="D114" s="16">
        <v>0</v>
      </c>
      <c r="E114" s="17">
        <f t="shared" si="15"/>
        <v>9.7847358121330719E-3</v>
      </c>
      <c r="F114" s="17" t="str">
        <f t="shared" si="16"/>
        <v/>
      </c>
      <c r="G114" s="17">
        <f t="shared" si="18"/>
        <v>-1</v>
      </c>
      <c r="H114" s="17">
        <f t="shared" si="17"/>
        <v>-9.7847358121330719E-3</v>
      </c>
    </row>
    <row r="115" spans="1:8" x14ac:dyDescent="0.2">
      <c r="A115" s="14"/>
      <c r="B115" s="15" t="s">
        <v>103</v>
      </c>
      <c r="C115" s="16">
        <v>9</v>
      </c>
      <c r="D115" s="16">
        <v>8</v>
      </c>
      <c r="E115" s="17">
        <f t="shared" si="15"/>
        <v>1.7612524461839529E-2</v>
      </c>
      <c r="F115" s="17">
        <f t="shared" si="16"/>
        <v>2.1052631578947368E-2</v>
      </c>
      <c r="G115" s="17">
        <f t="shared" si="18"/>
        <v>-0.1111111111111111</v>
      </c>
      <c r="H115" s="17">
        <f t="shared" si="17"/>
        <v>-1.9569471624266144E-3</v>
      </c>
    </row>
    <row r="116" spans="1:8" x14ac:dyDescent="0.2">
      <c r="A116" s="14"/>
      <c r="B116" s="15" t="s">
        <v>104</v>
      </c>
      <c r="C116" s="16">
        <v>1</v>
      </c>
      <c r="D116" s="16">
        <v>0</v>
      </c>
      <c r="E116" s="17">
        <f t="shared" si="15"/>
        <v>1.9569471624266144E-3</v>
      </c>
      <c r="F116" s="17" t="str">
        <f t="shared" si="16"/>
        <v/>
      </c>
      <c r="G116" s="17">
        <f t="shared" si="18"/>
        <v>-1</v>
      </c>
      <c r="H116" s="17">
        <f t="shared" si="17"/>
        <v>-1.9569471624266144E-3</v>
      </c>
    </row>
    <row r="117" spans="1:8" x14ac:dyDescent="0.2">
      <c r="A117" s="14"/>
      <c r="B117" s="15" t="s">
        <v>105</v>
      </c>
      <c r="C117" s="16">
        <v>0</v>
      </c>
      <c r="D117" s="16">
        <v>1</v>
      </c>
      <c r="E117" s="17" t="str">
        <f t="shared" si="15"/>
        <v/>
      </c>
      <c r="F117" s="17">
        <f t="shared" si="16"/>
        <v>2.631578947368421E-3</v>
      </c>
      <c r="G117" s="17">
        <f t="shared" si="18"/>
        <v>1</v>
      </c>
      <c r="H117" s="17" t="str">
        <f t="shared" si="17"/>
        <v/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</v>
      </c>
      <c r="D120" s="16">
        <v>0</v>
      </c>
      <c r="E120" s="17">
        <f t="shared" si="15"/>
        <v>3.9138943248532287E-3</v>
      </c>
      <c r="F120" s="17" t="str">
        <f t="shared" si="16"/>
        <v/>
      </c>
      <c r="G120" s="17">
        <f t="shared" si="18"/>
        <v>-1</v>
      </c>
      <c r="H120" s="17">
        <f t="shared" si="17"/>
        <v>-3.9138943248532287E-3</v>
      </c>
    </row>
    <row r="121" spans="1:8" x14ac:dyDescent="0.2">
      <c r="A121" s="14"/>
      <c r="B121" s="15" t="s">
        <v>109</v>
      </c>
      <c r="C121" s="16">
        <v>19</v>
      </c>
      <c r="D121" s="16">
        <v>18</v>
      </c>
      <c r="E121" s="17">
        <f t="shared" si="15"/>
        <v>3.7181996086105673E-2</v>
      </c>
      <c r="F121" s="17">
        <f t="shared" si="16"/>
        <v>4.736842105263158E-2</v>
      </c>
      <c r="G121" s="17">
        <f t="shared" si="18"/>
        <v>-5.2631578947368418E-2</v>
      </c>
      <c r="H121" s="17">
        <f t="shared" si="17"/>
        <v>-1.9569471624266144E-3</v>
      </c>
    </row>
    <row r="122" spans="1:8" x14ac:dyDescent="0.2">
      <c r="A122" s="14"/>
      <c r="B122" s="15" t="s">
        <v>110</v>
      </c>
      <c r="C122" s="16">
        <v>1</v>
      </c>
      <c r="D122" s="16">
        <v>0</v>
      </c>
      <c r="E122" s="17">
        <f t="shared" si="15"/>
        <v>1.9569471624266144E-3</v>
      </c>
      <c r="F122" s="17" t="str">
        <f t="shared" si="16"/>
        <v/>
      </c>
      <c r="G122" s="17">
        <f t="shared" si="18"/>
        <v>-1</v>
      </c>
      <c r="H122" s="17">
        <f t="shared" si="17"/>
        <v>-1.9569471624266144E-3</v>
      </c>
    </row>
    <row r="123" spans="1:8" x14ac:dyDescent="0.2">
      <c r="A123" s="14"/>
      <c r="B123" s="15" t="s">
        <v>111</v>
      </c>
      <c r="C123" s="16">
        <v>1</v>
      </c>
      <c r="D123" s="16">
        <v>0</v>
      </c>
      <c r="E123" s="17">
        <f t="shared" si="15"/>
        <v>1.9569471624266144E-3</v>
      </c>
      <c r="F123" s="17" t="str">
        <f t="shared" si="16"/>
        <v/>
      </c>
      <c r="G123" s="17">
        <f t="shared" si="18"/>
        <v>-1</v>
      </c>
      <c r="H123" s="17">
        <f t="shared" si="17"/>
        <v>-1.9569471624266144E-3</v>
      </c>
    </row>
    <row r="124" spans="1:8" x14ac:dyDescent="0.2">
      <c r="A124" s="14"/>
      <c r="B124" s="15" t="s">
        <v>112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19</v>
      </c>
      <c r="D125" s="16">
        <v>11</v>
      </c>
      <c r="E125" s="17">
        <f t="shared" si="15"/>
        <v>3.7181996086105673E-2</v>
      </c>
      <c r="F125" s="17">
        <f t="shared" si="16"/>
        <v>2.8947368421052631E-2</v>
      </c>
      <c r="G125" s="17">
        <f t="shared" si="18"/>
        <v>-0.42105263157894735</v>
      </c>
      <c r="H125" s="17">
        <f t="shared" si="17"/>
        <v>-1.5655577299412915E-2</v>
      </c>
    </row>
    <row r="126" spans="1:8" x14ac:dyDescent="0.2">
      <c r="A126" s="14"/>
      <c r="B126" s="15" t="s">
        <v>114</v>
      </c>
      <c r="C126" s="16">
        <v>76</v>
      </c>
      <c r="D126" s="16">
        <v>34</v>
      </c>
      <c r="E126" s="17">
        <f t="shared" si="15"/>
        <v>0.14872798434442269</v>
      </c>
      <c r="F126" s="17">
        <f t="shared" si="16"/>
        <v>8.9473684210526316E-2</v>
      </c>
      <c r="G126" s="17">
        <f t="shared" si="18"/>
        <v>-0.55263157894736847</v>
      </c>
      <c r="H126" s="17">
        <f t="shared" si="17"/>
        <v>-8.2191780821917818E-2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3</v>
      </c>
      <c r="D128" s="16">
        <v>28</v>
      </c>
      <c r="E128" s="17">
        <f t="shared" si="15"/>
        <v>5.8708414872798431E-3</v>
      </c>
      <c r="F128" s="17">
        <f t="shared" si="16"/>
        <v>7.3684210526315783E-2</v>
      </c>
      <c r="G128" s="17">
        <f t="shared" si="18"/>
        <v>8.3333333333333339</v>
      </c>
      <c r="H128" s="17">
        <f t="shared" si="17"/>
        <v>4.8923679060665366E-2</v>
      </c>
    </row>
    <row r="129" spans="1:8" x14ac:dyDescent="0.2">
      <c r="A129" s="14"/>
      <c r="B129" s="15" t="s">
        <v>117</v>
      </c>
      <c r="C129" s="16">
        <v>4</v>
      </c>
      <c r="D129" s="16">
        <v>0</v>
      </c>
      <c r="E129" s="17">
        <f t="shared" si="15"/>
        <v>7.8277886497064575E-3</v>
      </c>
      <c r="F129" s="17" t="str">
        <f t="shared" si="16"/>
        <v/>
      </c>
      <c r="G129" s="17">
        <f t="shared" si="18"/>
        <v>-1</v>
      </c>
      <c r="H129" s="17">
        <f t="shared" si="17"/>
        <v>-7.8277886497064575E-3</v>
      </c>
    </row>
    <row r="130" spans="1:8" x14ac:dyDescent="0.2">
      <c r="A130" s="14"/>
      <c r="B130" s="15" t="s">
        <v>118</v>
      </c>
      <c r="C130" s="16">
        <v>0</v>
      </c>
      <c r="D130" s="16">
        <v>4</v>
      </c>
      <c r="E130" s="17" t="str">
        <f t="shared" si="15"/>
        <v/>
      </c>
      <c r="F130" s="17">
        <f t="shared" si="16"/>
        <v>1.0526315789473684E-2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49</v>
      </c>
      <c r="D131" s="16">
        <v>47</v>
      </c>
      <c r="E131" s="17">
        <f t="shared" si="15"/>
        <v>9.5890410958904104E-2</v>
      </c>
      <c r="F131" s="17">
        <f t="shared" si="16"/>
        <v>0.12368421052631579</v>
      </c>
      <c r="G131" s="17">
        <f t="shared" si="18"/>
        <v>-4.0816326530612242E-2</v>
      </c>
      <c r="H131" s="17">
        <f t="shared" si="17"/>
        <v>-3.9138943248532287E-3</v>
      </c>
    </row>
    <row r="132" spans="1:8" ht="25.5" x14ac:dyDescent="0.2">
      <c r="A132" s="14"/>
      <c r="B132" s="15" t="s">
        <v>120</v>
      </c>
      <c r="C132" s="16">
        <v>0</v>
      </c>
      <c r="D132" s="16">
        <v>0</v>
      </c>
      <c r="E132" s="17" t="str">
        <f t="shared" si="15"/>
        <v/>
      </c>
      <c r="F132" s="17" t="str">
        <f t="shared" si="16"/>
        <v/>
      </c>
      <c r="G132" s="17" t="str">
        <f t="shared" si="18"/>
        <v xml:space="preserve"> </v>
      </c>
      <c r="H132" s="17" t="str">
        <f t="shared" si="17"/>
        <v/>
      </c>
    </row>
    <row r="133" spans="1:8" x14ac:dyDescent="0.2">
      <c r="A133" s="14"/>
      <c r="B133" s="15" t="s">
        <v>121</v>
      </c>
      <c r="C133" s="16">
        <v>2</v>
      </c>
      <c r="D133" s="16">
        <v>10</v>
      </c>
      <c r="E133" s="17">
        <f t="shared" si="15"/>
        <v>3.9138943248532287E-3</v>
      </c>
      <c r="F133" s="17">
        <f t="shared" si="16"/>
        <v>2.6315789473684209E-2</v>
      </c>
      <c r="G133" s="17">
        <f t="shared" si="18"/>
        <v>4</v>
      </c>
      <c r="H133" s="17">
        <f t="shared" si="17"/>
        <v>1.5655577299412915E-2</v>
      </c>
    </row>
    <row r="134" spans="1:8" x14ac:dyDescent="0.2">
      <c r="A134" s="14"/>
      <c r="B134" s="15" t="s">
        <v>122</v>
      </c>
      <c r="C134" s="16">
        <v>187</v>
      </c>
      <c r="D134" s="16">
        <v>129</v>
      </c>
      <c r="E134" s="17">
        <f t="shared" si="15"/>
        <v>0.36594911937377689</v>
      </c>
      <c r="F134" s="17">
        <f t="shared" si="16"/>
        <v>0.33947368421052632</v>
      </c>
      <c r="G134" s="17">
        <f t="shared" si="18"/>
        <v>-0.31016042780748665</v>
      </c>
      <c r="H134" s="17">
        <f t="shared" si="17"/>
        <v>-0.11350293542074363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5</v>
      </c>
      <c r="D136" s="16">
        <v>2</v>
      </c>
      <c r="E136" s="17">
        <f t="shared" si="15"/>
        <v>9.7847358121330719E-3</v>
      </c>
      <c r="F136" s="17">
        <f t="shared" si="16"/>
        <v>5.263157894736842E-3</v>
      </c>
      <c r="G136" s="17">
        <f t="shared" si="18"/>
        <v>-0.6</v>
      </c>
      <c r="H136" s="17">
        <f t="shared" si="17"/>
        <v>-5.8708414872798431E-3</v>
      </c>
    </row>
    <row r="137" spans="1:8" x14ac:dyDescent="0.2">
      <c r="A137" s="14"/>
      <c r="B137" s="15" t="s">
        <v>125</v>
      </c>
      <c r="C137" s="16">
        <v>17</v>
      </c>
      <c r="D137" s="16">
        <v>2</v>
      </c>
      <c r="E137" s="17">
        <f t="shared" si="15"/>
        <v>3.3268101761252444E-2</v>
      </c>
      <c r="F137" s="17">
        <f t="shared" si="16"/>
        <v>5.263157894736842E-3</v>
      </c>
      <c r="G137" s="17">
        <f t="shared" si="18"/>
        <v>-0.88235294117647056</v>
      </c>
      <c r="H137" s="17">
        <f t="shared" si="17"/>
        <v>-2.9354207436399216E-2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1</v>
      </c>
      <c r="D139" s="16">
        <v>1</v>
      </c>
      <c r="E139" s="17">
        <f t="shared" ref="E139:E167" si="19">+IF(C139=0,"",C139/C$75)</f>
        <v>1.9569471624266144E-3</v>
      </c>
      <c r="F139" s="17">
        <f t="shared" ref="F139:F167" si="20">+IF(D139=0,"",D139/D$75)</f>
        <v>2.631578947368421E-3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131</v>
      </c>
      <c r="C143" s="16">
        <v>14</v>
      </c>
      <c r="D143" s="16">
        <v>23</v>
      </c>
      <c r="E143" s="17">
        <f t="shared" si="19"/>
        <v>2.7397260273972601E-2</v>
      </c>
      <c r="F143" s="17">
        <f t="shared" si="20"/>
        <v>6.0526315789473685E-2</v>
      </c>
      <c r="G143" s="17">
        <f t="shared" si="22"/>
        <v>0.6428571428571429</v>
      </c>
      <c r="H143" s="17">
        <f t="shared" si="21"/>
        <v>1.7612524461839529E-2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2.631578947368421E-3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</v>
      </c>
      <c r="D155" s="16">
        <v>0</v>
      </c>
      <c r="E155" s="17">
        <f t="shared" si="19"/>
        <v>1.9569471624266144E-3</v>
      </c>
      <c r="F155" s="17" t="str">
        <f t="shared" si="20"/>
        <v/>
      </c>
      <c r="G155" s="17">
        <f t="shared" si="22"/>
        <v>-1</v>
      </c>
      <c r="H155" s="17">
        <f t="shared" si="21"/>
        <v>-1.9569471624266144E-3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2.631578947368421E-3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153</v>
      </c>
      <c r="C165" s="16">
        <v>0</v>
      </c>
      <c r="D165" s="16">
        <v>1</v>
      </c>
      <c r="E165" s="17" t="str">
        <f t="shared" si="19"/>
        <v/>
      </c>
      <c r="F165" s="17">
        <f t="shared" si="20"/>
        <v>2.631578947368421E-3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816</v>
      </c>
      <c r="D173" s="19">
        <f>SUM(D174:D343)</f>
        <v>314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-0.61519607843137258</v>
      </c>
      <c r="H173" s="20">
        <f t="shared" ref="H173:H204" si="25">+IF(OR(AND(E173=""),(G173="")),"",E173*G173)</f>
        <v>-0.61519607843137258</v>
      </c>
    </row>
    <row r="174" spans="1:8" x14ac:dyDescent="0.2">
      <c r="A174" s="14"/>
      <c r="B174" s="15" t="s">
        <v>156</v>
      </c>
      <c r="C174" s="16">
        <v>11</v>
      </c>
      <c r="D174" s="16">
        <v>4</v>
      </c>
      <c r="E174" s="17">
        <f t="shared" si="23"/>
        <v>1.3480392156862746E-2</v>
      </c>
      <c r="F174" s="17">
        <f t="shared" si="24"/>
        <v>1.2738853503184714E-2</v>
      </c>
      <c r="G174" s="17">
        <f t="shared" ref="G174:G205" si="26">+IF(AND(C174=0,D174=0)," ",IF(C174=0,1,IF(D174=0,-1,(D174-C174)/C174)))</f>
        <v>-0.63636363636363635</v>
      </c>
      <c r="H174" s="17">
        <f t="shared" si="25"/>
        <v>-8.5784313725490204E-3</v>
      </c>
    </row>
    <row r="175" spans="1:8" x14ac:dyDescent="0.2">
      <c r="A175" s="14"/>
      <c r="B175" s="15" t="s">
        <v>157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3.1847133757961785E-3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158</v>
      </c>
      <c r="C176" s="16">
        <v>3</v>
      </c>
      <c r="D176" s="16">
        <v>2</v>
      </c>
      <c r="E176" s="17">
        <f t="shared" si="23"/>
        <v>3.6764705882352941E-3</v>
      </c>
      <c r="F176" s="17">
        <f t="shared" si="24"/>
        <v>6.369426751592357E-3</v>
      </c>
      <c r="G176" s="17">
        <f t="shared" si="26"/>
        <v>-0.33333333333333331</v>
      </c>
      <c r="H176" s="17">
        <f t="shared" si="25"/>
        <v>-1.2254901960784314E-3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</v>
      </c>
      <c r="D178" s="16">
        <v>4</v>
      </c>
      <c r="E178" s="17">
        <f t="shared" si="23"/>
        <v>2.4509803921568627E-3</v>
      </c>
      <c r="F178" s="17">
        <f t="shared" si="24"/>
        <v>1.2738853503184714E-2</v>
      </c>
      <c r="G178" s="17">
        <f t="shared" si="26"/>
        <v>1</v>
      </c>
      <c r="H178" s="17">
        <f t="shared" si="25"/>
        <v>2.4509803921568627E-3</v>
      </c>
    </row>
    <row r="179" spans="1:8" x14ac:dyDescent="0.2">
      <c r="A179" s="14"/>
      <c r="B179" s="15" t="s">
        <v>161</v>
      </c>
      <c r="C179" s="16">
        <v>54</v>
      </c>
      <c r="D179" s="16">
        <v>22</v>
      </c>
      <c r="E179" s="17">
        <f t="shared" si="23"/>
        <v>6.6176470588235295E-2</v>
      </c>
      <c r="F179" s="17">
        <f t="shared" si="24"/>
        <v>7.0063694267515922E-2</v>
      </c>
      <c r="G179" s="17">
        <f t="shared" si="26"/>
        <v>-0.59259259259259256</v>
      </c>
      <c r="H179" s="17">
        <f t="shared" si="25"/>
        <v>-3.9215686274509803E-2</v>
      </c>
    </row>
    <row r="180" spans="1:8" x14ac:dyDescent="0.2">
      <c r="A180" s="14"/>
      <c r="B180" s="15" t="s">
        <v>162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163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164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168</v>
      </c>
      <c r="C186" s="16">
        <v>2</v>
      </c>
      <c r="D186" s="16">
        <v>0</v>
      </c>
      <c r="E186" s="17">
        <f t="shared" si="23"/>
        <v>2.4509803921568627E-3</v>
      </c>
      <c r="F186" s="17" t="str">
        <f t="shared" si="24"/>
        <v/>
      </c>
      <c r="G186" s="17">
        <f t="shared" si="26"/>
        <v>-1</v>
      </c>
      <c r="H186" s="17">
        <f t="shared" si="25"/>
        <v>-2.4509803921568627E-3</v>
      </c>
    </row>
    <row r="187" spans="1:8" x14ac:dyDescent="0.2">
      <c r="A187" s="14"/>
      <c r="B187" s="15" t="s">
        <v>169</v>
      </c>
      <c r="C187" s="16">
        <v>3</v>
      </c>
      <c r="D187" s="16">
        <v>3</v>
      </c>
      <c r="E187" s="17">
        <f t="shared" si="23"/>
        <v>3.6764705882352941E-3</v>
      </c>
      <c r="F187" s="17">
        <f t="shared" si="24"/>
        <v>9.5541401273885346E-3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170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3.1847133757961785E-3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171</v>
      </c>
      <c r="C189" s="16">
        <v>2</v>
      </c>
      <c r="D189" s="16">
        <v>0</v>
      </c>
      <c r="E189" s="17">
        <f t="shared" si="23"/>
        <v>2.4509803921568627E-3</v>
      </c>
      <c r="F189" s="17" t="str">
        <f t="shared" si="24"/>
        <v/>
      </c>
      <c r="G189" s="17">
        <f t="shared" si="26"/>
        <v>-1</v>
      </c>
      <c r="H189" s="17">
        <f t="shared" si="25"/>
        <v>-2.4509803921568627E-3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</v>
      </c>
      <c r="D199" s="16">
        <v>0</v>
      </c>
      <c r="E199" s="17">
        <f t="shared" si="23"/>
        <v>2.4509803921568627E-3</v>
      </c>
      <c r="F199" s="17" t="str">
        <f t="shared" si="24"/>
        <v/>
      </c>
      <c r="G199" s="17">
        <f t="shared" si="26"/>
        <v>-1</v>
      </c>
      <c r="H199" s="17">
        <f t="shared" si="25"/>
        <v>-2.4509803921568627E-3</v>
      </c>
    </row>
    <row r="200" spans="1:8" ht="25.5" x14ac:dyDescent="0.2">
      <c r="A200" s="14"/>
      <c r="B200" s="15" t="s">
        <v>182</v>
      </c>
      <c r="C200" s="16">
        <v>0</v>
      </c>
      <c r="D200" s="16">
        <v>3</v>
      </c>
      <c r="E200" s="17" t="str">
        <f t="shared" si="23"/>
        <v/>
      </c>
      <c r="F200" s="17">
        <f t="shared" si="24"/>
        <v>9.5541401273885346E-3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183</v>
      </c>
      <c r="C201" s="16">
        <v>1</v>
      </c>
      <c r="D201" s="16">
        <v>2</v>
      </c>
      <c r="E201" s="17">
        <f t="shared" si="23"/>
        <v>1.2254901960784314E-3</v>
      </c>
      <c r="F201" s="17">
        <f t="shared" si="24"/>
        <v>6.369426751592357E-3</v>
      </c>
      <c r="G201" s="17">
        <f t="shared" si="26"/>
        <v>1</v>
      </c>
      <c r="H201" s="17">
        <f t="shared" si="25"/>
        <v>1.2254901960784314E-3</v>
      </c>
    </row>
    <row r="202" spans="1:8" x14ac:dyDescent="0.2">
      <c r="A202" s="14"/>
      <c r="B202" s="15" t="s">
        <v>184</v>
      </c>
      <c r="C202" s="16">
        <v>9</v>
      </c>
      <c r="D202" s="16">
        <v>10</v>
      </c>
      <c r="E202" s="17">
        <f t="shared" si="23"/>
        <v>1.1029411764705883E-2</v>
      </c>
      <c r="F202" s="17">
        <f t="shared" si="24"/>
        <v>3.1847133757961783E-2</v>
      </c>
      <c r="G202" s="17">
        <f t="shared" si="26"/>
        <v>0.1111111111111111</v>
      </c>
      <c r="H202" s="17">
        <f t="shared" si="25"/>
        <v>1.2254901960784314E-3</v>
      </c>
    </row>
    <row r="203" spans="1:8" x14ac:dyDescent="0.2">
      <c r="A203" s="14"/>
      <c r="B203" s="15" t="s">
        <v>185</v>
      </c>
      <c r="C203" s="16">
        <v>6</v>
      </c>
      <c r="D203" s="16">
        <v>4</v>
      </c>
      <c r="E203" s="17">
        <f t="shared" si="23"/>
        <v>7.3529411764705881E-3</v>
      </c>
      <c r="F203" s="17">
        <f t="shared" si="24"/>
        <v>1.2738853503184714E-2</v>
      </c>
      <c r="G203" s="17">
        <f t="shared" si="26"/>
        <v>-0.33333333333333331</v>
      </c>
      <c r="H203" s="17">
        <f t="shared" si="25"/>
        <v>-2.4509803921568627E-3</v>
      </c>
    </row>
    <row r="204" spans="1:8" x14ac:dyDescent="0.2">
      <c r="A204" s="14"/>
      <c r="B204" s="15" t="s">
        <v>186</v>
      </c>
      <c r="C204" s="16">
        <v>61</v>
      </c>
      <c r="D204" s="16">
        <v>49</v>
      </c>
      <c r="E204" s="17">
        <f t="shared" si="23"/>
        <v>7.4754901960784312E-2</v>
      </c>
      <c r="F204" s="17">
        <f t="shared" si="24"/>
        <v>0.15605095541401273</v>
      </c>
      <c r="G204" s="17">
        <f t="shared" si="26"/>
        <v>-0.19672131147540983</v>
      </c>
      <c r="H204" s="17">
        <f t="shared" si="25"/>
        <v>-1.4705882352941176E-2</v>
      </c>
    </row>
    <row r="205" spans="1:8" x14ac:dyDescent="0.2">
      <c r="A205" s="14"/>
      <c r="B205" s="15" t="s">
        <v>187</v>
      </c>
      <c r="C205" s="16">
        <v>2</v>
      </c>
      <c r="D205" s="16">
        <v>4</v>
      </c>
      <c r="E205" s="17">
        <f t="shared" ref="E205:E236" si="27">+IF(C205=0,"",C205/C$173)</f>
        <v>2.4509803921568627E-3</v>
      </c>
      <c r="F205" s="17">
        <f t="shared" ref="F205:F236" si="28">+IF(D205=0,"",D205/D$173)</f>
        <v>1.2738853503184714E-2</v>
      </c>
      <c r="G205" s="17">
        <f t="shared" si="26"/>
        <v>1</v>
      </c>
      <c r="H205" s="17">
        <f t="shared" ref="H205:H236" si="29">+IF(OR(AND(E205=""),(G205="")),"",E205*G205)</f>
        <v>2.4509803921568627E-3</v>
      </c>
    </row>
    <row r="206" spans="1:8" x14ac:dyDescent="0.2">
      <c r="A206" s="14"/>
      <c r="B206" s="15" t="s">
        <v>188</v>
      </c>
      <c r="C206" s="16">
        <v>20</v>
      </c>
      <c r="D206" s="16">
        <v>16</v>
      </c>
      <c r="E206" s="17">
        <f t="shared" si="27"/>
        <v>2.4509803921568627E-2</v>
      </c>
      <c r="F206" s="17">
        <f t="shared" si="28"/>
        <v>5.0955414012738856E-2</v>
      </c>
      <c r="G206" s="17">
        <f t="shared" ref="G206:G237" si="30">+IF(AND(C206=0,D206=0)," ",IF(C206=0,1,IF(D206=0,-1,(D206-C206)/C206)))</f>
        <v>-0.2</v>
      </c>
      <c r="H206" s="17">
        <f t="shared" si="29"/>
        <v>-4.9019607843137254E-3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5</v>
      </c>
      <c r="D208" s="16">
        <v>4</v>
      </c>
      <c r="E208" s="17">
        <f t="shared" si="27"/>
        <v>6.1274509803921568E-3</v>
      </c>
      <c r="F208" s="17">
        <f t="shared" si="28"/>
        <v>1.2738853503184714E-2</v>
      </c>
      <c r="G208" s="17">
        <f t="shared" si="30"/>
        <v>-0.2</v>
      </c>
      <c r="H208" s="17">
        <f t="shared" si="29"/>
        <v>-1.2254901960784314E-3</v>
      </c>
    </row>
    <row r="209" spans="1:8" x14ac:dyDescent="0.2">
      <c r="A209" s="14"/>
      <c r="B209" s="15" t="s">
        <v>191</v>
      </c>
      <c r="C209" s="16">
        <v>1</v>
      </c>
      <c r="D209" s="16">
        <v>0</v>
      </c>
      <c r="E209" s="17">
        <f t="shared" si="27"/>
        <v>1.2254901960784314E-3</v>
      </c>
      <c r="F209" s="17" t="str">
        <f t="shared" si="28"/>
        <v/>
      </c>
      <c r="G209" s="17">
        <f t="shared" si="30"/>
        <v>-1</v>
      </c>
      <c r="H209" s="17">
        <f t="shared" si="29"/>
        <v>-1.2254901960784314E-3</v>
      </c>
    </row>
    <row r="210" spans="1:8" x14ac:dyDescent="0.2">
      <c r="A210" s="14"/>
      <c r="B210" s="15" t="s">
        <v>192</v>
      </c>
      <c r="C210" s="16">
        <v>5</v>
      </c>
      <c r="D210" s="16">
        <v>0</v>
      </c>
      <c r="E210" s="17">
        <f t="shared" si="27"/>
        <v>6.1274509803921568E-3</v>
      </c>
      <c r="F210" s="17" t="str">
        <f t="shared" si="28"/>
        <v/>
      </c>
      <c r="G210" s="17">
        <f t="shared" si="30"/>
        <v>-1</v>
      </c>
      <c r="H210" s="17">
        <f t="shared" si="29"/>
        <v>-6.1274509803921568E-3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25</v>
      </c>
      <c r="D213" s="16">
        <v>20</v>
      </c>
      <c r="E213" s="17">
        <f t="shared" si="27"/>
        <v>3.0637254901960783E-2</v>
      </c>
      <c r="F213" s="17">
        <f t="shared" si="28"/>
        <v>6.3694267515923567E-2</v>
      </c>
      <c r="G213" s="17">
        <f t="shared" si="30"/>
        <v>-0.2</v>
      </c>
      <c r="H213" s="17">
        <f t="shared" si="29"/>
        <v>-6.1274509803921568E-3</v>
      </c>
    </row>
    <row r="214" spans="1:8" x14ac:dyDescent="0.2">
      <c r="A214" s="14"/>
      <c r="B214" s="15" t="s">
        <v>196</v>
      </c>
      <c r="C214" s="16">
        <v>2</v>
      </c>
      <c r="D214" s="16">
        <v>0</v>
      </c>
      <c r="E214" s="17">
        <f t="shared" si="27"/>
        <v>2.4509803921568627E-3</v>
      </c>
      <c r="F214" s="17" t="str">
        <f t="shared" si="28"/>
        <v/>
      </c>
      <c r="G214" s="17">
        <f t="shared" si="30"/>
        <v>-1</v>
      </c>
      <c r="H214" s="17">
        <f t="shared" si="29"/>
        <v>-2.4509803921568627E-3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5</v>
      </c>
      <c r="E218" s="17" t="str">
        <f t="shared" si="27"/>
        <v/>
      </c>
      <c r="F218" s="17">
        <f t="shared" si="28"/>
        <v>1.5923566878980892E-2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3.1847133757961785E-3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5</v>
      </c>
      <c r="D225" s="16">
        <v>2</v>
      </c>
      <c r="E225" s="17">
        <f t="shared" si="27"/>
        <v>6.1274509803921568E-3</v>
      </c>
      <c r="F225" s="17">
        <f t="shared" si="28"/>
        <v>6.369426751592357E-3</v>
      </c>
      <c r="G225" s="17">
        <f t="shared" si="30"/>
        <v>-0.6</v>
      </c>
      <c r="H225" s="17">
        <f t="shared" si="29"/>
        <v>-3.6764705882352941E-3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0</v>
      </c>
      <c r="D228" s="16">
        <v>1</v>
      </c>
      <c r="E228" s="17" t="str">
        <f t="shared" si="27"/>
        <v/>
      </c>
      <c r="F228" s="17">
        <f t="shared" si="28"/>
        <v>3.1847133757961785E-3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4</v>
      </c>
      <c r="E236" s="17" t="str">
        <f t="shared" si="27"/>
        <v/>
      </c>
      <c r="F236" s="17">
        <f t="shared" si="28"/>
        <v>1.2738853503184714E-2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10</v>
      </c>
      <c r="D238" s="16">
        <v>3</v>
      </c>
      <c r="E238" s="17">
        <f t="shared" si="31"/>
        <v>1.2254901960784314E-2</v>
      </c>
      <c r="F238" s="17">
        <f t="shared" si="32"/>
        <v>9.5541401273885346E-3</v>
      </c>
      <c r="G238" s="17">
        <f t="shared" ref="G238:G269" si="34">+IF(AND(C238=0,D238=0)," ",IF(C238=0,1,IF(D238=0,-1,(D238-C238)/C238)))</f>
        <v>-0.7</v>
      </c>
      <c r="H238" s="17">
        <f t="shared" si="33"/>
        <v>-8.5784313725490186E-3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5</v>
      </c>
      <c r="D241" s="16">
        <v>1</v>
      </c>
      <c r="E241" s="17">
        <f t="shared" si="31"/>
        <v>6.1274509803921568E-3</v>
      </c>
      <c r="F241" s="17">
        <f t="shared" si="32"/>
        <v>3.1847133757961785E-3</v>
      </c>
      <c r="G241" s="17">
        <f t="shared" si="34"/>
        <v>-0.8</v>
      </c>
      <c r="H241" s="17">
        <f t="shared" si="33"/>
        <v>-4.9019607843137254E-3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3</v>
      </c>
      <c r="D246" s="16">
        <v>0</v>
      </c>
      <c r="E246" s="17">
        <f t="shared" si="31"/>
        <v>3.6764705882352941E-3</v>
      </c>
      <c r="F246" s="17" t="str">
        <f t="shared" si="32"/>
        <v/>
      </c>
      <c r="G246" s="17">
        <f t="shared" si="34"/>
        <v>-1</v>
      </c>
      <c r="H246" s="17">
        <f t="shared" si="33"/>
        <v>-3.6764705882352941E-3</v>
      </c>
    </row>
    <row r="247" spans="1:8" ht="25.5" x14ac:dyDescent="0.2">
      <c r="A247" s="14"/>
      <c r="B247" s="15" t="s">
        <v>229</v>
      </c>
      <c r="C247" s="16">
        <v>0</v>
      </c>
      <c r="D247" s="16">
        <v>5</v>
      </c>
      <c r="E247" s="17" t="str">
        <f t="shared" si="31"/>
        <v/>
      </c>
      <c r="F247" s="17">
        <f t="shared" si="32"/>
        <v>1.5923566878980892E-2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2</v>
      </c>
      <c r="E262" s="17" t="str">
        <f t="shared" si="31"/>
        <v/>
      </c>
      <c r="F262" s="17">
        <f t="shared" si="32"/>
        <v>6.369426751592357E-3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</v>
      </c>
      <c r="D264" s="16">
        <v>1</v>
      </c>
      <c r="E264" s="17">
        <f t="shared" si="31"/>
        <v>1.2254901960784314E-3</v>
      </c>
      <c r="F264" s="17">
        <f t="shared" si="32"/>
        <v>3.1847133757961785E-3</v>
      </c>
      <c r="G264" s="17">
        <f t="shared" si="34"/>
        <v>0</v>
      </c>
      <c r="H264" s="17">
        <f t="shared" si="33"/>
        <v>0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</v>
      </c>
      <c r="D275" s="16">
        <v>1</v>
      </c>
      <c r="E275" s="17">
        <f t="shared" si="35"/>
        <v>1.2254901960784314E-3</v>
      </c>
      <c r="F275" s="17">
        <f t="shared" si="36"/>
        <v>3.1847133757961785E-3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257</v>
      </c>
      <c r="C276" s="16">
        <v>6</v>
      </c>
      <c r="D276" s="16">
        <v>2</v>
      </c>
      <c r="E276" s="17">
        <f t="shared" si="35"/>
        <v>7.3529411764705881E-3</v>
      </c>
      <c r="F276" s="17">
        <f t="shared" si="36"/>
        <v>6.369426751592357E-3</v>
      </c>
      <c r="G276" s="17">
        <f t="shared" si="38"/>
        <v>-0.66666666666666663</v>
      </c>
      <c r="H276" s="17">
        <f t="shared" si="37"/>
        <v>-4.9019607843137254E-3</v>
      </c>
    </row>
    <row r="277" spans="1:8" x14ac:dyDescent="0.2">
      <c r="A277" s="14"/>
      <c r="B277" s="15" t="s">
        <v>258</v>
      </c>
      <c r="C277" s="16">
        <v>2</v>
      </c>
      <c r="D277" s="16">
        <v>1</v>
      </c>
      <c r="E277" s="17">
        <f t="shared" si="35"/>
        <v>2.4509803921568627E-3</v>
      </c>
      <c r="F277" s="17">
        <f t="shared" si="36"/>
        <v>3.1847133757961785E-3</v>
      </c>
      <c r="G277" s="17">
        <f t="shared" si="38"/>
        <v>-0.5</v>
      </c>
      <c r="H277" s="17">
        <f t="shared" si="37"/>
        <v>-1.2254901960784314E-3</v>
      </c>
    </row>
    <row r="278" spans="1:8" x14ac:dyDescent="0.2">
      <c r="A278" s="14"/>
      <c r="B278" s="15" t="s">
        <v>259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3.1847133757961785E-3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3</v>
      </c>
      <c r="D280" s="16">
        <v>0</v>
      </c>
      <c r="E280" s="17">
        <f t="shared" si="35"/>
        <v>3.6764705882352941E-3</v>
      </c>
      <c r="F280" s="17" t="str">
        <f t="shared" si="36"/>
        <v/>
      </c>
      <c r="G280" s="17">
        <f t="shared" si="38"/>
        <v>-1</v>
      </c>
      <c r="H280" s="17">
        <f t="shared" si="37"/>
        <v>-3.6764705882352941E-3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1.2254901960784314E-3</v>
      </c>
      <c r="F282" s="17">
        <f t="shared" si="36"/>
        <v>3.1847133757961785E-3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6</v>
      </c>
      <c r="D283" s="16">
        <v>2</v>
      </c>
      <c r="E283" s="17">
        <f t="shared" si="35"/>
        <v>7.3529411764705881E-3</v>
      </c>
      <c r="F283" s="17">
        <f t="shared" si="36"/>
        <v>6.369426751592357E-3</v>
      </c>
      <c r="G283" s="17">
        <f t="shared" si="38"/>
        <v>-0.66666666666666663</v>
      </c>
      <c r="H283" s="17">
        <f t="shared" si="37"/>
        <v>-4.9019607843137254E-3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</v>
      </c>
      <c r="D286" s="16">
        <v>0</v>
      </c>
      <c r="E286" s="17">
        <f t="shared" si="35"/>
        <v>1.2254901960784314E-3</v>
      </c>
      <c r="F286" s="17" t="str">
        <f t="shared" si="36"/>
        <v/>
      </c>
      <c r="G286" s="17">
        <f t="shared" si="38"/>
        <v>-1</v>
      </c>
      <c r="H286" s="17">
        <f t="shared" si="37"/>
        <v>-1.2254901960784314E-3</v>
      </c>
    </row>
    <row r="287" spans="1:8" x14ac:dyDescent="0.2">
      <c r="A287" s="14"/>
      <c r="B287" s="15" t="s">
        <v>268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269</v>
      </c>
      <c r="C288" s="16">
        <v>1</v>
      </c>
      <c r="D288" s="16">
        <v>0</v>
      </c>
      <c r="E288" s="17">
        <f t="shared" si="35"/>
        <v>1.2254901960784314E-3</v>
      </c>
      <c r="F288" s="17" t="str">
        <f t="shared" si="36"/>
        <v/>
      </c>
      <c r="G288" s="17">
        <f t="shared" si="38"/>
        <v>-1</v>
      </c>
      <c r="H288" s="17">
        <f t="shared" si="37"/>
        <v>-1.2254901960784314E-3</v>
      </c>
    </row>
    <row r="289" spans="1:8" x14ac:dyDescent="0.2">
      <c r="A289" s="14"/>
      <c r="B289" s="15" t="s">
        <v>270</v>
      </c>
      <c r="C289" s="16">
        <v>10</v>
      </c>
      <c r="D289" s="16">
        <v>1</v>
      </c>
      <c r="E289" s="17">
        <f t="shared" si="35"/>
        <v>1.2254901960784314E-2</v>
      </c>
      <c r="F289" s="17">
        <f t="shared" si="36"/>
        <v>3.1847133757961785E-3</v>
      </c>
      <c r="G289" s="17">
        <f t="shared" si="38"/>
        <v>-0.9</v>
      </c>
      <c r="H289" s="17">
        <f t="shared" si="37"/>
        <v>-1.1029411764705883E-2</v>
      </c>
    </row>
    <row r="290" spans="1:8" x14ac:dyDescent="0.2">
      <c r="A290" s="14"/>
      <c r="B290" s="15" t="s">
        <v>271</v>
      </c>
      <c r="C290" s="16">
        <v>0</v>
      </c>
      <c r="D290" s="16">
        <v>2</v>
      </c>
      <c r="E290" s="17" t="str">
        <f t="shared" si="35"/>
        <v/>
      </c>
      <c r="F290" s="17">
        <f t="shared" si="36"/>
        <v>6.369426751592357E-3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275</v>
      </c>
      <c r="C294" s="16">
        <v>13</v>
      </c>
      <c r="D294" s="16">
        <v>4</v>
      </c>
      <c r="E294" s="17">
        <f t="shared" si="35"/>
        <v>1.5931372549019607E-2</v>
      </c>
      <c r="F294" s="17">
        <f t="shared" si="36"/>
        <v>1.2738853503184714E-2</v>
      </c>
      <c r="G294" s="17">
        <f t="shared" si="38"/>
        <v>-0.69230769230769229</v>
      </c>
      <c r="H294" s="17">
        <f t="shared" si="37"/>
        <v>-1.1029411764705881E-2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341</v>
      </c>
      <c r="D301" s="16">
        <v>0</v>
      </c>
      <c r="E301" s="17">
        <f t="shared" ref="E301:E332" si="39">+IF(C301=0,"",C301/C$173)</f>
        <v>0.41789215686274511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-0.41789215686274511</v>
      </c>
    </row>
    <row r="302" spans="1:8" ht="25.5" x14ac:dyDescent="0.2">
      <c r="A302" s="14"/>
      <c r="B302" s="15" t="s">
        <v>643</v>
      </c>
      <c r="C302" s="16">
        <v>110</v>
      </c>
      <c r="D302" s="16">
        <v>68</v>
      </c>
      <c r="E302" s="17">
        <f t="shared" si="39"/>
        <v>0.13480392156862744</v>
      </c>
      <c r="F302" s="17">
        <f t="shared" si="40"/>
        <v>0.21656050955414013</v>
      </c>
      <c r="G302" s="17">
        <f t="shared" ref="G302:G333" si="42">+IF(AND(C302=0,D302=0)," ",IF(C302=0,1,IF(D302=0,-1,(D302-C302)/C302)))</f>
        <v>-0.38181818181818183</v>
      </c>
      <c r="H302" s="17">
        <f t="shared" si="41"/>
        <v>-5.1470588235294115E-2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4</v>
      </c>
      <c r="E304" s="17" t="str">
        <f t="shared" si="39"/>
        <v/>
      </c>
      <c r="F304" s="17">
        <f t="shared" si="40"/>
        <v>1.2738853503184714E-2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62</v>
      </c>
      <c r="D317" s="16">
        <v>37</v>
      </c>
      <c r="E317" s="17">
        <f t="shared" si="39"/>
        <v>7.5980392156862739E-2</v>
      </c>
      <c r="F317" s="17">
        <f t="shared" si="40"/>
        <v>0.1178343949044586</v>
      </c>
      <c r="G317" s="17">
        <f t="shared" si="42"/>
        <v>-0.40322580645161288</v>
      </c>
      <c r="H317" s="17">
        <f t="shared" si="41"/>
        <v>-3.063725490196078E-2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11</v>
      </c>
      <c r="D319" s="16">
        <v>10</v>
      </c>
      <c r="E319" s="17">
        <f t="shared" si="39"/>
        <v>1.3480392156862746E-2</v>
      </c>
      <c r="F319" s="17">
        <f t="shared" si="40"/>
        <v>3.1847133757961783E-2</v>
      </c>
      <c r="G319" s="17">
        <f t="shared" si="42"/>
        <v>-9.0909090909090912E-2</v>
      </c>
      <c r="H319" s="17">
        <f t="shared" si="41"/>
        <v>-1.2254901960784316E-3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3</v>
      </c>
      <c r="E321" s="17">
        <f t="shared" si="39"/>
        <v>1.2254901960784314E-3</v>
      </c>
      <c r="F321" s="17">
        <f t="shared" si="40"/>
        <v>9.5541401273885346E-3</v>
      </c>
      <c r="G321" s="17">
        <f t="shared" si="42"/>
        <v>2</v>
      </c>
      <c r="H321" s="17">
        <f t="shared" si="41"/>
        <v>2.4509803921568627E-3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</v>
      </c>
      <c r="D328" s="16">
        <v>0</v>
      </c>
      <c r="E328" s="17">
        <f t="shared" si="39"/>
        <v>2.4509803921568627E-3</v>
      </c>
      <c r="F328" s="17" t="str">
        <f t="shared" si="40"/>
        <v/>
      </c>
      <c r="G328" s="17">
        <f t="shared" si="42"/>
        <v>-1</v>
      </c>
      <c r="H328" s="17">
        <f t="shared" si="41"/>
        <v>-2.4509803921568627E-3</v>
      </c>
    </row>
    <row r="329" spans="1:8" x14ac:dyDescent="0.2">
      <c r="A329" s="14"/>
      <c r="B329" s="15" t="s">
        <v>309</v>
      </c>
      <c r="C329" s="16">
        <v>3</v>
      </c>
      <c r="D329" s="16">
        <v>1</v>
      </c>
      <c r="E329" s="17">
        <f t="shared" si="39"/>
        <v>3.6764705882352941E-3</v>
      </c>
      <c r="F329" s="17">
        <f t="shared" si="40"/>
        <v>3.1847133757961785E-3</v>
      </c>
      <c r="G329" s="17">
        <f t="shared" si="42"/>
        <v>-0.66666666666666663</v>
      </c>
      <c r="H329" s="17">
        <f t="shared" si="41"/>
        <v>-2.4509803921568627E-3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2</v>
      </c>
      <c r="D338" s="16">
        <v>0</v>
      </c>
      <c r="E338" s="17">
        <f t="shared" si="43"/>
        <v>2.4509803921568627E-3</v>
      </c>
      <c r="F338" s="17" t="str">
        <f t="shared" si="44"/>
        <v/>
      </c>
      <c r="G338" s="17">
        <f t="shared" si="46"/>
        <v>-1</v>
      </c>
      <c r="H338" s="17">
        <f t="shared" si="45"/>
        <v>-2.4509803921568627E-3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2</v>
      </c>
      <c r="E343" s="17" t="str">
        <f t="shared" si="43"/>
        <v/>
      </c>
      <c r="F343" s="17">
        <f t="shared" si="44"/>
        <v>6.369426751592357E-3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1848</v>
      </c>
      <c r="D349" s="19">
        <f>SUM(D350:D576)</f>
        <v>1242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-0.32792207792207795</v>
      </c>
      <c r="H349" s="20">
        <f t="shared" ref="H349:H412" si="49">+IF(OR(AND(E349=""),(G349="")),"",E349*G349)</f>
        <v>-0.32792207792207795</v>
      </c>
    </row>
    <row r="350" spans="1:8" x14ac:dyDescent="0.2">
      <c r="A350" s="14"/>
      <c r="B350" s="15" t="s">
        <v>324</v>
      </c>
      <c r="C350" s="16">
        <v>3</v>
      </c>
      <c r="D350" s="16">
        <v>1</v>
      </c>
      <c r="E350" s="17">
        <f t="shared" si="47"/>
        <v>1.6233766233766235E-3</v>
      </c>
      <c r="F350" s="17">
        <f t="shared" si="48"/>
        <v>8.0515297906602254E-4</v>
      </c>
      <c r="G350" s="17">
        <f t="shared" ref="G350:G413" si="50">+IF(AND(C350=0,D350=0)," ",IF(C350=0,1,IF(D350=0,-1,(D350-C350)/C350)))</f>
        <v>-0.66666666666666663</v>
      </c>
      <c r="H350" s="17">
        <f t="shared" si="49"/>
        <v>-1.0822510822510823E-3</v>
      </c>
    </row>
    <row r="351" spans="1:8" x14ac:dyDescent="0.2">
      <c r="A351" s="14"/>
      <c r="B351" s="15" t="s">
        <v>325</v>
      </c>
      <c r="C351" s="16">
        <v>1</v>
      </c>
      <c r="D351" s="16">
        <v>0</v>
      </c>
      <c r="E351" s="17">
        <f t="shared" si="47"/>
        <v>5.4112554112554113E-4</v>
      </c>
      <c r="F351" s="17" t="str">
        <f t="shared" si="48"/>
        <v/>
      </c>
      <c r="G351" s="17">
        <f t="shared" si="50"/>
        <v>-1</v>
      </c>
      <c r="H351" s="17">
        <f t="shared" si="49"/>
        <v>-5.4112554112554113E-4</v>
      </c>
    </row>
    <row r="352" spans="1:8" x14ac:dyDescent="0.2">
      <c r="A352" s="14"/>
      <c r="B352" s="15" t="s">
        <v>326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30</v>
      </c>
      <c r="D355" s="16">
        <v>16</v>
      </c>
      <c r="E355" s="17">
        <f t="shared" si="47"/>
        <v>1.6233766233766232E-2</v>
      </c>
      <c r="F355" s="17">
        <f t="shared" si="48"/>
        <v>1.2882447665056361E-2</v>
      </c>
      <c r="G355" s="17">
        <f t="shared" si="50"/>
        <v>-0.46666666666666667</v>
      </c>
      <c r="H355" s="17">
        <f t="shared" si="49"/>
        <v>-7.5757575757575751E-3</v>
      </c>
    </row>
    <row r="356" spans="1:8" x14ac:dyDescent="0.2">
      <c r="A356" s="14"/>
      <c r="B356" s="15" t="s">
        <v>330</v>
      </c>
      <c r="C356" s="16">
        <v>2</v>
      </c>
      <c r="D356" s="16">
        <v>1</v>
      </c>
      <c r="E356" s="17">
        <f t="shared" si="47"/>
        <v>1.0822510822510823E-3</v>
      </c>
      <c r="F356" s="17">
        <f t="shared" si="48"/>
        <v>8.0515297906602254E-4</v>
      </c>
      <c r="G356" s="17">
        <f t="shared" si="50"/>
        <v>-0.5</v>
      </c>
      <c r="H356" s="17">
        <f t="shared" si="49"/>
        <v>-5.4112554112554113E-4</v>
      </c>
    </row>
    <row r="357" spans="1:8" x14ac:dyDescent="0.2">
      <c r="A357" s="14"/>
      <c r="B357" s="15" t="s">
        <v>331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332</v>
      </c>
      <c r="C358" s="16">
        <v>2</v>
      </c>
      <c r="D358" s="16">
        <v>1</v>
      </c>
      <c r="E358" s="17">
        <f t="shared" si="47"/>
        <v>1.0822510822510823E-3</v>
      </c>
      <c r="F358" s="17">
        <f t="shared" si="48"/>
        <v>8.0515297906602254E-4</v>
      </c>
      <c r="G358" s="17">
        <f t="shared" si="50"/>
        <v>-0.5</v>
      </c>
      <c r="H358" s="17">
        <f t="shared" si="49"/>
        <v>-5.4112554112554113E-4</v>
      </c>
    </row>
    <row r="359" spans="1:8" x14ac:dyDescent="0.2">
      <c r="A359" s="14"/>
      <c r="B359" s="15" t="s">
        <v>333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41</v>
      </c>
      <c r="D361" s="16">
        <v>34</v>
      </c>
      <c r="E361" s="17">
        <f t="shared" si="47"/>
        <v>2.2186147186147188E-2</v>
      </c>
      <c r="F361" s="17">
        <f t="shared" si="48"/>
        <v>2.7375201288244767E-2</v>
      </c>
      <c r="G361" s="17">
        <f t="shared" si="50"/>
        <v>-0.17073170731707318</v>
      </c>
      <c r="H361" s="17">
        <f t="shared" si="49"/>
        <v>-3.7878787878787884E-3</v>
      </c>
    </row>
    <row r="362" spans="1:8" x14ac:dyDescent="0.2">
      <c r="A362" s="14"/>
      <c r="B362" s="15" t="s">
        <v>336</v>
      </c>
      <c r="C362" s="16">
        <v>1</v>
      </c>
      <c r="D362" s="16">
        <v>0</v>
      </c>
      <c r="E362" s="17">
        <f t="shared" si="47"/>
        <v>5.4112554112554113E-4</v>
      </c>
      <c r="F362" s="17" t="str">
        <f t="shared" si="48"/>
        <v/>
      </c>
      <c r="G362" s="17">
        <f t="shared" si="50"/>
        <v>-1</v>
      </c>
      <c r="H362" s="17">
        <f t="shared" si="49"/>
        <v>-5.4112554112554113E-4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7</v>
      </c>
      <c r="D364" s="16">
        <v>0</v>
      </c>
      <c r="E364" s="17">
        <f t="shared" si="47"/>
        <v>3.787878787878788E-3</v>
      </c>
      <c r="F364" s="17" t="str">
        <f t="shared" si="48"/>
        <v/>
      </c>
      <c r="G364" s="17">
        <f t="shared" si="50"/>
        <v>-1</v>
      </c>
      <c r="H364" s="17">
        <f t="shared" si="49"/>
        <v>-3.787878787878788E-3</v>
      </c>
    </row>
    <row r="365" spans="1:8" x14ac:dyDescent="0.2">
      <c r="A365" s="14"/>
      <c r="B365" s="15" t="s">
        <v>339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340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6</v>
      </c>
      <c r="D369" s="16">
        <v>0</v>
      </c>
      <c r="E369" s="17">
        <f t="shared" si="47"/>
        <v>3.246753246753247E-3</v>
      </c>
      <c r="F369" s="17" t="str">
        <f t="shared" si="48"/>
        <v/>
      </c>
      <c r="G369" s="17">
        <f t="shared" si="50"/>
        <v>-1</v>
      </c>
      <c r="H369" s="17">
        <f t="shared" si="49"/>
        <v>-3.246753246753247E-3</v>
      </c>
    </row>
    <row r="370" spans="1:8" x14ac:dyDescent="0.2">
      <c r="A370" s="14"/>
      <c r="B370" s="15" t="s">
        <v>344</v>
      </c>
      <c r="C370" s="16">
        <v>7</v>
      </c>
      <c r="D370" s="16">
        <v>9</v>
      </c>
      <c r="E370" s="17">
        <f t="shared" si="47"/>
        <v>3.787878787878788E-3</v>
      </c>
      <c r="F370" s="17">
        <f t="shared" si="48"/>
        <v>7.246376811594203E-3</v>
      </c>
      <c r="G370" s="17">
        <f t="shared" si="50"/>
        <v>0.2857142857142857</v>
      </c>
      <c r="H370" s="17">
        <f t="shared" si="49"/>
        <v>1.0822510822510823E-3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</v>
      </c>
      <c r="D372" s="16">
        <v>2</v>
      </c>
      <c r="E372" s="17">
        <f t="shared" si="47"/>
        <v>1.0822510822510823E-3</v>
      </c>
      <c r="F372" s="17">
        <f t="shared" si="48"/>
        <v>1.6103059581320451E-3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347</v>
      </c>
      <c r="C373" s="16">
        <v>7</v>
      </c>
      <c r="D373" s="16">
        <v>9</v>
      </c>
      <c r="E373" s="17">
        <f t="shared" si="47"/>
        <v>3.787878787878788E-3</v>
      </c>
      <c r="F373" s="17">
        <f t="shared" si="48"/>
        <v>7.246376811594203E-3</v>
      </c>
      <c r="G373" s="17">
        <f t="shared" si="50"/>
        <v>0.2857142857142857</v>
      </c>
      <c r="H373" s="17">
        <f t="shared" si="49"/>
        <v>1.0822510822510823E-3</v>
      </c>
    </row>
    <row r="374" spans="1:8" x14ac:dyDescent="0.2">
      <c r="A374" s="14"/>
      <c r="B374" s="15" t="s">
        <v>348</v>
      </c>
      <c r="C374" s="16">
        <v>0</v>
      </c>
      <c r="D374" s="16">
        <v>1</v>
      </c>
      <c r="E374" s="17" t="str">
        <f t="shared" si="47"/>
        <v/>
      </c>
      <c r="F374" s="17">
        <f t="shared" si="48"/>
        <v>8.0515297906602254E-4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349</v>
      </c>
      <c r="C375" s="16">
        <v>1</v>
      </c>
      <c r="D375" s="16">
        <v>0</v>
      </c>
      <c r="E375" s="17">
        <f t="shared" si="47"/>
        <v>5.4112554112554113E-4</v>
      </c>
      <c r="F375" s="17" t="str">
        <f t="shared" si="48"/>
        <v/>
      </c>
      <c r="G375" s="17">
        <f t="shared" si="50"/>
        <v>-1</v>
      </c>
      <c r="H375" s="17">
        <f t="shared" si="49"/>
        <v>-5.4112554112554113E-4</v>
      </c>
    </row>
    <row r="376" spans="1:8" x14ac:dyDescent="0.2">
      <c r="A376" s="14"/>
      <c r="B376" s="15" t="s">
        <v>350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</v>
      </c>
      <c r="D378" s="16">
        <v>0</v>
      </c>
      <c r="E378" s="17">
        <f t="shared" si="47"/>
        <v>5.4112554112554113E-4</v>
      </c>
      <c r="F378" s="17" t="str">
        <f t="shared" si="48"/>
        <v/>
      </c>
      <c r="G378" s="17">
        <f t="shared" si="50"/>
        <v>-1</v>
      </c>
      <c r="H378" s="17">
        <f t="shared" si="49"/>
        <v>-5.4112554112554113E-4</v>
      </c>
    </row>
    <row r="379" spans="1:8" x14ac:dyDescent="0.2">
      <c r="A379" s="14"/>
      <c r="B379" s="15" t="s">
        <v>353</v>
      </c>
      <c r="C379" s="16">
        <v>1</v>
      </c>
      <c r="D379" s="16">
        <v>0</v>
      </c>
      <c r="E379" s="17">
        <f t="shared" si="47"/>
        <v>5.4112554112554113E-4</v>
      </c>
      <c r="F379" s="17" t="str">
        <f t="shared" si="48"/>
        <v/>
      </c>
      <c r="G379" s="17">
        <f t="shared" si="50"/>
        <v>-1</v>
      </c>
      <c r="H379" s="17">
        <f t="shared" si="49"/>
        <v>-5.4112554112554113E-4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</v>
      </c>
      <c r="D382" s="16">
        <v>0</v>
      </c>
      <c r="E382" s="17">
        <f t="shared" si="47"/>
        <v>5.4112554112554113E-4</v>
      </c>
      <c r="F382" s="17" t="str">
        <f t="shared" si="48"/>
        <v/>
      </c>
      <c r="G382" s="17">
        <f t="shared" si="50"/>
        <v>-1</v>
      </c>
      <c r="H382" s="17">
        <f t="shared" si="49"/>
        <v>-5.4112554112554113E-4</v>
      </c>
    </row>
    <row r="383" spans="1:8" ht="25.5" x14ac:dyDescent="0.2">
      <c r="A383" s="14"/>
      <c r="B383" s="15" t="s">
        <v>357</v>
      </c>
      <c r="C383" s="16">
        <v>3</v>
      </c>
      <c r="D383" s="16">
        <v>1</v>
      </c>
      <c r="E383" s="17">
        <f t="shared" si="47"/>
        <v>1.6233766233766235E-3</v>
      </c>
      <c r="F383" s="17">
        <f t="shared" si="48"/>
        <v>8.0515297906602254E-4</v>
      </c>
      <c r="G383" s="17">
        <f t="shared" si="50"/>
        <v>-0.66666666666666663</v>
      </c>
      <c r="H383" s="17">
        <f t="shared" si="49"/>
        <v>-1.0822510822510823E-3</v>
      </c>
    </row>
    <row r="384" spans="1:8" x14ac:dyDescent="0.2">
      <c r="A384" s="14"/>
      <c r="B384" s="15" t="s">
        <v>358</v>
      </c>
      <c r="C384" s="16">
        <v>60</v>
      </c>
      <c r="D384" s="16">
        <v>29</v>
      </c>
      <c r="E384" s="17">
        <f t="shared" si="47"/>
        <v>3.2467532467532464E-2</v>
      </c>
      <c r="F384" s="17">
        <f t="shared" si="48"/>
        <v>2.3349436392914653E-2</v>
      </c>
      <c r="G384" s="17">
        <f t="shared" si="50"/>
        <v>-0.51666666666666672</v>
      </c>
      <c r="H384" s="17">
        <f t="shared" si="49"/>
        <v>-1.6774891774891776E-2</v>
      </c>
    </row>
    <row r="385" spans="1:8" x14ac:dyDescent="0.2">
      <c r="A385" s="14"/>
      <c r="B385" s="15" t="s">
        <v>359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360</v>
      </c>
      <c r="C386" s="16">
        <v>0</v>
      </c>
      <c r="D386" s="16">
        <v>9</v>
      </c>
      <c r="E386" s="17" t="str">
        <f t="shared" si="47"/>
        <v/>
      </c>
      <c r="F386" s="17">
        <f t="shared" si="48"/>
        <v>7.246376811594203E-3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361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362</v>
      </c>
      <c r="C388" s="16">
        <v>7</v>
      </c>
      <c r="D388" s="16">
        <v>6</v>
      </c>
      <c r="E388" s="17">
        <f t="shared" si="47"/>
        <v>3.787878787878788E-3</v>
      </c>
      <c r="F388" s="17">
        <f t="shared" si="48"/>
        <v>4.830917874396135E-3</v>
      </c>
      <c r="G388" s="17">
        <f t="shared" si="50"/>
        <v>-0.14285714285714285</v>
      </c>
      <c r="H388" s="17">
        <f t="shared" si="49"/>
        <v>-5.4112554112554113E-4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154</v>
      </c>
      <c r="D391" s="16">
        <v>108</v>
      </c>
      <c r="E391" s="17">
        <f t="shared" si="47"/>
        <v>8.3333333333333329E-2</v>
      </c>
      <c r="F391" s="17">
        <f t="shared" si="48"/>
        <v>8.6956521739130432E-2</v>
      </c>
      <c r="G391" s="17">
        <f t="shared" si="50"/>
        <v>-0.29870129870129869</v>
      </c>
      <c r="H391" s="17">
        <f t="shared" si="49"/>
        <v>-2.4891774891774889E-2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112</v>
      </c>
      <c r="D395" s="16">
        <v>39</v>
      </c>
      <c r="E395" s="17">
        <f t="shared" si="47"/>
        <v>6.0606060606060608E-2</v>
      </c>
      <c r="F395" s="17">
        <f t="shared" si="48"/>
        <v>3.140096618357488E-2</v>
      </c>
      <c r="G395" s="17">
        <f t="shared" si="50"/>
        <v>-0.6517857142857143</v>
      </c>
      <c r="H395" s="17">
        <f t="shared" si="49"/>
        <v>-3.9502164502164504E-2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</v>
      </c>
      <c r="D397" s="16">
        <v>6</v>
      </c>
      <c r="E397" s="17">
        <f t="shared" si="47"/>
        <v>5.4112554112554113E-4</v>
      </c>
      <c r="F397" s="17">
        <f t="shared" si="48"/>
        <v>4.830917874396135E-3</v>
      </c>
      <c r="G397" s="17">
        <f t="shared" si="50"/>
        <v>5</v>
      </c>
      <c r="H397" s="17">
        <f t="shared" si="49"/>
        <v>2.7056277056277055E-3</v>
      </c>
    </row>
    <row r="398" spans="1:8" x14ac:dyDescent="0.2">
      <c r="A398" s="14"/>
      <c r="B398" s="15" t="s">
        <v>372</v>
      </c>
      <c r="C398" s="16">
        <v>32</v>
      </c>
      <c r="D398" s="16">
        <v>8</v>
      </c>
      <c r="E398" s="17">
        <f t="shared" si="47"/>
        <v>1.7316017316017316E-2</v>
      </c>
      <c r="F398" s="17">
        <f t="shared" si="48"/>
        <v>6.4412238325281803E-3</v>
      </c>
      <c r="G398" s="17">
        <f t="shared" si="50"/>
        <v>-0.75</v>
      </c>
      <c r="H398" s="17">
        <f t="shared" si="49"/>
        <v>-1.2987012987012988E-2</v>
      </c>
    </row>
    <row r="399" spans="1:8" x14ac:dyDescent="0.2">
      <c r="A399" s="14"/>
      <c r="B399" s="15" t="s">
        <v>373</v>
      </c>
      <c r="C399" s="16">
        <v>19</v>
      </c>
      <c r="D399" s="16">
        <v>0</v>
      </c>
      <c r="E399" s="17">
        <f t="shared" si="47"/>
        <v>1.0281385281385282E-2</v>
      </c>
      <c r="F399" s="17" t="str">
        <f t="shared" si="48"/>
        <v/>
      </c>
      <c r="G399" s="17">
        <f t="shared" si="50"/>
        <v>-1</v>
      </c>
      <c r="H399" s="17">
        <f t="shared" si="49"/>
        <v>-1.0281385281385282E-2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376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377</v>
      </c>
      <c r="C403" s="16">
        <v>2</v>
      </c>
      <c r="D403" s="16">
        <v>0</v>
      </c>
      <c r="E403" s="17">
        <f t="shared" si="47"/>
        <v>1.0822510822510823E-3</v>
      </c>
      <c r="F403" s="17" t="str">
        <f t="shared" si="48"/>
        <v/>
      </c>
      <c r="G403" s="17">
        <f t="shared" si="50"/>
        <v>-1</v>
      </c>
      <c r="H403" s="17">
        <f t="shared" si="49"/>
        <v>-1.0822510822510823E-3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1</v>
      </c>
      <c r="D405" s="16">
        <v>0</v>
      </c>
      <c r="E405" s="17">
        <f t="shared" si="47"/>
        <v>5.4112554112554113E-4</v>
      </c>
      <c r="F405" s="17" t="str">
        <f t="shared" si="48"/>
        <v/>
      </c>
      <c r="G405" s="17">
        <f t="shared" si="50"/>
        <v>-1</v>
      </c>
      <c r="H405" s="17">
        <f t="shared" si="49"/>
        <v>-5.4112554112554113E-4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1</v>
      </c>
      <c r="D409" s="16">
        <v>1</v>
      </c>
      <c r="E409" s="17">
        <f t="shared" si="47"/>
        <v>5.4112554112554113E-4</v>
      </c>
      <c r="F409" s="17">
        <f t="shared" si="48"/>
        <v>8.0515297906602254E-4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384</v>
      </c>
      <c r="C410" s="16">
        <v>5</v>
      </c>
      <c r="D410" s="16">
        <v>1</v>
      </c>
      <c r="E410" s="17">
        <f t="shared" si="47"/>
        <v>2.7056277056277055E-3</v>
      </c>
      <c r="F410" s="17">
        <f t="shared" si="48"/>
        <v>8.0515297906602254E-4</v>
      </c>
      <c r="G410" s="17">
        <f t="shared" si="50"/>
        <v>-0.8</v>
      </c>
      <c r="H410" s="17">
        <f t="shared" si="49"/>
        <v>-2.1645021645021645E-3</v>
      </c>
    </row>
    <row r="411" spans="1:8" x14ac:dyDescent="0.2">
      <c r="A411" s="14"/>
      <c r="B411" s="15" t="s">
        <v>385</v>
      </c>
      <c r="C411" s="16">
        <v>2</v>
      </c>
      <c r="D411" s="16">
        <v>0</v>
      </c>
      <c r="E411" s="17">
        <f t="shared" si="47"/>
        <v>1.0822510822510823E-3</v>
      </c>
      <c r="F411" s="17" t="str">
        <f t="shared" si="48"/>
        <v/>
      </c>
      <c r="G411" s="17">
        <f t="shared" si="50"/>
        <v>-1</v>
      </c>
      <c r="H411" s="17">
        <f t="shared" si="49"/>
        <v>-1.0822510822510823E-3</v>
      </c>
    </row>
    <row r="412" spans="1:8" x14ac:dyDescent="0.2">
      <c r="A412" s="14"/>
      <c r="B412" s="15" t="s">
        <v>386</v>
      </c>
      <c r="C412" s="16">
        <v>37</v>
      </c>
      <c r="D412" s="16">
        <v>5</v>
      </c>
      <c r="E412" s="17">
        <f t="shared" si="47"/>
        <v>2.002164502164502E-2</v>
      </c>
      <c r="F412" s="17">
        <f t="shared" si="48"/>
        <v>4.0257648953301124E-3</v>
      </c>
      <c r="G412" s="17">
        <f t="shared" si="50"/>
        <v>-0.86486486486486491</v>
      </c>
      <c r="H412" s="17">
        <f t="shared" si="49"/>
        <v>-1.7316017316017316E-2</v>
      </c>
    </row>
    <row r="413" spans="1:8" x14ac:dyDescent="0.2">
      <c r="A413" s="14"/>
      <c r="B413" s="15" t="s">
        <v>387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20</v>
      </c>
      <c r="D420" s="16">
        <v>29</v>
      </c>
      <c r="E420" s="17">
        <f t="shared" si="51"/>
        <v>1.0822510822510822E-2</v>
      </c>
      <c r="F420" s="17">
        <f t="shared" si="52"/>
        <v>2.3349436392914653E-2</v>
      </c>
      <c r="G420" s="17">
        <f t="shared" si="54"/>
        <v>0.45</v>
      </c>
      <c r="H420" s="17">
        <f t="shared" si="53"/>
        <v>4.87012987012987E-3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0</v>
      </c>
      <c r="D424" s="16">
        <v>0</v>
      </c>
      <c r="E424" s="17" t="str">
        <f t="shared" si="51"/>
        <v/>
      </c>
      <c r="F424" s="17" t="str">
        <f t="shared" si="52"/>
        <v/>
      </c>
      <c r="G424" s="17" t="str">
        <f t="shared" si="54"/>
        <v xml:space="preserve"> </v>
      </c>
      <c r="H424" s="17" t="str">
        <f t="shared" si="53"/>
        <v/>
      </c>
    </row>
    <row r="425" spans="1:8" x14ac:dyDescent="0.2">
      <c r="A425" s="14"/>
      <c r="B425" s="15" t="s">
        <v>399</v>
      </c>
      <c r="C425" s="16">
        <v>11</v>
      </c>
      <c r="D425" s="16">
        <v>5</v>
      </c>
      <c r="E425" s="17">
        <f t="shared" si="51"/>
        <v>5.9523809523809521E-3</v>
      </c>
      <c r="F425" s="17">
        <f t="shared" si="52"/>
        <v>4.0257648953301124E-3</v>
      </c>
      <c r="G425" s="17">
        <f t="shared" si="54"/>
        <v>-0.54545454545454541</v>
      </c>
      <c r="H425" s="17">
        <f t="shared" si="53"/>
        <v>-3.2467532467532465E-3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0</v>
      </c>
      <c r="D428" s="16">
        <v>0</v>
      </c>
      <c r="E428" s="17" t="str">
        <f t="shared" si="51"/>
        <v/>
      </c>
      <c r="F428" s="17" t="str">
        <f t="shared" si="52"/>
        <v/>
      </c>
      <c r="G428" s="17" t="str">
        <f t="shared" si="54"/>
        <v xml:space="preserve"> </v>
      </c>
      <c r="H428" s="17" t="str">
        <f t="shared" si="53"/>
        <v/>
      </c>
    </row>
    <row r="429" spans="1:8" x14ac:dyDescent="0.2">
      <c r="A429" s="14"/>
      <c r="B429" s="15" t="s">
        <v>403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5</v>
      </c>
      <c r="D431" s="16">
        <v>0</v>
      </c>
      <c r="E431" s="17">
        <f t="shared" si="51"/>
        <v>2.7056277056277055E-3</v>
      </c>
      <c r="F431" s="17" t="str">
        <f t="shared" si="52"/>
        <v/>
      </c>
      <c r="G431" s="17">
        <f t="shared" si="54"/>
        <v>-1</v>
      </c>
      <c r="H431" s="17">
        <f t="shared" si="53"/>
        <v>-2.7056277056277055E-3</v>
      </c>
    </row>
    <row r="432" spans="1:8" ht="25.5" x14ac:dyDescent="0.2">
      <c r="A432" s="14"/>
      <c r="B432" s="15" t="s">
        <v>406</v>
      </c>
      <c r="C432" s="16">
        <v>616</v>
      </c>
      <c r="D432" s="16">
        <v>245</v>
      </c>
      <c r="E432" s="17">
        <f t="shared" si="51"/>
        <v>0.33333333333333331</v>
      </c>
      <c r="F432" s="17">
        <f t="shared" si="52"/>
        <v>0.19726247987117551</v>
      </c>
      <c r="G432" s="17">
        <f t="shared" si="54"/>
        <v>-0.60227272727272729</v>
      </c>
      <c r="H432" s="17">
        <f t="shared" si="53"/>
        <v>-0.20075757575757575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163</v>
      </c>
      <c r="D434" s="16">
        <v>32</v>
      </c>
      <c r="E434" s="17">
        <f t="shared" si="51"/>
        <v>8.82034632034632E-2</v>
      </c>
      <c r="F434" s="17">
        <f t="shared" si="52"/>
        <v>2.5764895330112721E-2</v>
      </c>
      <c r="G434" s="17">
        <f t="shared" si="54"/>
        <v>-0.80368098159509205</v>
      </c>
      <c r="H434" s="17">
        <f t="shared" si="53"/>
        <v>-7.0887445887445888E-2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6</v>
      </c>
      <c r="E437" s="17" t="str">
        <f t="shared" si="51"/>
        <v/>
      </c>
      <c r="F437" s="17">
        <f t="shared" si="52"/>
        <v>4.830917874396135E-3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15</v>
      </c>
      <c r="E438" s="17" t="str">
        <f t="shared" si="51"/>
        <v/>
      </c>
      <c r="F438" s="17">
        <f t="shared" si="52"/>
        <v>1.2077294685990338E-2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129</v>
      </c>
      <c r="E439" s="17" t="str">
        <f t="shared" si="51"/>
        <v/>
      </c>
      <c r="F439" s="17">
        <f t="shared" si="52"/>
        <v>0.10386473429951691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8</v>
      </c>
      <c r="D441" s="16">
        <v>2</v>
      </c>
      <c r="E441" s="17">
        <f t="shared" si="51"/>
        <v>4.329004329004329E-3</v>
      </c>
      <c r="F441" s="17">
        <f t="shared" si="52"/>
        <v>1.6103059581320451E-3</v>
      </c>
      <c r="G441" s="17">
        <f t="shared" si="54"/>
        <v>-0.75</v>
      </c>
      <c r="H441" s="17">
        <f t="shared" si="53"/>
        <v>-3.246753246753247E-3</v>
      </c>
    </row>
    <row r="442" spans="1:8" x14ac:dyDescent="0.2">
      <c r="A442" s="14"/>
      <c r="B442" s="15" t="s">
        <v>416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417</v>
      </c>
      <c r="C443" s="16">
        <v>0</v>
      </c>
      <c r="D443" s="16">
        <v>106</v>
      </c>
      <c r="E443" s="17" t="str">
        <f t="shared" si="51"/>
        <v/>
      </c>
      <c r="F443" s="17">
        <f t="shared" si="52"/>
        <v>8.5346215780998394E-2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23</v>
      </c>
      <c r="D445" s="16">
        <v>1</v>
      </c>
      <c r="E445" s="17">
        <f t="shared" si="51"/>
        <v>1.2445887445887446E-2</v>
      </c>
      <c r="F445" s="17">
        <f t="shared" si="52"/>
        <v>8.0515297906602254E-4</v>
      </c>
      <c r="G445" s="17">
        <f t="shared" si="54"/>
        <v>-0.95652173913043481</v>
      </c>
      <c r="H445" s="17">
        <f t="shared" si="53"/>
        <v>-1.1904761904761906E-2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</v>
      </c>
      <c r="D453" s="16">
        <v>0</v>
      </c>
      <c r="E453" s="17">
        <f t="shared" si="51"/>
        <v>5.4112554112554113E-4</v>
      </c>
      <c r="F453" s="17" t="str">
        <f t="shared" si="52"/>
        <v/>
      </c>
      <c r="G453" s="17">
        <f t="shared" si="54"/>
        <v>-1</v>
      </c>
      <c r="H453" s="17">
        <f t="shared" si="53"/>
        <v>-5.4112554112554113E-4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3</v>
      </c>
      <c r="D455" s="16">
        <v>4</v>
      </c>
      <c r="E455" s="17">
        <f t="shared" si="51"/>
        <v>1.6233766233766235E-3</v>
      </c>
      <c r="F455" s="17">
        <f t="shared" si="52"/>
        <v>3.2206119162640902E-3</v>
      </c>
      <c r="G455" s="17">
        <f t="shared" si="54"/>
        <v>0.33333333333333331</v>
      </c>
      <c r="H455" s="17">
        <f t="shared" si="53"/>
        <v>5.4112554112554113E-4</v>
      </c>
    </row>
    <row r="456" spans="1:8" x14ac:dyDescent="0.2">
      <c r="A456" s="14"/>
      <c r="B456" s="15" t="s">
        <v>430</v>
      </c>
      <c r="C456" s="16">
        <v>15</v>
      </c>
      <c r="D456" s="16">
        <v>18</v>
      </c>
      <c r="E456" s="17">
        <f t="shared" si="51"/>
        <v>8.1168831168831161E-3</v>
      </c>
      <c r="F456" s="17">
        <f t="shared" si="52"/>
        <v>1.4492753623188406E-2</v>
      </c>
      <c r="G456" s="17">
        <f t="shared" si="54"/>
        <v>0.2</v>
      </c>
      <c r="H456" s="17">
        <f t="shared" si="53"/>
        <v>1.6233766233766233E-3</v>
      </c>
    </row>
    <row r="457" spans="1:8" x14ac:dyDescent="0.2">
      <c r="A457" s="14"/>
      <c r="B457" s="15" t="s">
        <v>431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432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1.6103059581320451E-3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433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</v>
      </c>
      <c r="D463" s="16">
        <v>0</v>
      </c>
      <c r="E463" s="17">
        <f t="shared" si="51"/>
        <v>5.4112554112554113E-4</v>
      </c>
      <c r="F463" s="17" t="str">
        <f t="shared" si="52"/>
        <v/>
      </c>
      <c r="G463" s="17">
        <f t="shared" si="54"/>
        <v>-1</v>
      </c>
      <c r="H463" s="17">
        <f t="shared" si="53"/>
        <v>-5.4112554112554113E-4</v>
      </c>
    </row>
    <row r="464" spans="1:8" x14ac:dyDescent="0.2">
      <c r="A464" s="14"/>
      <c r="B464" s="15" t="s">
        <v>438</v>
      </c>
      <c r="C464" s="16">
        <v>4</v>
      </c>
      <c r="D464" s="16">
        <v>5</v>
      </c>
      <c r="E464" s="17">
        <f t="shared" si="51"/>
        <v>2.1645021645021645E-3</v>
      </c>
      <c r="F464" s="17">
        <f t="shared" si="52"/>
        <v>4.0257648953301124E-3</v>
      </c>
      <c r="G464" s="17">
        <f t="shared" si="54"/>
        <v>0.25</v>
      </c>
      <c r="H464" s="17">
        <f t="shared" si="53"/>
        <v>5.4112554112554113E-4</v>
      </c>
    </row>
    <row r="465" spans="1:8" x14ac:dyDescent="0.2">
      <c r="A465" s="14"/>
      <c r="B465" s="15" t="s">
        <v>439</v>
      </c>
      <c r="C465" s="16">
        <v>48</v>
      </c>
      <c r="D465" s="16">
        <v>41</v>
      </c>
      <c r="E465" s="17">
        <f t="shared" si="51"/>
        <v>2.5974025974025976E-2</v>
      </c>
      <c r="F465" s="17">
        <f t="shared" si="52"/>
        <v>3.3011272141706925E-2</v>
      </c>
      <c r="G465" s="17">
        <f t="shared" si="54"/>
        <v>-0.14583333333333334</v>
      </c>
      <c r="H465" s="17">
        <f t="shared" si="53"/>
        <v>-3.7878787878787884E-3</v>
      </c>
    </row>
    <row r="466" spans="1:8" x14ac:dyDescent="0.2">
      <c r="A466" s="14"/>
      <c r="B466" s="15" t="s">
        <v>440</v>
      </c>
      <c r="C466" s="16">
        <v>3</v>
      </c>
      <c r="D466" s="16">
        <v>7</v>
      </c>
      <c r="E466" s="17">
        <f t="shared" si="51"/>
        <v>1.6233766233766235E-3</v>
      </c>
      <c r="F466" s="17">
        <f t="shared" si="52"/>
        <v>5.6360708534621577E-3</v>
      </c>
      <c r="G466" s="17">
        <f t="shared" si="54"/>
        <v>1.3333333333333333</v>
      </c>
      <c r="H466" s="17">
        <f t="shared" si="53"/>
        <v>2.1645021645021645E-3</v>
      </c>
    </row>
    <row r="467" spans="1:8" x14ac:dyDescent="0.2">
      <c r="A467" s="14"/>
      <c r="B467" s="15" t="s">
        <v>441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15</v>
      </c>
      <c r="D468" s="16">
        <v>8</v>
      </c>
      <c r="E468" s="17">
        <f t="shared" si="51"/>
        <v>8.1168831168831161E-3</v>
      </c>
      <c r="F468" s="17">
        <f t="shared" si="52"/>
        <v>6.4412238325281803E-3</v>
      </c>
      <c r="G468" s="17">
        <f t="shared" si="54"/>
        <v>-0.46666666666666667</v>
      </c>
      <c r="H468" s="17">
        <f t="shared" si="53"/>
        <v>-3.7878787878787876E-3</v>
      </c>
    </row>
    <row r="469" spans="1:8" x14ac:dyDescent="0.2">
      <c r="A469" s="14"/>
      <c r="B469" s="15" t="s">
        <v>443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102</v>
      </c>
      <c r="D471" s="16">
        <v>83</v>
      </c>
      <c r="E471" s="17">
        <f t="shared" si="51"/>
        <v>5.5194805194805192E-2</v>
      </c>
      <c r="F471" s="17">
        <f t="shared" si="52"/>
        <v>6.6827697262479877E-2</v>
      </c>
      <c r="G471" s="17">
        <f t="shared" si="54"/>
        <v>-0.18627450980392157</v>
      </c>
      <c r="H471" s="17">
        <f t="shared" si="53"/>
        <v>-1.0281385281385282E-2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</v>
      </c>
      <c r="D479" s="16">
        <v>20</v>
      </c>
      <c r="E479" s="17">
        <f t="shared" si="55"/>
        <v>1.0822510822510823E-3</v>
      </c>
      <c r="F479" s="17">
        <f t="shared" si="56"/>
        <v>1.610305958132045E-2</v>
      </c>
      <c r="G479" s="17">
        <f t="shared" si="58"/>
        <v>9</v>
      </c>
      <c r="H479" s="17">
        <f t="shared" si="57"/>
        <v>9.74025974025974E-3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2</v>
      </c>
      <c r="D483" s="16">
        <v>0</v>
      </c>
      <c r="E483" s="17">
        <f t="shared" si="55"/>
        <v>1.0822510822510823E-3</v>
      </c>
      <c r="F483" s="17" t="str">
        <f t="shared" si="56"/>
        <v/>
      </c>
      <c r="G483" s="17">
        <f t="shared" si="58"/>
        <v>-1</v>
      </c>
      <c r="H483" s="17">
        <f t="shared" si="57"/>
        <v>-1.0822510822510823E-3</v>
      </c>
    </row>
    <row r="484" spans="1:8" x14ac:dyDescent="0.2">
      <c r="A484" s="14"/>
      <c r="B484" s="15" t="s">
        <v>458</v>
      </c>
      <c r="C484" s="16">
        <v>2</v>
      </c>
      <c r="D484" s="16">
        <v>2</v>
      </c>
      <c r="E484" s="17">
        <f t="shared" si="55"/>
        <v>1.0822510822510823E-3</v>
      </c>
      <c r="F484" s="17">
        <f t="shared" si="56"/>
        <v>1.6103059581320451E-3</v>
      </c>
      <c r="G484" s="17">
        <f t="shared" si="58"/>
        <v>0</v>
      </c>
      <c r="H484" s="17">
        <f t="shared" si="57"/>
        <v>0</v>
      </c>
    </row>
    <row r="485" spans="1:8" x14ac:dyDescent="0.2">
      <c r="A485" s="14"/>
      <c r="B485" s="15" t="s">
        <v>459</v>
      </c>
      <c r="C485" s="16">
        <v>3</v>
      </c>
      <c r="D485" s="16">
        <v>0</v>
      </c>
      <c r="E485" s="17">
        <f t="shared" si="55"/>
        <v>1.6233766233766235E-3</v>
      </c>
      <c r="F485" s="17" t="str">
        <f t="shared" si="56"/>
        <v/>
      </c>
      <c r="G485" s="17">
        <f t="shared" si="58"/>
        <v>-1</v>
      </c>
      <c r="H485" s="17">
        <f t="shared" si="57"/>
        <v>-1.6233766233766235E-3</v>
      </c>
    </row>
    <row r="486" spans="1:8" x14ac:dyDescent="0.2">
      <c r="A486" s="14"/>
      <c r="B486" s="15" t="s">
        <v>460</v>
      </c>
      <c r="C486" s="16">
        <v>1</v>
      </c>
      <c r="D486" s="16">
        <v>1</v>
      </c>
      <c r="E486" s="17">
        <f t="shared" si="55"/>
        <v>5.4112554112554113E-4</v>
      </c>
      <c r="F486" s="17">
        <f t="shared" si="56"/>
        <v>8.0515297906602254E-4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461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7</v>
      </c>
      <c r="D489" s="16">
        <v>2</v>
      </c>
      <c r="E489" s="17">
        <f t="shared" si="55"/>
        <v>3.787878787878788E-3</v>
      </c>
      <c r="F489" s="17">
        <f t="shared" si="56"/>
        <v>1.6103059581320451E-3</v>
      </c>
      <c r="G489" s="17">
        <f t="shared" si="58"/>
        <v>-0.7142857142857143</v>
      </c>
      <c r="H489" s="17">
        <f t="shared" si="57"/>
        <v>-2.705627705627706E-3</v>
      </c>
    </row>
    <row r="490" spans="1:8" x14ac:dyDescent="0.2">
      <c r="A490" s="14"/>
      <c r="B490" s="15" t="s">
        <v>464</v>
      </c>
      <c r="C490" s="16">
        <v>2</v>
      </c>
      <c r="D490" s="16">
        <v>1</v>
      </c>
      <c r="E490" s="17">
        <f t="shared" si="55"/>
        <v>1.0822510822510823E-3</v>
      </c>
      <c r="F490" s="17">
        <f t="shared" si="56"/>
        <v>8.0515297906602254E-4</v>
      </c>
      <c r="G490" s="17">
        <f t="shared" si="58"/>
        <v>-0.5</v>
      </c>
      <c r="H490" s="17">
        <f t="shared" si="57"/>
        <v>-5.4112554112554113E-4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13</v>
      </c>
      <c r="D492" s="16">
        <v>2</v>
      </c>
      <c r="E492" s="17">
        <f t="shared" si="55"/>
        <v>7.034632034632035E-3</v>
      </c>
      <c r="F492" s="17">
        <f t="shared" si="56"/>
        <v>1.6103059581320451E-3</v>
      </c>
      <c r="G492" s="17">
        <f t="shared" si="58"/>
        <v>-0.84615384615384615</v>
      </c>
      <c r="H492" s="17">
        <f t="shared" si="57"/>
        <v>-5.9523809523809529E-3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8</v>
      </c>
      <c r="D497" s="16">
        <v>2</v>
      </c>
      <c r="E497" s="17">
        <f t="shared" si="55"/>
        <v>4.329004329004329E-3</v>
      </c>
      <c r="F497" s="17">
        <f t="shared" si="56"/>
        <v>1.6103059581320451E-3</v>
      </c>
      <c r="G497" s="17">
        <f t="shared" si="58"/>
        <v>-0.75</v>
      </c>
      <c r="H497" s="17">
        <f t="shared" si="57"/>
        <v>-3.246753246753247E-3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1</v>
      </c>
      <c r="D500" s="16">
        <v>1</v>
      </c>
      <c r="E500" s="17">
        <f t="shared" si="55"/>
        <v>5.4112554112554113E-4</v>
      </c>
      <c r="F500" s="17">
        <f t="shared" si="56"/>
        <v>8.0515297906602254E-4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0</v>
      </c>
      <c r="D510" s="16">
        <v>2</v>
      </c>
      <c r="E510" s="17" t="str">
        <f t="shared" si="55"/>
        <v/>
      </c>
      <c r="F510" s="17">
        <f t="shared" si="56"/>
        <v>1.6103059581320451E-3</v>
      </c>
      <c r="G510" s="17">
        <f t="shared" si="58"/>
        <v>1</v>
      </c>
      <c r="H510" s="17" t="str">
        <f t="shared" si="57"/>
        <v/>
      </c>
    </row>
    <row r="511" spans="1:8" x14ac:dyDescent="0.2">
      <c r="A511" s="14"/>
      <c r="B511" s="15" t="s">
        <v>485</v>
      </c>
      <c r="C511" s="16">
        <v>2</v>
      </c>
      <c r="D511" s="16">
        <v>0</v>
      </c>
      <c r="E511" s="17">
        <f t="shared" si="55"/>
        <v>1.0822510822510823E-3</v>
      </c>
      <c r="F511" s="17" t="str">
        <f t="shared" si="56"/>
        <v/>
      </c>
      <c r="G511" s="17">
        <f t="shared" si="58"/>
        <v>-1</v>
      </c>
      <c r="H511" s="17">
        <f t="shared" si="57"/>
        <v>-1.0822510822510823E-3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0</v>
      </c>
      <c r="D515" s="16">
        <v>6</v>
      </c>
      <c r="E515" s="17" t="str">
        <f t="shared" si="55"/>
        <v/>
      </c>
      <c r="F515" s="17">
        <f t="shared" si="56"/>
        <v>4.830917874396135E-3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490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491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504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4</v>
      </c>
      <c r="D532" s="16">
        <v>5</v>
      </c>
      <c r="E532" s="17">
        <f t="shared" si="55"/>
        <v>2.1645021645021645E-3</v>
      </c>
      <c r="F532" s="17">
        <f t="shared" si="56"/>
        <v>4.0257648953301124E-3</v>
      </c>
      <c r="G532" s="17">
        <f t="shared" si="58"/>
        <v>0.25</v>
      </c>
      <c r="H532" s="17">
        <f t="shared" si="57"/>
        <v>5.4112554112554113E-4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7</v>
      </c>
      <c r="D535" s="16">
        <v>0</v>
      </c>
      <c r="E535" s="17">
        <f t="shared" si="55"/>
        <v>3.787878787878788E-3</v>
      </c>
      <c r="F535" s="17" t="str">
        <f t="shared" si="56"/>
        <v/>
      </c>
      <c r="G535" s="17">
        <f t="shared" si="58"/>
        <v>-1</v>
      </c>
      <c r="H535" s="17">
        <f t="shared" si="57"/>
        <v>-3.787878787878788E-3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9</v>
      </c>
      <c r="D538" s="16">
        <v>13</v>
      </c>
      <c r="E538" s="17">
        <f t="shared" si="55"/>
        <v>4.87012987012987E-3</v>
      </c>
      <c r="F538" s="17">
        <f t="shared" si="56"/>
        <v>1.0466988727858293E-2</v>
      </c>
      <c r="G538" s="17">
        <f t="shared" si="58"/>
        <v>0.44444444444444442</v>
      </c>
      <c r="H538" s="17">
        <f t="shared" si="57"/>
        <v>2.1645021645021645E-3</v>
      </c>
    </row>
    <row r="539" spans="1:8" x14ac:dyDescent="0.2">
      <c r="A539" s="14"/>
      <c r="B539" s="15" t="s">
        <v>513</v>
      </c>
      <c r="C539" s="16">
        <v>21</v>
      </c>
      <c r="D539" s="16">
        <v>13</v>
      </c>
      <c r="E539" s="17">
        <f t="shared" si="55"/>
        <v>1.1363636363636364E-2</v>
      </c>
      <c r="F539" s="17">
        <f t="shared" si="56"/>
        <v>1.0466988727858293E-2</v>
      </c>
      <c r="G539" s="17">
        <f t="shared" si="58"/>
        <v>-0.38095238095238093</v>
      </c>
      <c r="H539" s="17">
        <f t="shared" si="57"/>
        <v>-4.329004329004329E-3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1</v>
      </c>
      <c r="D542" s="16">
        <v>0</v>
      </c>
      <c r="E542" s="17">
        <f t="shared" si="59"/>
        <v>5.4112554112554113E-4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-5.4112554112554113E-4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522</v>
      </c>
      <c r="C549" s="16">
        <v>0</v>
      </c>
      <c r="D549" s="16">
        <v>3</v>
      </c>
      <c r="E549" s="17" t="str">
        <f t="shared" si="59"/>
        <v/>
      </c>
      <c r="F549" s="17">
        <f t="shared" si="60"/>
        <v>2.4154589371980675E-3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4</v>
      </c>
      <c r="E550" s="17" t="str">
        <f t="shared" si="59"/>
        <v/>
      </c>
      <c r="F550" s="17">
        <f t="shared" si="60"/>
        <v>3.2206119162640902E-3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2.4154589371980675E-3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525</v>
      </c>
      <c r="C552" s="16">
        <v>5</v>
      </c>
      <c r="D552" s="16">
        <v>0</v>
      </c>
      <c r="E552" s="17">
        <f t="shared" si="59"/>
        <v>2.7056277056277055E-3</v>
      </c>
      <c r="F552" s="17" t="str">
        <f t="shared" si="60"/>
        <v/>
      </c>
      <c r="G552" s="17">
        <f t="shared" si="62"/>
        <v>-1</v>
      </c>
      <c r="H552" s="17">
        <f t="shared" si="61"/>
        <v>-2.7056277056277055E-3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28</v>
      </c>
      <c r="D554" s="16">
        <v>17</v>
      </c>
      <c r="E554" s="17">
        <f t="shared" si="59"/>
        <v>1.5151515151515152E-2</v>
      </c>
      <c r="F554" s="17">
        <f t="shared" si="60"/>
        <v>1.3687600644122383E-2</v>
      </c>
      <c r="G554" s="17">
        <f t="shared" si="62"/>
        <v>-0.39285714285714285</v>
      </c>
      <c r="H554" s="17">
        <f t="shared" si="61"/>
        <v>-5.9523809523809521E-3</v>
      </c>
    </row>
    <row r="555" spans="1:8" ht="25.5" x14ac:dyDescent="0.2">
      <c r="A555" s="14"/>
      <c r="B555" s="15" t="s">
        <v>528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62</v>
      </c>
      <c r="D559" s="16">
        <v>37</v>
      </c>
      <c r="E559" s="17">
        <f t="shared" si="59"/>
        <v>3.3549783549783552E-2</v>
      </c>
      <c r="F559" s="17">
        <f t="shared" si="60"/>
        <v>2.9790660225442835E-2</v>
      </c>
      <c r="G559" s="17">
        <f t="shared" si="62"/>
        <v>-0.40322580645161288</v>
      </c>
      <c r="H559" s="17">
        <f t="shared" si="61"/>
        <v>-1.3528138528138528E-2</v>
      </c>
    </row>
    <row r="560" spans="1:8" ht="25.5" x14ac:dyDescent="0.2">
      <c r="A560" s="14"/>
      <c r="B560" s="15" t="s">
        <v>533</v>
      </c>
      <c r="C560" s="16">
        <v>5</v>
      </c>
      <c r="D560" s="16">
        <v>3</v>
      </c>
      <c r="E560" s="17">
        <f t="shared" si="59"/>
        <v>2.7056277056277055E-3</v>
      </c>
      <c r="F560" s="17">
        <f t="shared" si="60"/>
        <v>2.4154589371980675E-3</v>
      </c>
      <c r="G560" s="17">
        <f t="shared" si="62"/>
        <v>-0.4</v>
      </c>
      <c r="H560" s="17">
        <f t="shared" si="61"/>
        <v>-1.0822510822510823E-3</v>
      </c>
    </row>
    <row r="561" spans="1:8" x14ac:dyDescent="0.2">
      <c r="A561" s="14"/>
      <c r="B561" s="15" t="s">
        <v>534</v>
      </c>
      <c r="C561" s="16">
        <v>36</v>
      </c>
      <c r="D561" s="16">
        <v>43</v>
      </c>
      <c r="E561" s="17">
        <f t="shared" si="59"/>
        <v>1.948051948051948E-2</v>
      </c>
      <c r="F561" s="17">
        <f t="shared" si="60"/>
        <v>3.462157809983897E-2</v>
      </c>
      <c r="G561" s="17">
        <f t="shared" si="62"/>
        <v>0.19444444444444445</v>
      </c>
      <c r="H561" s="17">
        <f t="shared" si="61"/>
        <v>3.787878787878788E-3</v>
      </c>
    </row>
    <row r="562" spans="1:8" x14ac:dyDescent="0.2">
      <c r="A562" s="14"/>
      <c r="B562" s="15" t="s">
        <v>535</v>
      </c>
      <c r="C562" s="16">
        <v>14</v>
      </c>
      <c r="D562" s="16">
        <v>13</v>
      </c>
      <c r="E562" s="17">
        <f t="shared" si="59"/>
        <v>7.575757575757576E-3</v>
      </c>
      <c r="F562" s="17">
        <f t="shared" si="60"/>
        <v>1.0466988727858293E-2</v>
      </c>
      <c r="G562" s="17">
        <f t="shared" si="62"/>
        <v>-7.1428571428571425E-2</v>
      </c>
      <c r="H562" s="17">
        <f t="shared" si="61"/>
        <v>-5.4112554112554113E-4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6</v>
      </c>
      <c r="D568" s="16">
        <v>7</v>
      </c>
      <c r="E568" s="17">
        <f t="shared" si="59"/>
        <v>3.246753246753247E-3</v>
      </c>
      <c r="F568" s="17">
        <f t="shared" si="60"/>
        <v>5.6360708534621577E-3</v>
      </c>
      <c r="G568" s="17">
        <f t="shared" si="62"/>
        <v>0.16666666666666666</v>
      </c>
      <c r="H568" s="17">
        <f t="shared" si="61"/>
        <v>5.4112554112554113E-4</v>
      </c>
    </row>
    <row r="569" spans="1:8" x14ac:dyDescent="0.2">
      <c r="A569" s="14"/>
      <c r="B569" s="15" t="s">
        <v>542</v>
      </c>
      <c r="C569" s="16">
        <v>7</v>
      </c>
      <c r="D569" s="16">
        <v>15</v>
      </c>
      <c r="E569" s="17">
        <f t="shared" si="59"/>
        <v>3.787878787878788E-3</v>
      </c>
      <c r="F569" s="17">
        <f t="shared" si="60"/>
        <v>1.2077294685990338E-2</v>
      </c>
      <c r="G569" s="17">
        <f t="shared" si="62"/>
        <v>1.1428571428571428</v>
      </c>
      <c r="H569" s="17">
        <f t="shared" si="61"/>
        <v>4.329004329004329E-3</v>
      </c>
    </row>
    <row r="570" spans="1:8" x14ac:dyDescent="0.2">
      <c r="A570" s="14"/>
      <c r="B570" s="15" t="s">
        <v>543</v>
      </c>
      <c r="C570" s="16">
        <v>9</v>
      </c>
      <c r="D570" s="16">
        <v>1</v>
      </c>
      <c r="E570" s="17">
        <f t="shared" si="59"/>
        <v>4.87012987012987E-3</v>
      </c>
      <c r="F570" s="17">
        <f t="shared" si="60"/>
        <v>8.0515297906602254E-4</v>
      </c>
      <c r="G570" s="17">
        <f t="shared" si="62"/>
        <v>-0.88888888888888884</v>
      </c>
      <c r="H570" s="17">
        <f t="shared" si="61"/>
        <v>-4.329004329004329E-3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4</v>
      </c>
      <c r="D572" s="16">
        <v>0</v>
      </c>
      <c r="E572" s="17">
        <f t="shared" si="59"/>
        <v>2.1645021645021645E-3</v>
      </c>
      <c r="F572" s="17" t="str">
        <f t="shared" si="60"/>
        <v/>
      </c>
      <c r="G572" s="17">
        <f t="shared" si="62"/>
        <v>-1</v>
      </c>
      <c r="H572" s="17">
        <f t="shared" si="61"/>
        <v>-2.1645021645021645E-3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0</v>
      </c>
      <c r="D574" s="16">
        <v>1</v>
      </c>
      <c r="E574" s="17" t="str">
        <f t="shared" si="59"/>
        <v/>
      </c>
      <c r="F574" s="17">
        <f t="shared" si="60"/>
        <v>8.0515297906602254E-4</v>
      </c>
      <c r="G574" s="17">
        <f t="shared" si="62"/>
        <v>1</v>
      </c>
      <c r="H574" s="17" t="str">
        <f t="shared" si="61"/>
        <v/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897</v>
      </c>
      <c r="D582" s="19">
        <f>SUM(D583:D609)</f>
        <v>708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-0.21070234113712374</v>
      </c>
      <c r="H582" s="20">
        <f t="shared" ref="H582:H609" si="65">+IF(OR(AND(E582=""),(G582="")),"",E582*G582)</f>
        <v>-0.21070234113712374</v>
      </c>
    </row>
    <row r="583" spans="1:8" x14ac:dyDescent="0.2">
      <c r="A583" s="14"/>
      <c r="B583" s="15" t="s">
        <v>550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551</v>
      </c>
      <c r="C584" s="16">
        <v>1</v>
      </c>
      <c r="D584" s="16">
        <v>6</v>
      </c>
      <c r="E584" s="17">
        <f t="shared" si="63"/>
        <v>1.1148272017837235E-3</v>
      </c>
      <c r="F584" s="17">
        <f t="shared" si="64"/>
        <v>8.4745762711864406E-3</v>
      </c>
      <c r="G584" s="17">
        <f t="shared" si="66"/>
        <v>5</v>
      </c>
      <c r="H584" s="17">
        <f t="shared" si="65"/>
        <v>5.5741360089186179E-3</v>
      </c>
    </row>
    <row r="585" spans="1:8" ht="25.5" x14ac:dyDescent="0.2">
      <c r="A585" s="14"/>
      <c r="B585" s="15" t="s">
        <v>552</v>
      </c>
      <c r="C585" s="16">
        <v>71</v>
      </c>
      <c r="D585" s="16">
        <v>72</v>
      </c>
      <c r="E585" s="17">
        <f t="shared" si="63"/>
        <v>7.9152731326644368E-2</v>
      </c>
      <c r="F585" s="17">
        <f t="shared" si="64"/>
        <v>0.10169491525423729</v>
      </c>
      <c r="G585" s="17">
        <f t="shared" si="66"/>
        <v>1.4084507042253521E-2</v>
      </c>
      <c r="H585" s="17">
        <f t="shared" si="65"/>
        <v>1.1148272017837235E-3</v>
      </c>
    </row>
    <row r="586" spans="1:8" x14ac:dyDescent="0.2">
      <c r="A586" s="14"/>
      <c r="B586" s="15" t="s">
        <v>553</v>
      </c>
      <c r="C586" s="16">
        <v>195</v>
      </c>
      <c r="D586" s="16">
        <v>114</v>
      </c>
      <c r="E586" s="17">
        <f t="shared" si="63"/>
        <v>0.21739130434782608</v>
      </c>
      <c r="F586" s="17">
        <f t="shared" si="64"/>
        <v>0.16101694915254236</v>
      </c>
      <c r="G586" s="17">
        <f t="shared" si="66"/>
        <v>-0.41538461538461541</v>
      </c>
      <c r="H586" s="17">
        <f t="shared" si="65"/>
        <v>-9.0301003344481615E-2</v>
      </c>
    </row>
    <row r="587" spans="1:8" x14ac:dyDescent="0.2">
      <c r="A587" s="14"/>
      <c r="B587" s="15" t="s">
        <v>554</v>
      </c>
      <c r="C587" s="16">
        <v>0</v>
      </c>
      <c r="D587" s="16">
        <v>1</v>
      </c>
      <c r="E587" s="17" t="str">
        <f t="shared" si="63"/>
        <v/>
      </c>
      <c r="F587" s="17">
        <f t="shared" si="64"/>
        <v>1.4124293785310734E-3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1.4124293785310734E-3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260</v>
      </c>
      <c r="D597" s="16">
        <v>154</v>
      </c>
      <c r="E597" s="17">
        <f t="shared" si="63"/>
        <v>0.28985507246376813</v>
      </c>
      <c r="F597" s="17">
        <f t="shared" si="64"/>
        <v>0.2175141242937853</v>
      </c>
      <c r="G597" s="17">
        <f t="shared" si="66"/>
        <v>-0.40769230769230769</v>
      </c>
      <c r="H597" s="17">
        <f t="shared" si="65"/>
        <v>-0.1181716833890747</v>
      </c>
    </row>
    <row r="598" spans="1:8" x14ac:dyDescent="0.2">
      <c r="A598" s="14"/>
      <c r="B598" s="15" t="s">
        <v>565</v>
      </c>
      <c r="C598" s="16">
        <v>5</v>
      </c>
      <c r="D598" s="16">
        <v>16</v>
      </c>
      <c r="E598" s="17">
        <f t="shared" si="63"/>
        <v>5.5741360089186179E-3</v>
      </c>
      <c r="F598" s="17">
        <f t="shared" si="64"/>
        <v>2.2598870056497175E-2</v>
      </c>
      <c r="G598" s="17">
        <f t="shared" si="66"/>
        <v>2.2000000000000002</v>
      </c>
      <c r="H598" s="17">
        <f t="shared" si="65"/>
        <v>1.226309921962096E-2</v>
      </c>
    </row>
    <row r="599" spans="1:8" x14ac:dyDescent="0.2">
      <c r="A599" s="14"/>
      <c r="B599" s="15" t="s">
        <v>566</v>
      </c>
      <c r="C599" s="16">
        <v>1</v>
      </c>
      <c r="D599" s="16">
        <v>0</v>
      </c>
      <c r="E599" s="17">
        <f t="shared" si="63"/>
        <v>1.1148272017837235E-3</v>
      </c>
      <c r="F599" s="17" t="str">
        <f t="shared" si="64"/>
        <v/>
      </c>
      <c r="G599" s="17">
        <f t="shared" si="66"/>
        <v>-1</v>
      </c>
      <c r="H599" s="17">
        <f t="shared" si="65"/>
        <v>-1.1148272017837235E-3</v>
      </c>
    </row>
    <row r="600" spans="1:8" x14ac:dyDescent="0.2">
      <c r="A600" s="14"/>
      <c r="B600" s="15" t="s">
        <v>567</v>
      </c>
      <c r="C600" s="16">
        <v>265</v>
      </c>
      <c r="D600" s="16">
        <v>199</v>
      </c>
      <c r="E600" s="17">
        <f t="shared" si="63"/>
        <v>0.29542920847268672</v>
      </c>
      <c r="F600" s="17">
        <f t="shared" si="64"/>
        <v>0.28107344632768361</v>
      </c>
      <c r="G600" s="17">
        <f t="shared" si="66"/>
        <v>-0.24905660377358491</v>
      </c>
      <c r="H600" s="17">
        <f t="shared" si="65"/>
        <v>-7.3578595317725745E-2</v>
      </c>
    </row>
    <row r="601" spans="1:8" x14ac:dyDescent="0.2">
      <c r="A601" s="14"/>
      <c r="B601" s="15" t="s">
        <v>568</v>
      </c>
      <c r="C601" s="16">
        <v>6</v>
      </c>
      <c r="D601" s="16">
        <v>7</v>
      </c>
      <c r="E601" s="17">
        <f t="shared" si="63"/>
        <v>6.688963210702341E-3</v>
      </c>
      <c r="F601" s="17">
        <f t="shared" si="64"/>
        <v>9.887005649717515E-3</v>
      </c>
      <c r="G601" s="17">
        <f t="shared" si="66"/>
        <v>0.16666666666666666</v>
      </c>
      <c r="H601" s="17">
        <f t="shared" si="65"/>
        <v>1.1148272017837235E-3</v>
      </c>
    </row>
    <row r="602" spans="1:8" x14ac:dyDescent="0.2">
      <c r="A602" s="14"/>
      <c r="B602" s="15" t="s">
        <v>569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570</v>
      </c>
      <c r="C603" s="16">
        <v>7</v>
      </c>
      <c r="D603" s="16">
        <v>1</v>
      </c>
      <c r="E603" s="17">
        <f t="shared" si="63"/>
        <v>7.803790412486065E-3</v>
      </c>
      <c r="F603" s="17">
        <f t="shared" si="64"/>
        <v>1.4124293785310734E-3</v>
      </c>
      <c r="G603" s="17">
        <f t="shared" si="66"/>
        <v>-0.8571428571428571</v>
      </c>
      <c r="H603" s="17">
        <f t="shared" si="65"/>
        <v>-6.688963210702341E-3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58</v>
      </c>
      <c r="D605" s="16">
        <v>84</v>
      </c>
      <c r="E605" s="17">
        <f t="shared" si="63"/>
        <v>6.4659977703455968E-2</v>
      </c>
      <c r="F605" s="17">
        <f t="shared" si="64"/>
        <v>0.11864406779661017</v>
      </c>
      <c r="G605" s="17">
        <f t="shared" si="66"/>
        <v>0.44827586206896552</v>
      </c>
      <c r="H605" s="17">
        <f t="shared" si="65"/>
        <v>2.8985507246376812E-2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24" t="s">
        <v>575</v>
      </c>
      <c r="C608" s="25">
        <v>27</v>
      </c>
      <c r="D608" s="25">
        <v>46</v>
      </c>
      <c r="E608" s="26">
        <f t="shared" si="63"/>
        <v>3.0100334448160536E-2</v>
      </c>
      <c r="F608" s="26">
        <f t="shared" si="64"/>
        <v>6.4971751412429377E-2</v>
      </c>
      <c r="G608" s="26">
        <f t="shared" si="66"/>
        <v>0.70370370370370372</v>
      </c>
      <c r="H608" s="26">
        <f t="shared" si="65"/>
        <v>2.1181716833890748E-2</v>
      </c>
    </row>
    <row r="609" spans="1:8" ht="25.5" x14ac:dyDescent="0.2">
      <c r="A609" s="14"/>
      <c r="B609" s="31" t="s">
        <v>576</v>
      </c>
      <c r="C609" s="32">
        <v>1</v>
      </c>
      <c r="D609" s="32">
        <v>7</v>
      </c>
      <c r="E609" s="33">
        <f t="shared" si="63"/>
        <v>1.1148272017837235E-3</v>
      </c>
      <c r="F609" s="33">
        <f t="shared" si="64"/>
        <v>9.887005649717515E-3</v>
      </c>
      <c r="G609" s="33">
        <f t="shared" si="66"/>
        <v>6</v>
      </c>
      <c r="H609" s="33">
        <f t="shared" si="65"/>
        <v>6.688963210702341E-3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583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584</v>
      </c>
      <c r="C8" s="12">
        <f>+C19+C75+C173+C349+C582</f>
        <v>15754</v>
      </c>
      <c r="D8" s="13">
        <f>+D19+D75+D173+D349+D582</f>
        <v>17066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8.3280436714485206E-2</v>
      </c>
      <c r="H8" s="10">
        <f t="shared" ref="H8:H13" si="1">+IF(OR(AND(E8=""),(G8="")),"",E8*G8)</f>
        <v>8.3280436714485206E-2</v>
      </c>
    </row>
    <row r="9" spans="1:8" x14ac:dyDescent="0.2">
      <c r="A9" s="14"/>
      <c r="B9" s="15" t="s">
        <v>7</v>
      </c>
      <c r="C9" s="16">
        <f>+C19</f>
        <v>179</v>
      </c>
      <c r="D9" s="16">
        <f>+D19</f>
        <v>141</v>
      </c>
      <c r="E9" s="17">
        <f t="shared" ref="E9:F13" si="2">+C9/C$8</f>
        <v>1.1362193728576869E-2</v>
      </c>
      <c r="F9" s="17">
        <f t="shared" si="2"/>
        <v>8.2620414859955471E-3</v>
      </c>
      <c r="G9" s="17">
        <f t="shared" si="0"/>
        <v>-0.21229050279329609</v>
      </c>
      <c r="H9" s="17">
        <f t="shared" si="1"/>
        <v>-2.4120858194744189E-3</v>
      </c>
    </row>
    <row r="10" spans="1:8" x14ac:dyDescent="0.2">
      <c r="A10" s="14"/>
      <c r="B10" s="15" t="s">
        <v>8</v>
      </c>
      <c r="C10" s="16">
        <f>+C75</f>
        <v>1601</v>
      </c>
      <c r="D10" s="16">
        <f>+D75</f>
        <v>2099</v>
      </c>
      <c r="E10" s="17">
        <f t="shared" si="2"/>
        <v>0.10162498413101434</v>
      </c>
      <c r="F10" s="17">
        <f t="shared" si="2"/>
        <v>0.12299308566740888</v>
      </c>
      <c r="G10" s="17">
        <f t="shared" si="0"/>
        <v>0.31105559025608992</v>
      </c>
      <c r="H10" s="17">
        <f t="shared" si="1"/>
        <v>3.1611019423638434E-2</v>
      </c>
    </row>
    <row r="11" spans="1:8" ht="25.5" x14ac:dyDescent="0.2">
      <c r="A11" s="14"/>
      <c r="B11" s="15" t="s">
        <v>9</v>
      </c>
      <c r="C11" s="16">
        <f>+C173</f>
        <v>2463</v>
      </c>
      <c r="D11" s="16">
        <f>+D173</f>
        <v>2221</v>
      </c>
      <c r="E11" s="17">
        <f t="shared" si="2"/>
        <v>0.15634124666751301</v>
      </c>
      <c r="F11" s="17">
        <f t="shared" si="2"/>
        <v>0.13014180241415679</v>
      </c>
      <c r="G11" s="17">
        <f t="shared" si="0"/>
        <v>-9.825416159155502E-2</v>
      </c>
      <c r="H11" s="17">
        <f t="shared" si="1"/>
        <v>-1.5361178113494986E-2</v>
      </c>
    </row>
    <row r="12" spans="1:8" x14ac:dyDescent="0.2">
      <c r="A12" s="14"/>
      <c r="B12" s="15" t="s">
        <v>10</v>
      </c>
      <c r="C12" s="16">
        <f>+C349</f>
        <v>9371</v>
      </c>
      <c r="D12" s="16">
        <f>+D349</f>
        <v>9272</v>
      </c>
      <c r="E12" s="17">
        <f t="shared" si="2"/>
        <v>0.59483305827091537</v>
      </c>
      <c r="F12" s="17">
        <f t="shared" si="2"/>
        <v>0.54330247275284194</v>
      </c>
      <c r="G12" s="17">
        <f t="shared" si="0"/>
        <v>-1.0564507523209903E-2</v>
      </c>
      <c r="H12" s="17">
        <f t="shared" si="1"/>
        <v>-6.2841183191570402E-3</v>
      </c>
    </row>
    <row r="13" spans="1:8" x14ac:dyDescent="0.2">
      <c r="A13" s="14"/>
      <c r="B13" s="15" t="s">
        <v>11</v>
      </c>
      <c r="C13" s="16">
        <f>+C582</f>
        <v>2140</v>
      </c>
      <c r="D13" s="16">
        <f>+D582</f>
        <v>3333</v>
      </c>
      <c r="E13" s="17">
        <f t="shared" si="2"/>
        <v>0.13583851720198045</v>
      </c>
      <c r="F13" s="17">
        <f t="shared" si="2"/>
        <v>0.19530059767959687</v>
      </c>
      <c r="G13" s="17">
        <f t="shared" si="0"/>
        <v>0.55747663551401871</v>
      </c>
      <c r="H13" s="17">
        <f t="shared" si="1"/>
        <v>7.5726799542973219E-2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179</v>
      </c>
      <c r="D19" s="19">
        <f>SUM(D20:D69)</f>
        <v>141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-0.21229050279329609</v>
      </c>
      <c r="H19" s="20">
        <f t="shared" ref="H19:H50" si="5">+IF(OR(AND(E19=""),(G19="")),"",E19*G19)</f>
        <v>-0.21229050279329609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3</v>
      </c>
      <c r="D25" s="16">
        <v>1</v>
      </c>
      <c r="E25" s="17">
        <f t="shared" si="3"/>
        <v>1.6759776536312849E-2</v>
      </c>
      <c r="F25" s="17">
        <f t="shared" si="4"/>
        <v>7.0921985815602835E-3</v>
      </c>
      <c r="G25" s="17">
        <f t="shared" si="6"/>
        <v>-0.66666666666666663</v>
      </c>
      <c r="H25" s="17">
        <f t="shared" si="5"/>
        <v>-1.1173184357541898E-2</v>
      </c>
    </row>
    <row r="26" spans="1:8" ht="25.5" x14ac:dyDescent="0.2">
      <c r="A26" s="14"/>
      <c r="B26" s="15" t="s">
        <v>19</v>
      </c>
      <c r="C26" s="16">
        <v>3</v>
      </c>
      <c r="D26" s="16">
        <v>1</v>
      </c>
      <c r="E26" s="17">
        <f t="shared" si="3"/>
        <v>1.6759776536312849E-2</v>
      </c>
      <c r="F26" s="17">
        <f t="shared" si="4"/>
        <v>7.0921985815602835E-3</v>
      </c>
      <c r="G26" s="17">
        <f t="shared" si="6"/>
        <v>-0.66666666666666663</v>
      </c>
      <c r="H26" s="17">
        <f t="shared" si="5"/>
        <v>-1.1173184357541898E-2</v>
      </c>
    </row>
    <row r="27" spans="1:8" x14ac:dyDescent="0.2">
      <c r="A27" s="14"/>
      <c r="B27" s="15" t="s">
        <v>20</v>
      </c>
      <c r="C27" s="16">
        <v>5</v>
      </c>
      <c r="D27" s="16">
        <v>9</v>
      </c>
      <c r="E27" s="17">
        <f t="shared" si="3"/>
        <v>2.7932960893854747E-2</v>
      </c>
      <c r="F27" s="17">
        <f t="shared" si="4"/>
        <v>6.3829787234042548E-2</v>
      </c>
      <c r="G27" s="17">
        <f t="shared" si="6"/>
        <v>0.8</v>
      </c>
      <c r="H27" s="17">
        <f t="shared" si="5"/>
        <v>2.23463687150838E-2</v>
      </c>
    </row>
    <row r="28" spans="1:8" x14ac:dyDescent="0.2">
      <c r="A28" s="14"/>
      <c r="B28" s="15" t="s">
        <v>21</v>
      </c>
      <c r="C28" s="16">
        <v>2</v>
      </c>
      <c r="D28" s="16">
        <v>0</v>
      </c>
      <c r="E28" s="17">
        <f t="shared" si="3"/>
        <v>1.11731843575419E-2</v>
      </c>
      <c r="F28" s="17" t="str">
        <f t="shared" si="4"/>
        <v/>
      </c>
      <c r="G28" s="17">
        <f t="shared" si="6"/>
        <v>-1</v>
      </c>
      <c r="H28" s="17">
        <f t="shared" si="5"/>
        <v>-1.11731843575419E-2</v>
      </c>
    </row>
    <row r="29" spans="1:8" x14ac:dyDescent="0.2">
      <c r="A29" s="14"/>
      <c r="B29" s="15" t="s">
        <v>22</v>
      </c>
      <c r="C29" s="16">
        <v>4</v>
      </c>
      <c r="D29" s="16">
        <v>3</v>
      </c>
      <c r="E29" s="17">
        <f t="shared" si="3"/>
        <v>2.23463687150838E-2</v>
      </c>
      <c r="F29" s="17">
        <f t="shared" si="4"/>
        <v>2.1276595744680851E-2</v>
      </c>
      <c r="G29" s="17">
        <f t="shared" si="6"/>
        <v>-0.25</v>
      </c>
      <c r="H29" s="17">
        <f t="shared" si="5"/>
        <v>-5.5865921787709499E-3</v>
      </c>
    </row>
    <row r="30" spans="1:8" x14ac:dyDescent="0.2">
      <c r="A30" s="14"/>
      <c r="B30" s="15" t="s">
        <v>23</v>
      </c>
      <c r="C30" s="16">
        <v>47</v>
      </c>
      <c r="D30" s="16">
        <v>17</v>
      </c>
      <c r="E30" s="17">
        <f t="shared" si="3"/>
        <v>0.26256983240223464</v>
      </c>
      <c r="F30" s="17">
        <f t="shared" si="4"/>
        <v>0.12056737588652482</v>
      </c>
      <c r="G30" s="17">
        <f t="shared" si="6"/>
        <v>-0.63829787234042556</v>
      </c>
      <c r="H30" s="17">
        <f t="shared" si="5"/>
        <v>-0.16759776536312851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1</v>
      </c>
      <c r="D34" s="16">
        <v>0</v>
      </c>
      <c r="E34" s="17">
        <f t="shared" si="3"/>
        <v>5.5865921787709499E-3</v>
      </c>
      <c r="F34" s="17" t="str">
        <f t="shared" si="4"/>
        <v/>
      </c>
      <c r="G34" s="17">
        <f t="shared" si="6"/>
        <v>-1</v>
      </c>
      <c r="H34" s="17">
        <f t="shared" si="5"/>
        <v>-5.5865921787709499E-3</v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5</v>
      </c>
      <c r="D36" s="16">
        <v>2</v>
      </c>
      <c r="E36" s="17">
        <f t="shared" si="3"/>
        <v>2.7932960893854747E-2</v>
      </c>
      <c r="F36" s="17">
        <f t="shared" si="4"/>
        <v>1.4184397163120567E-2</v>
      </c>
      <c r="G36" s="17">
        <f t="shared" si="6"/>
        <v>-0.6</v>
      </c>
      <c r="H36" s="17">
        <f t="shared" si="5"/>
        <v>-1.6759776536312849E-2</v>
      </c>
    </row>
    <row r="37" spans="1:8" ht="25.5" x14ac:dyDescent="0.2">
      <c r="A37" s="14"/>
      <c r="B37" s="15" t="s">
        <v>30</v>
      </c>
      <c r="C37" s="16">
        <v>0</v>
      </c>
      <c r="D37" s="16">
        <v>1</v>
      </c>
      <c r="E37" s="17" t="str">
        <f t="shared" si="3"/>
        <v/>
      </c>
      <c r="F37" s="17">
        <f t="shared" si="4"/>
        <v>7.0921985815602835E-3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1</v>
      </c>
      <c r="E38" s="17">
        <f t="shared" si="3"/>
        <v>1.11731843575419E-2</v>
      </c>
      <c r="F38" s="17">
        <f t="shared" si="4"/>
        <v>7.0921985815602835E-3</v>
      </c>
      <c r="G38" s="17">
        <f t="shared" si="6"/>
        <v>-0.5</v>
      </c>
      <c r="H38" s="17">
        <f t="shared" si="5"/>
        <v>-5.5865921787709499E-3</v>
      </c>
    </row>
    <row r="39" spans="1:8" x14ac:dyDescent="0.2">
      <c r="A39" s="14"/>
      <c r="B39" s="15" t="s">
        <v>32</v>
      </c>
      <c r="C39" s="16">
        <v>2</v>
      </c>
      <c r="D39" s="16">
        <v>9</v>
      </c>
      <c r="E39" s="17">
        <f t="shared" si="3"/>
        <v>1.11731843575419E-2</v>
      </c>
      <c r="F39" s="17">
        <f t="shared" si="4"/>
        <v>6.3829787234042548E-2</v>
      </c>
      <c r="G39" s="17">
        <f t="shared" si="6"/>
        <v>3.5</v>
      </c>
      <c r="H39" s="17">
        <f t="shared" si="5"/>
        <v>3.9106145251396648E-2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2</v>
      </c>
      <c r="D44" s="16">
        <v>6</v>
      </c>
      <c r="E44" s="17">
        <f t="shared" si="3"/>
        <v>1.11731843575419E-2</v>
      </c>
      <c r="F44" s="17">
        <f t="shared" si="4"/>
        <v>4.2553191489361701E-2</v>
      </c>
      <c r="G44" s="17">
        <f t="shared" si="6"/>
        <v>2</v>
      </c>
      <c r="H44" s="17">
        <f t="shared" si="5"/>
        <v>2.23463687150838E-2</v>
      </c>
    </row>
    <row r="45" spans="1:8" ht="25.5" x14ac:dyDescent="0.2">
      <c r="A45" s="14"/>
      <c r="B45" s="15" t="s">
        <v>38</v>
      </c>
      <c r="C45" s="16">
        <v>43</v>
      </c>
      <c r="D45" s="16">
        <v>4</v>
      </c>
      <c r="E45" s="17">
        <f t="shared" si="3"/>
        <v>0.24022346368715083</v>
      </c>
      <c r="F45" s="17">
        <f t="shared" si="4"/>
        <v>2.8368794326241134E-2</v>
      </c>
      <c r="G45" s="17">
        <f t="shared" si="6"/>
        <v>-0.90697674418604646</v>
      </c>
      <c r="H45" s="17">
        <f t="shared" si="5"/>
        <v>-0.21787709497206703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30</v>
      </c>
      <c r="D50" s="16">
        <v>50</v>
      </c>
      <c r="E50" s="17">
        <f t="shared" si="3"/>
        <v>0.16759776536312848</v>
      </c>
      <c r="F50" s="17">
        <f t="shared" si="4"/>
        <v>0.3546099290780142</v>
      </c>
      <c r="G50" s="17">
        <f t="shared" si="6"/>
        <v>0.66666666666666663</v>
      </c>
      <c r="H50" s="17">
        <f t="shared" si="5"/>
        <v>0.11173184357541899</v>
      </c>
    </row>
    <row r="51" spans="1:8" x14ac:dyDescent="0.2">
      <c r="A51" s="14"/>
      <c r="B51" s="15" t="s">
        <v>44</v>
      </c>
      <c r="C51" s="16">
        <v>2</v>
      </c>
      <c r="D51" s="16">
        <v>1</v>
      </c>
      <c r="E51" s="17">
        <f t="shared" ref="E51:E69" si="7">+IF(C51=0,"",C51/C$19)</f>
        <v>1.11731843575419E-2</v>
      </c>
      <c r="F51" s="17">
        <f t="shared" ref="F51:F69" si="8">+IF(D51=0,"",D51/D$19)</f>
        <v>7.0921985815602835E-3</v>
      </c>
      <c r="G51" s="17">
        <f t="shared" si="6"/>
        <v>-0.5</v>
      </c>
      <c r="H51" s="17">
        <f t="shared" ref="H51:H69" si="9">+IF(OR(AND(E51=""),(G51="")),"",E51*G51)</f>
        <v>-5.5865921787709499E-3</v>
      </c>
    </row>
    <row r="52" spans="1:8" x14ac:dyDescent="0.2">
      <c r="A52" s="14"/>
      <c r="B52" s="15" t="s">
        <v>45</v>
      </c>
      <c r="C52" s="16">
        <v>0</v>
      </c>
      <c r="D52" s="16">
        <v>1</v>
      </c>
      <c r="E52" s="17" t="str">
        <f t="shared" si="7"/>
        <v/>
      </c>
      <c r="F52" s="17">
        <f t="shared" si="8"/>
        <v>7.0921985815602835E-3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4</v>
      </c>
      <c r="D54" s="16">
        <v>0</v>
      </c>
      <c r="E54" s="17">
        <f t="shared" si="7"/>
        <v>2.23463687150838E-2</v>
      </c>
      <c r="F54" s="17" t="str">
        <f t="shared" si="8"/>
        <v/>
      </c>
      <c r="G54" s="17">
        <f t="shared" si="10"/>
        <v>-1</v>
      </c>
      <c r="H54" s="17">
        <f t="shared" si="9"/>
        <v>-2.23463687150838E-2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2</v>
      </c>
      <c r="D61" s="16">
        <v>1</v>
      </c>
      <c r="E61" s="17">
        <f t="shared" si="7"/>
        <v>1.11731843575419E-2</v>
      </c>
      <c r="F61" s="17">
        <f t="shared" si="8"/>
        <v>7.0921985815602835E-3</v>
      </c>
      <c r="G61" s="17">
        <f t="shared" si="10"/>
        <v>-0.5</v>
      </c>
      <c r="H61" s="17">
        <f t="shared" si="9"/>
        <v>-5.5865921787709499E-3</v>
      </c>
    </row>
    <row r="62" spans="1:8" x14ac:dyDescent="0.2">
      <c r="A62" s="14"/>
      <c r="B62" s="15" t="s">
        <v>55</v>
      </c>
      <c r="C62" s="16">
        <v>2</v>
      </c>
      <c r="D62" s="16">
        <v>0</v>
      </c>
      <c r="E62" s="17">
        <f t="shared" si="7"/>
        <v>1.11731843575419E-2</v>
      </c>
      <c r="F62" s="17" t="str">
        <f t="shared" si="8"/>
        <v/>
      </c>
      <c r="G62" s="17">
        <f t="shared" si="10"/>
        <v>-1</v>
      </c>
      <c r="H62" s="17">
        <f t="shared" si="9"/>
        <v>-1.11731843575419E-2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11</v>
      </c>
      <c r="D64" s="16">
        <v>26</v>
      </c>
      <c r="E64" s="17">
        <f t="shared" si="7"/>
        <v>6.1452513966480445E-2</v>
      </c>
      <c r="F64" s="17">
        <f t="shared" si="8"/>
        <v>0.18439716312056736</v>
      </c>
      <c r="G64" s="17">
        <f t="shared" si="10"/>
        <v>1.3636363636363635</v>
      </c>
      <c r="H64" s="17">
        <f t="shared" si="9"/>
        <v>8.3798882681564241E-2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2</v>
      </c>
      <c r="D66" s="16">
        <v>3</v>
      </c>
      <c r="E66" s="17">
        <f t="shared" si="7"/>
        <v>1.11731843575419E-2</v>
      </c>
      <c r="F66" s="17">
        <f t="shared" si="8"/>
        <v>2.1276595744680851E-2</v>
      </c>
      <c r="G66" s="17">
        <f t="shared" si="10"/>
        <v>0.5</v>
      </c>
      <c r="H66" s="17">
        <f t="shared" si="9"/>
        <v>5.5865921787709499E-3</v>
      </c>
    </row>
    <row r="67" spans="1:8" x14ac:dyDescent="0.2">
      <c r="A67" s="14"/>
      <c r="B67" s="15" t="s">
        <v>60</v>
      </c>
      <c r="C67" s="16">
        <v>3</v>
      </c>
      <c r="D67" s="16">
        <v>5</v>
      </c>
      <c r="E67" s="17">
        <f t="shared" si="7"/>
        <v>1.6759776536312849E-2</v>
      </c>
      <c r="F67" s="17">
        <f t="shared" si="8"/>
        <v>3.5460992907801421E-2</v>
      </c>
      <c r="G67" s="17">
        <f t="shared" si="10"/>
        <v>0.66666666666666663</v>
      </c>
      <c r="H67" s="17">
        <f t="shared" si="9"/>
        <v>1.1173184357541898E-2</v>
      </c>
    </row>
    <row r="68" spans="1:8" x14ac:dyDescent="0.2">
      <c r="A68" s="14"/>
      <c r="B68" s="15" t="s">
        <v>61</v>
      </c>
      <c r="C68" s="16">
        <v>4</v>
      </c>
      <c r="D68" s="16">
        <v>0</v>
      </c>
      <c r="E68" s="17">
        <f t="shared" si="7"/>
        <v>2.23463687150838E-2</v>
      </c>
      <c r="F68" s="17" t="str">
        <f t="shared" si="8"/>
        <v/>
      </c>
      <c r="G68" s="17">
        <f t="shared" si="10"/>
        <v>-1</v>
      </c>
      <c r="H68" s="17">
        <f t="shared" si="9"/>
        <v>-2.23463687150838E-2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1601</v>
      </c>
      <c r="D75" s="19">
        <f>SUM(D76:D167)</f>
        <v>2099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0.31105559025608992</v>
      </c>
      <c r="H75" s="20">
        <f t="shared" ref="H75:H106" si="13">+IF(OR(AND(E75=""),(G75="")),"",E75*G75)</f>
        <v>0.31105559025608992</v>
      </c>
    </row>
    <row r="76" spans="1:8" x14ac:dyDescent="0.2">
      <c r="A76" s="14"/>
      <c r="B76" s="15" t="s">
        <v>63</v>
      </c>
      <c r="C76" s="16">
        <v>44</v>
      </c>
      <c r="D76" s="16">
        <v>24</v>
      </c>
      <c r="E76" s="17">
        <f t="shared" si="11"/>
        <v>2.7482823235477825E-2</v>
      </c>
      <c r="F76" s="17">
        <f t="shared" si="12"/>
        <v>1.1434016198189614E-2</v>
      </c>
      <c r="G76" s="17">
        <f t="shared" ref="G76:G107" si="14">+IF(AND(C76=0,D76=0)," ",IF(C76=0,1,IF(D76=0,-1,(D76-C76)/C76)))</f>
        <v>-0.45454545454545453</v>
      </c>
      <c r="H76" s="17">
        <f t="shared" si="13"/>
        <v>-1.2492192379762648E-2</v>
      </c>
    </row>
    <row r="77" spans="1:8" ht="25.5" x14ac:dyDescent="0.2">
      <c r="A77" s="14"/>
      <c r="B77" s="15" t="s">
        <v>64</v>
      </c>
      <c r="C77" s="16">
        <v>124</v>
      </c>
      <c r="D77" s="16">
        <v>31</v>
      </c>
      <c r="E77" s="17">
        <f t="shared" si="11"/>
        <v>7.7451592754528426E-2</v>
      </c>
      <c r="F77" s="17">
        <f t="shared" si="12"/>
        <v>1.4768937589328252E-2</v>
      </c>
      <c r="G77" s="17">
        <f t="shared" si="14"/>
        <v>-0.75</v>
      </c>
      <c r="H77" s="17">
        <f t="shared" si="13"/>
        <v>-5.8088694565896319E-2</v>
      </c>
    </row>
    <row r="78" spans="1:8" x14ac:dyDescent="0.2">
      <c r="A78" s="14"/>
      <c r="B78" s="15" t="s">
        <v>65</v>
      </c>
      <c r="C78" s="16">
        <v>4</v>
      </c>
      <c r="D78" s="16">
        <v>6</v>
      </c>
      <c r="E78" s="17">
        <f t="shared" si="11"/>
        <v>2.4984384759525295E-3</v>
      </c>
      <c r="F78" s="17">
        <f t="shared" si="12"/>
        <v>2.8585040495474035E-3</v>
      </c>
      <c r="G78" s="17">
        <f t="shared" si="14"/>
        <v>0.5</v>
      </c>
      <c r="H78" s="17">
        <f t="shared" si="13"/>
        <v>1.2492192379762648E-3</v>
      </c>
    </row>
    <row r="79" spans="1:8" x14ac:dyDescent="0.2">
      <c r="A79" s="14"/>
      <c r="B79" s="15" t="s">
        <v>66</v>
      </c>
      <c r="C79" s="16">
        <v>83</v>
      </c>
      <c r="D79" s="16">
        <v>47</v>
      </c>
      <c r="E79" s="17">
        <f t="shared" si="11"/>
        <v>5.1842598376014994E-2</v>
      </c>
      <c r="F79" s="17">
        <f t="shared" si="12"/>
        <v>2.2391615054787994E-2</v>
      </c>
      <c r="G79" s="17">
        <f t="shared" si="14"/>
        <v>-0.43373493975903615</v>
      </c>
      <c r="H79" s="17">
        <f t="shared" si="13"/>
        <v>-2.2485946283572769E-2</v>
      </c>
    </row>
    <row r="80" spans="1:8" ht="25.5" x14ac:dyDescent="0.2">
      <c r="A80" s="14"/>
      <c r="B80" s="15" t="s">
        <v>67</v>
      </c>
      <c r="C80" s="16">
        <v>45</v>
      </c>
      <c r="D80" s="16">
        <v>49</v>
      </c>
      <c r="E80" s="17">
        <f t="shared" si="11"/>
        <v>2.8107432854465958E-2</v>
      </c>
      <c r="F80" s="17">
        <f t="shared" si="12"/>
        <v>2.3344449737970462E-2</v>
      </c>
      <c r="G80" s="17">
        <f t="shared" si="14"/>
        <v>8.8888888888888892E-2</v>
      </c>
      <c r="H80" s="17">
        <f t="shared" si="13"/>
        <v>2.4984384759525295E-3</v>
      </c>
    </row>
    <row r="81" spans="1:8" x14ac:dyDescent="0.2">
      <c r="A81" s="14"/>
      <c r="B81" s="15" t="s">
        <v>68</v>
      </c>
      <c r="C81" s="16">
        <v>0</v>
      </c>
      <c r="D81" s="16">
        <v>18</v>
      </c>
      <c r="E81" s="17" t="str">
        <f t="shared" si="11"/>
        <v/>
      </c>
      <c r="F81" s="17">
        <f t="shared" si="12"/>
        <v>8.5755121486422101E-3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10</v>
      </c>
      <c r="D82" s="16">
        <v>1</v>
      </c>
      <c r="E82" s="17">
        <f t="shared" si="11"/>
        <v>6.2460961898813238E-3</v>
      </c>
      <c r="F82" s="17">
        <f t="shared" si="12"/>
        <v>4.764173415912339E-4</v>
      </c>
      <c r="G82" s="17">
        <f t="shared" si="14"/>
        <v>-0.9</v>
      </c>
      <c r="H82" s="17">
        <f t="shared" si="13"/>
        <v>-5.6214865708931914E-3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8</v>
      </c>
      <c r="D84" s="16">
        <v>1</v>
      </c>
      <c r="E84" s="17">
        <f t="shared" si="11"/>
        <v>4.996876951905059E-3</v>
      </c>
      <c r="F84" s="17">
        <f t="shared" si="12"/>
        <v>4.764173415912339E-4</v>
      </c>
      <c r="G84" s="17">
        <f t="shared" si="14"/>
        <v>-0.875</v>
      </c>
      <c r="H84" s="17">
        <f t="shared" si="13"/>
        <v>-4.3722673329169267E-3</v>
      </c>
    </row>
    <row r="85" spans="1:8" x14ac:dyDescent="0.2">
      <c r="A85" s="14"/>
      <c r="B85" s="15" t="s">
        <v>72</v>
      </c>
      <c r="C85" s="16">
        <v>0</v>
      </c>
      <c r="D85" s="16">
        <v>3</v>
      </c>
      <c r="E85" s="17" t="str">
        <f t="shared" si="11"/>
        <v/>
      </c>
      <c r="F85" s="17">
        <f t="shared" si="12"/>
        <v>1.4292520247737017E-3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11</v>
      </c>
      <c r="D87" s="16">
        <v>29</v>
      </c>
      <c r="E87" s="17">
        <f t="shared" si="11"/>
        <v>6.8707058088694562E-3</v>
      </c>
      <c r="F87" s="17">
        <f t="shared" si="12"/>
        <v>1.3816102906145784E-2</v>
      </c>
      <c r="G87" s="17">
        <f t="shared" si="14"/>
        <v>1.6363636363636365</v>
      </c>
      <c r="H87" s="17">
        <f t="shared" si="13"/>
        <v>1.1242973141786383E-2</v>
      </c>
    </row>
    <row r="88" spans="1:8" x14ac:dyDescent="0.2">
      <c r="A88" s="14"/>
      <c r="B88" s="15" t="s">
        <v>75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</v>
      </c>
      <c r="D89" s="16">
        <v>2</v>
      </c>
      <c r="E89" s="17">
        <f t="shared" si="11"/>
        <v>1.2492192379762648E-3</v>
      </c>
      <c r="F89" s="17">
        <f t="shared" si="12"/>
        <v>9.528346831824678E-4</v>
      </c>
      <c r="G89" s="17">
        <f t="shared" si="14"/>
        <v>0</v>
      </c>
      <c r="H89" s="17">
        <f t="shared" si="13"/>
        <v>0</v>
      </c>
    </row>
    <row r="90" spans="1:8" x14ac:dyDescent="0.2">
      <c r="A90" s="14"/>
      <c r="B90" s="15" t="s">
        <v>77</v>
      </c>
      <c r="C90" s="16">
        <v>24</v>
      </c>
      <c r="D90" s="16">
        <v>1</v>
      </c>
      <c r="E90" s="17">
        <f t="shared" si="11"/>
        <v>1.4990630855715179E-2</v>
      </c>
      <c r="F90" s="17">
        <f t="shared" si="12"/>
        <v>4.764173415912339E-4</v>
      </c>
      <c r="G90" s="17">
        <f t="shared" si="14"/>
        <v>-0.95833333333333337</v>
      </c>
      <c r="H90" s="17">
        <f t="shared" si="13"/>
        <v>-1.4366021236727047E-2</v>
      </c>
    </row>
    <row r="91" spans="1:8" x14ac:dyDescent="0.2">
      <c r="A91" s="14"/>
      <c r="B91" s="15" t="s">
        <v>78</v>
      </c>
      <c r="C91" s="16">
        <v>46</v>
      </c>
      <c r="D91" s="16">
        <v>12</v>
      </c>
      <c r="E91" s="17">
        <f t="shared" si="11"/>
        <v>2.8732042473454091E-2</v>
      </c>
      <c r="F91" s="17">
        <f t="shared" si="12"/>
        <v>5.717008099094807E-3</v>
      </c>
      <c r="G91" s="17">
        <f t="shared" si="14"/>
        <v>-0.73913043478260865</v>
      </c>
      <c r="H91" s="17">
        <f t="shared" si="13"/>
        <v>-2.1236727045596499E-2</v>
      </c>
    </row>
    <row r="92" spans="1:8" x14ac:dyDescent="0.2">
      <c r="A92" s="14"/>
      <c r="B92" s="15" t="s">
        <v>79</v>
      </c>
      <c r="C92" s="16">
        <v>35</v>
      </c>
      <c r="D92" s="16">
        <v>17</v>
      </c>
      <c r="E92" s="17">
        <f t="shared" si="11"/>
        <v>2.1861336664584636E-2</v>
      </c>
      <c r="F92" s="17">
        <f t="shared" si="12"/>
        <v>8.0990948070509775E-3</v>
      </c>
      <c r="G92" s="17">
        <f t="shared" si="14"/>
        <v>-0.51428571428571423</v>
      </c>
      <c r="H92" s="17">
        <f t="shared" si="13"/>
        <v>-1.1242973141786383E-2</v>
      </c>
    </row>
    <row r="93" spans="1:8" x14ac:dyDescent="0.2">
      <c r="A93" s="14"/>
      <c r="B93" s="15" t="s">
        <v>80</v>
      </c>
      <c r="C93" s="16">
        <v>8</v>
      </c>
      <c r="D93" s="16">
        <v>8</v>
      </c>
      <c r="E93" s="17">
        <f t="shared" si="11"/>
        <v>4.996876951905059E-3</v>
      </c>
      <c r="F93" s="17">
        <f t="shared" si="12"/>
        <v>3.8113387327298712E-3</v>
      </c>
      <c r="G93" s="17">
        <f t="shared" si="14"/>
        <v>0</v>
      </c>
      <c r="H93" s="17">
        <f t="shared" si="13"/>
        <v>0</v>
      </c>
    </row>
    <row r="94" spans="1:8" x14ac:dyDescent="0.2">
      <c r="A94" s="14"/>
      <c r="B94" s="15" t="s">
        <v>81</v>
      </c>
      <c r="C94" s="16">
        <v>6</v>
      </c>
      <c r="D94" s="16">
        <v>8</v>
      </c>
      <c r="E94" s="17">
        <f t="shared" si="11"/>
        <v>3.7476577139287947E-3</v>
      </c>
      <c r="F94" s="17">
        <f t="shared" si="12"/>
        <v>3.8113387327298712E-3</v>
      </c>
      <c r="G94" s="17">
        <f t="shared" si="14"/>
        <v>0.33333333333333331</v>
      </c>
      <c r="H94" s="17">
        <f t="shared" si="13"/>
        <v>1.2492192379762648E-3</v>
      </c>
    </row>
    <row r="95" spans="1:8" x14ac:dyDescent="0.2">
      <c r="A95" s="14"/>
      <c r="B95" s="15" t="s">
        <v>82</v>
      </c>
      <c r="C95" s="16">
        <v>0</v>
      </c>
      <c r="D95" s="16">
        <v>6</v>
      </c>
      <c r="E95" s="17" t="str">
        <f t="shared" si="11"/>
        <v/>
      </c>
      <c r="F95" s="17">
        <f t="shared" si="12"/>
        <v>2.8585040495474035E-3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6</v>
      </c>
      <c r="D96" s="16">
        <v>8</v>
      </c>
      <c r="E96" s="17">
        <f t="shared" si="11"/>
        <v>3.7476577139287947E-3</v>
      </c>
      <c r="F96" s="17">
        <f t="shared" si="12"/>
        <v>3.8113387327298712E-3</v>
      </c>
      <c r="G96" s="17">
        <f t="shared" si="14"/>
        <v>0.33333333333333331</v>
      </c>
      <c r="H96" s="17">
        <f t="shared" si="13"/>
        <v>1.2492192379762648E-3</v>
      </c>
    </row>
    <row r="97" spans="1:8" x14ac:dyDescent="0.2">
      <c r="A97" s="14"/>
      <c r="B97" s="15" t="s">
        <v>84</v>
      </c>
      <c r="C97" s="16">
        <v>1</v>
      </c>
      <c r="D97" s="16">
        <v>20</v>
      </c>
      <c r="E97" s="17">
        <f t="shared" si="11"/>
        <v>6.2460961898813238E-4</v>
      </c>
      <c r="F97" s="17">
        <f t="shared" si="12"/>
        <v>9.5283468318246786E-3</v>
      </c>
      <c r="G97" s="17">
        <f t="shared" si="14"/>
        <v>19</v>
      </c>
      <c r="H97" s="17">
        <f t="shared" si="13"/>
        <v>1.1867582760774514E-2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52</v>
      </c>
      <c r="D99" s="16">
        <v>34</v>
      </c>
      <c r="E99" s="17">
        <f t="shared" si="11"/>
        <v>3.2479700187382887E-2</v>
      </c>
      <c r="F99" s="17">
        <f t="shared" si="12"/>
        <v>1.6198189614101955E-2</v>
      </c>
      <c r="G99" s="17">
        <f t="shared" si="14"/>
        <v>-0.34615384615384615</v>
      </c>
      <c r="H99" s="17">
        <f t="shared" si="13"/>
        <v>-1.1242973141786385E-2</v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6.2460961898813238E-4</v>
      </c>
      <c r="F100" s="17" t="str">
        <f t="shared" si="12"/>
        <v/>
      </c>
      <c r="G100" s="17">
        <f t="shared" si="14"/>
        <v>-1</v>
      </c>
      <c r="H100" s="17">
        <f t="shared" si="13"/>
        <v>-6.2460961898813238E-4</v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9.528346831824678E-4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22</v>
      </c>
      <c r="D103" s="16">
        <v>39</v>
      </c>
      <c r="E103" s="17">
        <f t="shared" si="11"/>
        <v>1.3741411617738912E-2</v>
      </c>
      <c r="F103" s="17">
        <f t="shared" si="12"/>
        <v>1.8580276322058123E-2</v>
      </c>
      <c r="G103" s="17">
        <f t="shared" si="14"/>
        <v>0.77272727272727271</v>
      </c>
      <c r="H103" s="17">
        <f t="shared" si="13"/>
        <v>1.061836352279825E-2</v>
      </c>
    </row>
    <row r="104" spans="1:8" x14ac:dyDescent="0.2">
      <c r="A104" s="14"/>
      <c r="B104" s="15" t="s">
        <v>91</v>
      </c>
      <c r="C104" s="16">
        <v>3</v>
      </c>
      <c r="D104" s="16">
        <v>11</v>
      </c>
      <c r="E104" s="17">
        <f t="shared" si="11"/>
        <v>1.8738288569643974E-3</v>
      </c>
      <c r="F104" s="17">
        <f t="shared" si="12"/>
        <v>5.2405907575035727E-3</v>
      </c>
      <c r="G104" s="17">
        <f t="shared" si="14"/>
        <v>2.6666666666666665</v>
      </c>
      <c r="H104" s="17">
        <f t="shared" si="13"/>
        <v>4.996876951905059E-3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5</v>
      </c>
      <c r="D106" s="16">
        <v>8</v>
      </c>
      <c r="E106" s="17">
        <f t="shared" si="11"/>
        <v>3.1230480949406619E-3</v>
      </c>
      <c r="F106" s="17">
        <f t="shared" si="12"/>
        <v>3.8113387327298712E-3</v>
      </c>
      <c r="G106" s="17">
        <f t="shared" si="14"/>
        <v>0.6</v>
      </c>
      <c r="H106" s="17">
        <f t="shared" si="13"/>
        <v>1.8738288569643971E-3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3</v>
      </c>
      <c r="D108" s="16">
        <v>1</v>
      </c>
      <c r="E108" s="17">
        <f t="shared" si="15"/>
        <v>1.8738288569643974E-3</v>
      </c>
      <c r="F108" s="17">
        <f t="shared" si="16"/>
        <v>4.764173415912339E-4</v>
      </c>
      <c r="G108" s="17">
        <f t="shared" ref="G108:G139" si="18">+IF(AND(C108=0,D108=0)," ",IF(C108=0,1,IF(D108=0,-1,(D108-C108)/C108)))</f>
        <v>-0.66666666666666663</v>
      </c>
      <c r="H108" s="17">
        <f t="shared" si="17"/>
        <v>-1.2492192379762648E-3</v>
      </c>
    </row>
    <row r="109" spans="1:8" x14ac:dyDescent="0.2">
      <c r="A109" s="14"/>
      <c r="B109" s="15" t="s">
        <v>97</v>
      </c>
      <c r="C109" s="16">
        <v>4</v>
      </c>
      <c r="D109" s="16">
        <v>1</v>
      </c>
      <c r="E109" s="17">
        <f t="shared" si="15"/>
        <v>2.4984384759525295E-3</v>
      </c>
      <c r="F109" s="17">
        <f t="shared" si="16"/>
        <v>4.764173415912339E-4</v>
      </c>
      <c r="G109" s="17">
        <f t="shared" si="18"/>
        <v>-0.75</v>
      </c>
      <c r="H109" s="17">
        <f t="shared" si="17"/>
        <v>-1.8738288569643971E-3</v>
      </c>
    </row>
    <row r="110" spans="1:8" x14ac:dyDescent="0.2">
      <c r="A110" s="14"/>
      <c r="B110" s="15" t="s">
        <v>98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4.764173415912339E-4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36</v>
      </c>
      <c r="D111" s="16">
        <v>21</v>
      </c>
      <c r="E111" s="17">
        <f t="shared" si="15"/>
        <v>2.2485946283572766E-2</v>
      </c>
      <c r="F111" s="17">
        <f t="shared" si="16"/>
        <v>1.0004764173415913E-2</v>
      </c>
      <c r="G111" s="17">
        <f t="shared" si="18"/>
        <v>-0.41666666666666669</v>
      </c>
      <c r="H111" s="17">
        <f t="shared" si="17"/>
        <v>-9.3691442848219866E-3</v>
      </c>
    </row>
    <row r="112" spans="1:8" ht="25.5" x14ac:dyDescent="0.2">
      <c r="A112" s="14"/>
      <c r="B112" s="15" t="s">
        <v>100</v>
      </c>
      <c r="C112" s="16">
        <v>6</v>
      </c>
      <c r="D112" s="16">
        <v>2</v>
      </c>
      <c r="E112" s="17">
        <f t="shared" si="15"/>
        <v>3.7476577139287947E-3</v>
      </c>
      <c r="F112" s="17">
        <f t="shared" si="16"/>
        <v>9.528346831824678E-4</v>
      </c>
      <c r="G112" s="17">
        <f t="shared" si="18"/>
        <v>-0.66666666666666663</v>
      </c>
      <c r="H112" s="17">
        <f t="shared" si="17"/>
        <v>-2.4984384759525295E-3</v>
      </c>
    </row>
    <row r="113" spans="1:8" ht="25.5" x14ac:dyDescent="0.2">
      <c r="A113" s="14"/>
      <c r="B113" s="15" t="s">
        <v>101</v>
      </c>
      <c r="C113" s="16">
        <v>48</v>
      </c>
      <c r="D113" s="16">
        <v>46</v>
      </c>
      <c r="E113" s="17">
        <f t="shared" si="15"/>
        <v>2.9981261711430358E-2</v>
      </c>
      <c r="F113" s="17">
        <f t="shared" si="16"/>
        <v>2.1915197713196759E-2</v>
      </c>
      <c r="G113" s="17">
        <f t="shared" si="18"/>
        <v>-4.1666666666666664E-2</v>
      </c>
      <c r="H113" s="17">
        <f t="shared" si="17"/>
        <v>-1.2492192379762648E-3</v>
      </c>
    </row>
    <row r="114" spans="1:8" x14ac:dyDescent="0.2">
      <c r="A114" s="14"/>
      <c r="B114" s="15" t="s">
        <v>102</v>
      </c>
      <c r="C114" s="16">
        <v>5</v>
      </c>
      <c r="D114" s="16">
        <v>5</v>
      </c>
      <c r="E114" s="17">
        <f t="shared" si="15"/>
        <v>3.1230480949406619E-3</v>
      </c>
      <c r="F114" s="17">
        <f t="shared" si="16"/>
        <v>2.3820867079561697E-3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103</v>
      </c>
      <c r="C115" s="16">
        <v>9</v>
      </c>
      <c r="D115" s="16">
        <v>165</v>
      </c>
      <c r="E115" s="17">
        <f t="shared" si="15"/>
        <v>5.6214865708931914E-3</v>
      </c>
      <c r="F115" s="17">
        <f t="shared" si="16"/>
        <v>7.86088613625536E-2</v>
      </c>
      <c r="G115" s="17">
        <f t="shared" si="18"/>
        <v>17.333333333333332</v>
      </c>
      <c r="H115" s="17">
        <f t="shared" si="17"/>
        <v>9.7439100562148648E-2</v>
      </c>
    </row>
    <row r="116" spans="1:8" x14ac:dyDescent="0.2">
      <c r="A116" s="14"/>
      <c r="B116" s="15" t="s">
        <v>104</v>
      </c>
      <c r="C116" s="16">
        <v>0</v>
      </c>
      <c r="D116" s="16">
        <v>8</v>
      </c>
      <c r="E116" s="17" t="str">
        <f t="shared" si="15"/>
        <v/>
      </c>
      <c r="F116" s="17">
        <f t="shared" si="16"/>
        <v>3.8113387327298712E-3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6</v>
      </c>
      <c r="D117" s="16">
        <v>14</v>
      </c>
      <c r="E117" s="17">
        <f t="shared" si="15"/>
        <v>3.7476577139287947E-3</v>
      </c>
      <c r="F117" s="17">
        <f t="shared" si="16"/>
        <v>6.6698427822772747E-3</v>
      </c>
      <c r="G117" s="17">
        <f t="shared" si="18"/>
        <v>1.3333333333333333</v>
      </c>
      <c r="H117" s="17">
        <f t="shared" si="17"/>
        <v>4.996876951905059E-3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55</v>
      </c>
      <c r="D120" s="16">
        <v>8</v>
      </c>
      <c r="E120" s="17">
        <f t="shared" si="15"/>
        <v>3.4353529044347283E-2</v>
      </c>
      <c r="F120" s="17">
        <f t="shared" si="16"/>
        <v>3.8113387327298712E-3</v>
      </c>
      <c r="G120" s="17">
        <f t="shared" si="18"/>
        <v>-0.8545454545454545</v>
      </c>
      <c r="H120" s="17">
        <f t="shared" si="17"/>
        <v>-2.9356652092442221E-2</v>
      </c>
    </row>
    <row r="121" spans="1:8" x14ac:dyDescent="0.2">
      <c r="A121" s="14"/>
      <c r="B121" s="15" t="s">
        <v>109</v>
      </c>
      <c r="C121" s="16">
        <v>58</v>
      </c>
      <c r="D121" s="16">
        <v>7</v>
      </c>
      <c r="E121" s="17">
        <f t="shared" si="15"/>
        <v>3.622735790131168E-2</v>
      </c>
      <c r="F121" s="17">
        <f t="shared" si="16"/>
        <v>3.3349213911386373E-3</v>
      </c>
      <c r="G121" s="17">
        <f t="shared" si="18"/>
        <v>-0.87931034482758619</v>
      </c>
      <c r="H121" s="17">
        <f t="shared" si="17"/>
        <v>-3.1855090568394751E-2</v>
      </c>
    </row>
    <row r="122" spans="1:8" x14ac:dyDescent="0.2">
      <c r="A122" s="14"/>
      <c r="B122" s="15" t="s">
        <v>110</v>
      </c>
      <c r="C122" s="16">
        <v>0</v>
      </c>
      <c r="D122" s="16">
        <v>5</v>
      </c>
      <c r="E122" s="17" t="str">
        <f t="shared" si="15"/>
        <v/>
      </c>
      <c r="F122" s="17">
        <f t="shared" si="16"/>
        <v>2.3820867079561697E-3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3</v>
      </c>
      <c r="D123" s="16">
        <v>46</v>
      </c>
      <c r="E123" s="17">
        <f t="shared" si="15"/>
        <v>1.8738288569643974E-3</v>
      </c>
      <c r="F123" s="17">
        <f t="shared" si="16"/>
        <v>2.1915197713196759E-2</v>
      </c>
      <c r="G123" s="17">
        <f t="shared" si="18"/>
        <v>14.333333333333334</v>
      </c>
      <c r="H123" s="17">
        <f t="shared" si="17"/>
        <v>2.6858213616489695E-2</v>
      </c>
    </row>
    <row r="124" spans="1:8" x14ac:dyDescent="0.2">
      <c r="A124" s="14"/>
      <c r="B124" s="15" t="s">
        <v>112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4.764173415912339E-4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10</v>
      </c>
      <c r="D125" s="16">
        <v>122</v>
      </c>
      <c r="E125" s="17">
        <f t="shared" si="15"/>
        <v>6.2460961898813238E-3</v>
      </c>
      <c r="F125" s="17">
        <f t="shared" si="16"/>
        <v>5.812291567413054E-2</v>
      </c>
      <c r="G125" s="17">
        <f t="shared" si="18"/>
        <v>11.2</v>
      </c>
      <c r="H125" s="17">
        <f t="shared" si="17"/>
        <v>6.9956277326670827E-2</v>
      </c>
    </row>
    <row r="126" spans="1:8" x14ac:dyDescent="0.2">
      <c r="A126" s="14"/>
      <c r="B126" s="15" t="s">
        <v>114</v>
      </c>
      <c r="C126" s="16">
        <v>88</v>
      </c>
      <c r="D126" s="16">
        <v>48</v>
      </c>
      <c r="E126" s="17">
        <f t="shared" si="15"/>
        <v>5.4965646470955649E-2</v>
      </c>
      <c r="F126" s="17">
        <f t="shared" si="16"/>
        <v>2.2868032396379228E-2</v>
      </c>
      <c r="G126" s="17">
        <f t="shared" si="18"/>
        <v>-0.45454545454545453</v>
      </c>
      <c r="H126" s="17">
        <f t="shared" si="17"/>
        <v>-2.4984384759525295E-2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13</v>
      </c>
      <c r="D128" s="16">
        <v>32</v>
      </c>
      <c r="E128" s="17">
        <f t="shared" si="15"/>
        <v>8.1199250468457218E-3</v>
      </c>
      <c r="F128" s="17">
        <f t="shared" si="16"/>
        <v>1.5245354930919485E-2</v>
      </c>
      <c r="G128" s="17">
        <f t="shared" si="18"/>
        <v>1.4615384615384615</v>
      </c>
      <c r="H128" s="17">
        <f t="shared" si="17"/>
        <v>1.1867582760774516E-2</v>
      </c>
    </row>
    <row r="129" spans="1:8" x14ac:dyDescent="0.2">
      <c r="A129" s="14"/>
      <c r="B129" s="15" t="s">
        <v>117</v>
      </c>
      <c r="C129" s="16">
        <v>25</v>
      </c>
      <c r="D129" s="16">
        <v>20</v>
      </c>
      <c r="E129" s="17">
        <f t="shared" si="15"/>
        <v>1.561524047470331E-2</v>
      </c>
      <c r="F129" s="17">
        <f t="shared" si="16"/>
        <v>9.5283468318246786E-3</v>
      </c>
      <c r="G129" s="17">
        <f t="shared" si="18"/>
        <v>-0.2</v>
      </c>
      <c r="H129" s="17">
        <f t="shared" si="17"/>
        <v>-3.1230480949406623E-3</v>
      </c>
    </row>
    <row r="130" spans="1:8" x14ac:dyDescent="0.2">
      <c r="A130" s="14"/>
      <c r="B130" s="15" t="s">
        <v>118</v>
      </c>
      <c r="C130" s="16">
        <v>0</v>
      </c>
      <c r="D130" s="16">
        <v>25</v>
      </c>
      <c r="E130" s="17" t="str">
        <f t="shared" si="15"/>
        <v/>
      </c>
      <c r="F130" s="17">
        <f t="shared" si="16"/>
        <v>1.1910433539780848E-2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182</v>
      </c>
      <c r="D131" s="16">
        <v>1052</v>
      </c>
      <c r="E131" s="17">
        <f t="shared" si="15"/>
        <v>0.11367895065584011</v>
      </c>
      <c r="F131" s="17">
        <f t="shared" si="16"/>
        <v>0.50119104335397813</v>
      </c>
      <c r="G131" s="17">
        <f t="shared" si="18"/>
        <v>4.7802197802197801</v>
      </c>
      <c r="H131" s="17">
        <f t="shared" si="17"/>
        <v>0.54341036851967517</v>
      </c>
    </row>
    <row r="132" spans="1:8" ht="25.5" x14ac:dyDescent="0.2">
      <c r="A132" s="14"/>
      <c r="B132" s="15" t="s">
        <v>120</v>
      </c>
      <c r="C132" s="16">
        <v>23</v>
      </c>
      <c r="D132" s="16">
        <v>1</v>
      </c>
      <c r="E132" s="17">
        <f t="shared" si="15"/>
        <v>1.4366021236727046E-2</v>
      </c>
      <c r="F132" s="17">
        <f t="shared" si="16"/>
        <v>4.764173415912339E-4</v>
      </c>
      <c r="G132" s="17">
        <f t="shared" si="18"/>
        <v>-0.95652173913043481</v>
      </c>
      <c r="H132" s="17">
        <f t="shared" si="17"/>
        <v>-1.3741411617738914E-2</v>
      </c>
    </row>
    <row r="133" spans="1:8" x14ac:dyDescent="0.2">
      <c r="A133" s="14"/>
      <c r="B133" s="15" t="s">
        <v>121</v>
      </c>
      <c r="C133" s="16">
        <v>4</v>
      </c>
      <c r="D133" s="16">
        <v>3</v>
      </c>
      <c r="E133" s="17">
        <f t="shared" si="15"/>
        <v>2.4984384759525295E-3</v>
      </c>
      <c r="F133" s="17">
        <f t="shared" si="16"/>
        <v>1.4292520247737017E-3</v>
      </c>
      <c r="G133" s="17">
        <f t="shared" si="18"/>
        <v>-0.25</v>
      </c>
      <c r="H133" s="17">
        <f t="shared" si="17"/>
        <v>-6.2460961898813238E-4</v>
      </c>
    </row>
    <row r="134" spans="1:8" x14ac:dyDescent="0.2">
      <c r="A134" s="14"/>
      <c r="B134" s="15" t="s">
        <v>122</v>
      </c>
      <c r="C134" s="16">
        <v>404</v>
      </c>
      <c r="D134" s="16">
        <v>1</v>
      </c>
      <c r="E134" s="17">
        <f t="shared" si="15"/>
        <v>0.25234228607120551</v>
      </c>
      <c r="F134" s="17">
        <f t="shared" si="16"/>
        <v>4.764173415912339E-4</v>
      </c>
      <c r="G134" s="17">
        <f t="shared" si="18"/>
        <v>-0.99752475247524752</v>
      </c>
      <c r="H134" s="17">
        <f t="shared" si="17"/>
        <v>-0.25171767645221738</v>
      </c>
    </row>
    <row r="135" spans="1:8" x14ac:dyDescent="0.2">
      <c r="A135" s="14"/>
      <c r="B135" s="15" t="s">
        <v>123</v>
      </c>
      <c r="C135" s="16">
        <v>20</v>
      </c>
      <c r="D135" s="16">
        <v>8</v>
      </c>
      <c r="E135" s="17">
        <f t="shared" si="15"/>
        <v>1.2492192379762648E-2</v>
      </c>
      <c r="F135" s="17">
        <f t="shared" si="16"/>
        <v>3.8113387327298712E-3</v>
      </c>
      <c r="G135" s="17">
        <f t="shared" si="18"/>
        <v>-0.6</v>
      </c>
      <c r="H135" s="17">
        <f t="shared" si="17"/>
        <v>-7.4953154278575886E-3</v>
      </c>
    </row>
    <row r="136" spans="1:8" x14ac:dyDescent="0.2">
      <c r="A136" s="14"/>
      <c r="B136" s="15" t="s">
        <v>124</v>
      </c>
      <c r="C136" s="16">
        <v>0</v>
      </c>
      <c r="D136" s="16">
        <v>2</v>
      </c>
      <c r="E136" s="17" t="str">
        <f t="shared" si="15"/>
        <v/>
      </c>
      <c r="F136" s="17">
        <f t="shared" si="16"/>
        <v>9.528346831824678E-4</v>
      </c>
      <c r="G136" s="17">
        <f t="shared" si="18"/>
        <v>1</v>
      </c>
      <c r="H136" s="17" t="str">
        <f t="shared" si="17"/>
        <v/>
      </c>
    </row>
    <row r="137" spans="1:8" x14ac:dyDescent="0.2">
      <c r="A137" s="14"/>
      <c r="B137" s="15" t="s">
        <v>125</v>
      </c>
      <c r="C137" s="16">
        <v>1</v>
      </c>
      <c r="D137" s="16">
        <v>4</v>
      </c>
      <c r="E137" s="17">
        <f t="shared" si="15"/>
        <v>6.2460961898813238E-4</v>
      </c>
      <c r="F137" s="17">
        <f t="shared" si="16"/>
        <v>1.9056693663649356E-3</v>
      </c>
      <c r="G137" s="17">
        <f t="shared" si="18"/>
        <v>3</v>
      </c>
      <c r="H137" s="17">
        <f t="shared" si="17"/>
        <v>1.8738288569643971E-3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10</v>
      </c>
      <c r="D141" s="16">
        <v>1</v>
      </c>
      <c r="E141" s="17">
        <f t="shared" si="19"/>
        <v>6.2460961898813238E-3</v>
      </c>
      <c r="F141" s="17">
        <f t="shared" si="20"/>
        <v>4.764173415912339E-4</v>
      </c>
      <c r="G141" s="17">
        <f t="shared" si="22"/>
        <v>-0.9</v>
      </c>
      <c r="H141" s="17">
        <f t="shared" si="21"/>
        <v>-5.6214865708931914E-3</v>
      </c>
    </row>
    <row r="142" spans="1:8" ht="25.5" x14ac:dyDescent="0.2">
      <c r="A142" s="14"/>
      <c r="B142" s="15" t="s">
        <v>130</v>
      </c>
      <c r="C142" s="16">
        <v>10</v>
      </c>
      <c r="D142" s="16">
        <v>0</v>
      </c>
      <c r="E142" s="17">
        <f t="shared" si="19"/>
        <v>6.2460961898813238E-3</v>
      </c>
      <c r="F142" s="17" t="str">
        <f t="shared" si="20"/>
        <v/>
      </c>
      <c r="G142" s="17">
        <f t="shared" si="22"/>
        <v>-1</v>
      </c>
      <c r="H142" s="17">
        <f t="shared" si="21"/>
        <v>-6.2460961898813238E-3</v>
      </c>
    </row>
    <row r="143" spans="1:8" ht="25.5" x14ac:dyDescent="0.2">
      <c r="A143" s="14"/>
      <c r="B143" s="15" t="s">
        <v>131</v>
      </c>
      <c r="C143" s="16">
        <v>1</v>
      </c>
      <c r="D143" s="16">
        <v>5</v>
      </c>
      <c r="E143" s="17">
        <f t="shared" si="19"/>
        <v>6.2460961898813238E-4</v>
      </c>
      <c r="F143" s="17">
        <f t="shared" si="20"/>
        <v>2.3820867079561697E-3</v>
      </c>
      <c r="G143" s="17">
        <f t="shared" si="22"/>
        <v>4</v>
      </c>
      <c r="H143" s="17">
        <f t="shared" si="21"/>
        <v>2.4984384759525295E-3</v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4.764173415912339E-4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7</v>
      </c>
      <c r="E152" s="17">
        <f t="shared" si="19"/>
        <v>6.2460961898813238E-4</v>
      </c>
      <c r="F152" s="17">
        <f t="shared" si="20"/>
        <v>3.3349213911386373E-3</v>
      </c>
      <c r="G152" s="17">
        <f t="shared" si="22"/>
        <v>6</v>
      </c>
      <c r="H152" s="17">
        <f t="shared" si="21"/>
        <v>3.7476577139287943E-3</v>
      </c>
    </row>
    <row r="153" spans="1:8" x14ac:dyDescent="0.2">
      <c r="A153" s="14"/>
      <c r="B153" s="15" t="s">
        <v>141</v>
      </c>
      <c r="C153" s="16">
        <v>0</v>
      </c>
      <c r="D153" s="16">
        <v>5</v>
      </c>
      <c r="E153" s="17" t="str">
        <f t="shared" si="19"/>
        <v/>
      </c>
      <c r="F153" s="17">
        <f t="shared" si="20"/>
        <v>2.3820867079561697E-3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4.764173415912339E-4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2</v>
      </c>
      <c r="D155" s="16">
        <v>3</v>
      </c>
      <c r="E155" s="17">
        <f t="shared" si="19"/>
        <v>1.2492192379762648E-3</v>
      </c>
      <c r="F155" s="17">
        <f t="shared" si="20"/>
        <v>1.4292520247737017E-3</v>
      </c>
      <c r="G155" s="17">
        <f t="shared" si="22"/>
        <v>0.5</v>
      </c>
      <c r="H155" s="17">
        <f t="shared" si="21"/>
        <v>6.2460961898813238E-4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7</v>
      </c>
      <c r="E157" s="17" t="str">
        <f t="shared" si="19"/>
        <v/>
      </c>
      <c r="F157" s="17">
        <f t="shared" si="20"/>
        <v>3.3349213911386373E-3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4</v>
      </c>
      <c r="E158" s="17" t="str">
        <f t="shared" si="19"/>
        <v/>
      </c>
      <c r="F158" s="17">
        <f t="shared" si="20"/>
        <v>1.9056693663649356E-3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6.2460961898813238E-4</v>
      </c>
      <c r="F161" s="17" t="str">
        <f t="shared" si="20"/>
        <v/>
      </c>
      <c r="G161" s="17">
        <f t="shared" si="22"/>
        <v>-1</v>
      </c>
      <c r="H161" s="17">
        <f t="shared" si="21"/>
        <v>-6.2460961898813238E-4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4.764173415912339E-4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31</v>
      </c>
      <c r="D164" s="16">
        <v>26</v>
      </c>
      <c r="E164" s="17">
        <f t="shared" si="19"/>
        <v>1.9362898188632106E-2</v>
      </c>
      <c r="F164" s="17">
        <f t="shared" si="20"/>
        <v>1.2386850881372083E-2</v>
      </c>
      <c r="G164" s="17">
        <f t="shared" si="22"/>
        <v>-0.16129032258064516</v>
      </c>
      <c r="H164" s="17">
        <f t="shared" si="21"/>
        <v>-3.1230480949406623E-3</v>
      </c>
    </row>
    <row r="165" spans="1:8" ht="25.5" x14ac:dyDescent="0.2">
      <c r="A165" s="14"/>
      <c r="B165" s="15" t="s">
        <v>153</v>
      </c>
      <c r="C165" s="16">
        <v>0</v>
      </c>
      <c r="D165" s="16">
        <v>2</v>
      </c>
      <c r="E165" s="17" t="str">
        <f t="shared" si="19"/>
        <v/>
      </c>
      <c r="F165" s="17">
        <f t="shared" si="20"/>
        <v>9.528346831824678E-4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2</v>
      </c>
      <c r="D167" s="16">
        <v>2</v>
      </c>
      <c r="E167" s="17">
        <f t="shared" si="19"/>
        <v>1.2492192379762648E-3</v>
      </c>
      <c r="F167" s="17">
        <f t="shared" si="20"/>
        <v>9.528346831824678E-4</v>
      </c>
      <c r="G167" s="17">
        <f t="shared" si="22"/>
        <v>0</v>
      </c>
      <c r="H167" s="17">
        <f t="shared" si="21"/>
        <v>0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2463</v>
      </c>
      <c r="D173" s="19">
        <f>SUM(D174:D343)</f>
        <v>2221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-9.825416159155502E-2</v>
      </c>
      <c r="H173" s="20">
        <f t="shared" ref="H173:H204" si="25">+IF(OR(AND(E173=""),(G173="")),"",E173*G173)</f>
        <v>-9.825416159155502E-2</v>
      </c>
    </row>
    <row r="174" spans="1:8" x14ac:dyDescent="0.2">
      <c r="A174" s="14"/>
      <c r="B174" s="15" t="s">
        <v>156</v>
      </c>
      <c r="C174" s="16">
        <v>71</v>
      </c>
      <c r="D174" s="16">
        <v>37</v>
      </c>
      <c r="E174" s="17">
        <f t="shared" si="23"/>
        <v>2.8826634185952091E-2</v>
      </c>
      <c r="F174" s="17">
        <f t="shared" si="24"/>
        <v>1.6659162539396668E-2</v>
      </c>
      <c r="G174" s="17">
        <f t="shared" ref="G174:G205" si="26">+IF(AND(C174=0,D174=0)," ",IF(C174=0,1,IF(D174=0,-1,(D174-C174)/C174)))</f>
        <v>-0.47887323943661969</v>
      </c>
      <c r="H174" s="17">
        <f t="shared" si="25"/>
        <v>-1.3804303694681282E-2</v>
      </c>
    </row>
    <row r="175" spans="1:8" x14ac:dyDescent="0.2">
      <c r="A175" s="14"/>
      <c r="B175" s="15" t="s">
        <v>157</v>
      </c>
      <c r="C175" s="16">
        <v>7</v>
      </c>
      <c r="D175" s="16">
        <v>4</v>
      </c>
      <c r="E175" s="17">
        <f t="shared" si="23"/>
        <v>2.8420625253755584E-3</v>
      </c>
      <c r="F175" s="17">
        <f t="shared" si="24"/>
        <v>1.8009905447996398E-3</v>
      </c>
      <c r="G175" s="17">
        <f t="shared" si="26"/>
        <v>-0.42857142857142855</v>
      </c>
      <c r="H175" s="17">
        <f t="shared" si="25"/>
        <v>-1.2180267965895249E-3</v>
      </c>
    </row>
    <row r="176" spans="1:8" ht="38.25" x14ac:dyDescent="0.2">
      <c r="A176" s="14"/>
      <c r="B176" s="15" t="s">
        <v>158</v>
      </c>
      <c r="C176" s="16">
        <v>57</v>
      </c>
      <c r="D176" s="16">
        <v>42</v>
      </c>
      <c r="E176" s="17">
        <f t="shared" si="23"/>
        <v>2.3142509135200974E-2</v>
      </c>
      <c r="F176" s="17">
        <f t="shared" si="24"/>
        <v>1.8910400720396219E-2</v>
      </c>
      <c r="G176" s="17">
        <f t="shared" si="26"/>
        <v>-0.26315789473684209</v>
      </c>
      <c r="H176" s="17">
        <f t="shared" si="25"/>
        <v>-6.0901339829476245E-3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32</v>
      </c>
      <c r="D178" s="16">
        <v>54</v>
      </c>
      <c r="E178" s="17">
        <f t="shared" si="23"/>
        <v>1.2992285830288266E-2</v>
      </c>
      <c r="F178" s="17">
        <f t="shared" si="24"/>
        <v>2.4313372354795137E-2</v>
      </c>
      <c r="G178" s="17">
        <f t="shared" si="26"/>
        <v>0.6875</v>
      </c>
      <c r="H178" s="17">
        <f t="shared" si="25"/>
        <v>8.9321965083231838E-3</v>
      </c>
    </row>
    <row r="179" spans="1:8" x14ac:dyDescent="0.2">
      <c r="A179" s="14"/>
      <c r="B179" s="15" t="s">
        <v>161</v>
      </c>
      <c r="C179" s="16">
        <v>393</v>
      </c>
      <c r="D179" s="16">
        <v>244</v>
      </c>
      <c r="E179" s="17">
        <f t="shared" si="23"/>
        <v>0.15956151035322777</v>
      </c>
      <c r="F179" s="17">
        <f t="shared" si="24"/>
        <v>0.10986042323277803</v>
      </c>
      <c r="G179" s="17">
        <f t="shared" si="26"/>
        <v>-0.37913486005089059</v>
      </c>
      <c r="H179" s="17">
        <f t="shared" si="25"/>
        <v>-6.0495330897279743E-2</v>
      </c>
    </row>
    <row r="180" spans="1:8" x14ac:dyDescent="0.2">
      <c r="A180" s="14"/>
      <c r="B180" s="15" t="s">
        <v>162</v>
      </c>
      <c r="C180" s="16">
        <v>50</v>
      </c>
      <c r="D180" s="16">
        <v>1</v>
      </c>
      <c r="E180" s="17">
        <f t="shared" si="23"/>
        <v>2.0300446609825416E-2</v>
      </c>
      <c r="F180" s="17">
        <f t="shared" si="24"/>
        <v>4.5024763619990995E-4</v>
      </c>
      <c r="G180" s="17">
        <f t="shared" si="26"/>
        <v>-0.98</v>
      </c>
      <c r="H180" s="17">
        <f t="shared" si="25"/>
        <v>-1.9894437677628905E-2</v>
      </c>
    </row>
    <row r="181" spans="1:8" x14ac:dyDescent="0.2">
      <c r="A181" s="14"/>
      <c r="B181" s="15" t="s">
        <v>163</v>
      </c>
      <c r="C181" s="16">
        <v>39</v>
      </c>
      <c r="D181" s="16">
        <v>4</v>
      </c>
      <c r="E181" s="17">
        <f t="shared" si="23"/>
        <v>1.5834348355663823E-2</v>
      </c>
      <c r="F181" s="17">
        <f t="shared" si="24"/>
        <v>1.8009905447996398E-3</v>
      </c>
      <c r="G181" s="17">
        <f t="shared" si="26"/>
        <v>-0.89743589743589747</v>
      </c>
      <c r="H181" s="17">
        <f t="shared" si="25"/>
        <v>-1.421031262687779E-2</v>
      </c>
    </row>
    <row r="182" spans="1:8" x14ac:dyDescent="0.2">
      <c r="A182" s="14"/>
      <c r="B182" s="15" t="s">
        <v>164</v>
      </c>
      <c r="C182" s="16">
        <v>5</v>
      </c>
      <c r="D182" s="16">
        <v>9</v>
      </c>
      <c r="E182" s="17">
        <f t="shared" si="23"/>
        <v>2.0300446609825416E-3</v>
      </c>
      <c r="F182" s="17">
        <f t="shared" si="24"/>
        <v>4.0522287257991896E-3</v>
      </c>
      <c r="G182" s="17">
        <f t="shared" si="26"/>
        <v>0.8</v>
      </c>
      <c r="H182" s="17">
        <f t="shared" si="25"/>
        <v>1.6240357287860335E-3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9</v>
      </c>
      <c r="D185" s="16">
        <v>2</v>
      </c>
      <c r="E185" s="17">
        <f t="shared" si="23"/>
        <v>3.6540803897685747E-3</v>
      </c>
      <c r="F185" s="17">
        <f t="shared" si="24"/>
        <v>9.0049527239981989E-4</v>
      </c>
      <c r="G185" s="17">
        <f t="shared" si="26"/>
        <v>-0.77777777777777779</v>
      </c>
      <c r="H185" s="17">
        <f t="shared" si="25"/>
        <v>-2.842062525375558E-3</v>
      </c>
    </row>
    <row r="186" spans="1:8" x14ac:dyDescent="0.2">
      <c r="A186" s="14"/>
      <c r="B186" s="15" t="s">
        <v>168</v>
      </c>
      <c r="C186" s="16">
        <v>64</v>
      </c>
      <c r="D186" s="16">
        <v>2</v>
      </c>
      <c r="E186" s="17">
        <f t="shared" si="23"/>
        <v>2.5984571660576532E-2</v>
      </c>
      <c r="F186" s="17">
        <f t="shared" si="24"/>
        <v>9.0049527239981989E-4</v>
      </c>
      <c r="G186" s="17">
        <f t="shared" si="26"/>
        <v>-0.96875</v>
      </c>
      <c r="H186" s="17">
        <f t="shared" si="25"/>
        <v>-2.5172553796183515E-2</v>
      </c>
    </row>
    <row r="187" spans="1:8" x14ac:dyDescent="0.2">
      <c r="A187" s="14"/>
      <c r="B187" s="15" t="s">
        <v>169</v>
      </c>
      <c r="C187" s="16">
        <v>39</v>
      </c>
      <c r="D187" s="16">
        <v>23</v>
      </c>
      <c r="E187" s="17">
        <f t="shared" si="23"/>
        <v>1.5834348355663823E-2</v>
      </c>
      <c r="F187" s="17">
        <f t="shared" si="24"/>
        <v>1.0355695632597929E-2</v>
      </c>
      <c r="G187" s="17">
        <f t="shared" si="26"/>
        <v>-0.41025641025641024</v>
      </c>
      <c r="H187" s="17">
        <f t="shared" si="25"/>
        <v>-6.4961429151441322E-3</v>
      </c>
    </row>
    <row r="188" spans="1:8" ht="25.5" x14ac:dyDescent="0.2">
      <c r="A188" s="14"/>
      <c r="B188" s="15" t="s">
        <v>170</v>
      </c>
      <c r="C188" s="16">
        <v>25</v>
      </c>
      <c r="D188" s="16">
        <v>9</v>
      </c>
      <c r="E188" s="17">
        <f t="shared" si="23"/>
        <v>1.0150223304912708E-2</v>
      </c>
      <c r="F188" s="17">
        <f t="shared" si="24"/>
        <v>4.0522287257991896E-3</v>
      </c>
      <c r="G188" s="17">
        <f t="shared" si="26"/>
        <v>-0.64</v>
      </c>
      <c r="H188" s="17">
        <f t="shared" si="25"/>
        <v>-6.4961429151441331E-3</v>
      </c>
    </row>
    <row r="189" spans="1:8" ht="25.5" x14ac:dyDescent="0.2">
      <c r="A189" s="14"/>
      <c r="B189" s="15" t="s">
        <v>171</v>
      </c>
      <c r="C189" s="16">
        <v>17</v>
      </c>
      <c r="D189" s="16">
        <v>1</v>
      </c>
      <c r="E189" s="17">
        <f t="shared" si="23"/>
        <v>6.9021518473406417E-3</v>
      </c>
      <c r="F189" s="17">
        <f t="shared" si="24"/>
        <v>4.5024763619990995E-4</v>
      </c>
      <c r="G189" s="17">
        <f t="shared" si="26"/>
        <v>-0.94117647058823528</v>
      </c>
      <c r="H189" s="17">
        <f t="shared" si="25"/>
        <v>-6.4961429151441331E-3</v>
      </c>
    </row>
    <row r="190" spans="1:8" x14ac:dyDescent="0.2">
      <c r="A190" s="14"/>
      <c r="B190" s="15" t="s">
        <v>172</v>
      </c>
      <c r="C190" s="16">
        <v>7</v>
      </c>
      <c r="D190" s="16">
        <v>0</v>
      </c>
      <c r="E190" s="17">
        <f t="shared" si="23"/>
        <v>2.8420625253755584E-3</v>
      </c>
      <c r="F190" s="17" t="str">
        <f t="shared" si="24"/>
        <v/>
      </c>
      <c r="G190" s="17">
        <f t="shared" si="26"/>
        <v>-1</v>
      </c>
      <c r="H190" s="17">
        <f t="shared" si="25"/>
        <v>-2.8420625253755584E-3</v>
      </c>
    </row>
    <row r="191" spans="1:8" x14ac:dyDescent="0.2">
      <c r="A191" s="14"/>
      <c r="B191" s="15" t="s">
        <v>173</v>
      </c>
      <c r="C191" s="16">
        <v>3</v>
      </c>
      <c r="D191" s="16">
        <v>4</v>
      </c>
      <c r="E191" s="17">
        <f t="shared" si="23"/>
        <v>1.2180267965895249E-3</v>
      </c>
      <c r="F191" s="17">
        <f t="shared" si="24"/>
        <v>1.8009905447996398E-3</v>
      </c>
      <c r="G191" s="17">
        <f t="shared" si="26"/>
        <v>0.33333333333333331</v>
      </c>
      <c r="H191" s="17">
        <f t="shared" si="25"/>
        <v>4.0600893219650826E-4</v>
      </c>
    </row>
    <row r="192" spans="1:8" x14ac:dyDescent="0.2">
      <c r="A192" s="14"/>
      <c r="B192" s="15" t="s">
        <v>174</v>
      </c>
      <c r="C192" s="16">
        <v>1</v>
      </c>
      <c r="D192" s="16">
        <v>2</v>
      </c>
      <c r="E192" s="17">
        <f t="shared" si="23"/>
        <v>4.0600893219650832E-4</v>
      </c>
      <c r="F192" s="17">
        <f t="shared" si="24"/>
        <v>9.0049527239981989E-4</v>
      </c>
      <c r="G192" s="17">
        <f t="shared" si="26"/>
        <v>1</v>
      </c>
      <c r="H192" s="17">
        <f t="shared" si="25"/>
        <v>4.0600893219650832E-4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7</v>
      </c>
      <c r="E193" s="17" t="str">
        <f t="shared" si="23"/>
        <v/>
      </c>
      <c r="F193" s="17">
        <f t="shared" si="24"/>
        <v>3.1517334533993696E-3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22</v>
      </c>
      <c r="D194" s="16">
        <v>14</v>
      </c>
      <c r="E194" s="17">
        <f t="shared" si="23"/>
        <v>8.9321965083231838E-3</v>
      </c>
      <c r="F194" s="17">
        <f t="shared" si="24"/>
        <v>6.3034669067987392E-3</v>
      </c>
      <c r="G194" s="17">
        <f t="shared" si="26"/>
        <v>-0.36363636363636365</v>
      </c>
      <c r="H194" s="17">
        <f t="shared" si="25"/>
        <v>-3.248071457572067E-3</v>
      </c>
    </row>
    <row r="195" spans="1:8" x14ac:dyDescent="0.2">
      <c r="A195" s="14"/>
      <c r="B195" s="15" t="s">
        <v>177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6</v>
      </c>
      <c r="D197" s="16">
        <v>37</v>
      </c>
      <c r="E197" s="17">
        <f t="shared" si="23"/>
        <v>2.4360535931790498E-3</v>
      </c>
      <c r="F197" s="17">
        <f t="shared" si="24"/>
        <v>1.6659162539396668E-2</v>
      </c>
      <c r="G197" s="17">
        <f t="shared" si="26"/>
        <v>5.166666666666667</v>
      </c>
      <c r="H197" s="17">
        <f t="shared" si="25"/>
        <v>1.2586276898091758E-2</v>
      </c>
    </row>
    <row r="198" spans="1:8" x14ac:dyDescent="0.2">
      <c r="A198" s="14"/>
      <c r="B198" s="15" t="s">
        <v>180</v>
      </c>
      <c r="C198" s="16">
        <v>1</v>
      </c>
      <c r="D198" s="16">
        <v>0</v>
      </c>
      <c r="E198" s="17">
        <f t="shared" si="23"/>
        <v>4.0600893219650832E-4</v>
      </c>
      <c r="F198" s="17" t="str">
        <f t="shared" si="24"/>
        <v/>
      </c>
      <c r="G198" s="17">
        <f t="shared" si="26"/>
        <v>-1</v>
      </c>
      <c r="H198" s="17">
        <f t="shared" si="25"/>
        <v>-4.0600893219650832E-4</v>
      </c>
    </row>
    <row r="199" spans="1:8" x14ac:dyDescent="0.2">
      <c r="A199" s="14"/>
      <c r="B199" s="15" t="s">
        <v>181</v>
      </c>
      <c r="C199" s="16">
        <v>10</v>
      </c>
      <c r="D199" s="16">
        <v>2</v>
      </c>
      <c r="E199" s="17">
        <f t="shared" si="23"/>
        <v>4.0600893219650833E-3</v>
      </c>
      <c r="F199" s="17">
        <f t="shared" si="24"/>
        <v>9.0049527239981989E-4</v>
      </c>
      <c r="G199" s="17">
        <f t="shared" si="26"/>
        <v>-0.8</v>
      </c>
      <c r="H199" s="17">
        <f t="shared" si="25"/>
        <v>-3.248071457572067E-3</v>
      </c>
    </row>
    <row r="200" spans="1:8" ht="25.5" x14ac:dyDescent="0.2">
      <c r="A200" s="14"/>
      <c r="B200" s="15" t="s">
        <v>182</v>
      </c>
      <c r="C200" s="16">
        <v>9</v>
      </c>
      <c r="D200" s="16">
        <v>5</v>
      </c>
      <c r="E200" s="17">
        <f t="shared" si="23"/>
        <v>3.6540803897685747E-3</v>
      </c>
      <c r="F200" s="17">
        <f t="shared" si="24"/>
        <v>2.2512381809995496E-3</v>
      </c>
      <c r="G200" s="17">
        <f t="shared" si="26"/>
        <v>-0.44444444444444442</v>
      </c>
      <c r="H200" s="17">
        <f t="shared" si="25"/>
        <v>-1.6240357287860331E-3</v>
      </c>
    </row>
    <row r="201" spans="1:8" x14ac:dyDescent="0.2">
      <c r="A201" s="14"/>
      <c r="B201" s="15" t="s">
        <v>183</v>
      </c>
      <c r="C201" s="16">
        <v>74</v>
      </c>
      <c r="D201" s="16">
        <v>23</v>
      </c>
      <c r="E201" s="17">
        <f t="shared" si="23"/>
        <v>3.0044660982541615E-2</v>
      </c>
      <c r="F201" s="17">
        <f t="shared" si="24"/>
        <v>1.0355695632597929E-2</v>
      </c>
      <c r="G201" s="17">
        <f t="shared" si="26"/>
        <v>-0.68918918918918914</v>
      </c>
      <c r="H201" s="17">
        <f t="shared" si="25"/>
        <v>-2.0706455542021922E-2</v>
      </c>
    </row>
    <row r="202" spans="1:8" x14ac:dyDescent="0.2">
      <c r="A202" s="14"/>
      <c r="B202" s="15" t="s">
        <v>184</v>
      </c>
      <c r="C202" s="16">
        <v>137</v>
      </c>
      <c r="D202" s="16">
        <v>164</v>
      </c>
      <c r="E202" s="17">
        <f t="shared" si="23"/>
        <v>5.562322371092164E-2</v>
      </c>
      <c r="F202" s="17">
        <f t="shared" si="24"/>
        <v>7.3840612336785239E-2</v>
      </c>
      <c r="G202" s="17">
        <f t="shared" si="26"/>
        <v>0.19708029197080293</v>
      </c>
      <c r="H202" s="17">
        <f t="shared" si="25"/>
        <v>1.0962241169305725E-2</v>
      </c>
    </row>
    <row r="203" spans="1:8" x14ac:dyDescent="0.2">
      <c r="A203" s="14"/>
      <c r="B203" s="15" t="s">
        <v>185</v>
      </c>
      <c r="C203" s="16">
        <v>182</v>
      </c>
      <c r="D203" s="16">
        <v>257</v>
      </c>
      <c r="E203" s="17">
        <f t="shared" si="23"/>
        <v>7.3893625659764511E-2</v>
      </c>
      <c r="F203" s="17">
        <f t="shared" si="24"/>
        <v>0.11571364250337686</v>
      </c>
      <c r="G203" s="17">
        <f t="shared" si="26"/>
        <v>0.41208791208791207</v>
      </c>
      <c r="H203" s="17">
        <f t="shared" si="25"/>
        <v>3.0450669914738122E-2</v>
      </c>
    </row>
    <row r="204" spans="1:8" x14ac:dyDescent="0.2">
      <c r="A204" s="14"/>
      <c r="B204" s="15" t="s">
        <v>186</v>
      </c>
      <c r="C204" s="16">
        <v>96</v>
      </c>
      <c r="D204" s="16">
        <v>46</v>
      </c>
      <c r="E204" s="17">
        <f t="shared" si="23"/>
        <v>3.8976857490864797E-2</v>
      </c>
      <c r="F204" s="17">
        <f t="shared" si="24"/>
        <v>2.0711391265195857E-2</v>
      </c>
      <c r="G204" s="17">
        <f t="shared" si="26"/>
        <v>-0.52083333333333337</v>
      </c>
      <c r="H204" s="17">
        <f t="shared" si="25"/>
        <v>-2.0300446609825416E-2</v>
      </c>
    </row>
    <row r="205" spans="1:8" x14ac:dyDescent="0.2">
      <c r="A205" s="14"/>
      <c r="B205" s="15" t="s">
        <v>187</v>
      </c>
      <c r="C205" s="16">
        <v>38</v>
      </c>
      <c r="D205" s="16">
        <v>46</v>
      </c>
      <c r="E205" s="17">
        <f t="shared" ref="E205:E236" si="27">+IF(C205=0,"",C205/C$173)</f>
        <v>1.5428339423467316E-2</v>
      </c>
      <c r="F205" s="17">
        <f t="shared" ref="F205:F236" si="28">+IF(D205=0,"",D205/D$173)</f>
        <v>2.0711391265195857E-2</v>
      </c>
      <c r="G205" s="17">
        <f t="shared" si="26"/>
        <v>0.21052631578947367</v>
      </c>
      <c r="H205" s="17">
        <f t="shared" ref="H205:H236" si="29">+IF(OR(AND(E205=""),(G205="")),"",E205*G205)</f>
        <v>3.2480714575720666E-3</v>
      </c>
    </row>
    <row r="206" spans="1:8" x14ac:dyDescent="0.2">
      <c r="A206" s="14"/>
      <c r="B206" s="15" t="s">
        <v>188</v>
      </c>
      <c r="C206" s="16">
        <v>36</v>
      </c>
      <c r="D206" s="16">
        <v>39</v>
      </c>
      <c r="E206" s="17">
        <f t="shared" si="27"/>
        <v>1.4616321559074299E-2</v>
      </c>
      <c r="F206" s="17">
        <f t="shared" si="28"/>
        <v>1.7559657811796487E-2</v>
      </c>
      <c r="G206" s="17">
        <f t="shared" ref="G206:G237" si="30">+IF(AND(C206=0,D206=0)," ",IF(C206=0,1,IF(D206=0,-1,(D206-C206)/C206)))</f>
        <v>8.3333333333333329E-2</v>
      </c>
      <c r="H206" s="17">
        <f t="shared" si="29"/>
        <v>1.2180267965895249E-3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35</v>
      </c>
      <c r="D208" s="16">
        <v>3</v>
      </c>
      <c r="E208" s="17">
        <f t="shared" si="27"/>
        <v>1.4210312626877792E-2</v>
      </c>
      <c r="F208" s="17">
        <f t="shared" si="28"/>
        <v>1.3507429085997298E-3</v>
      </c>
      <c r="G208" s="17">
        <f t="shared" si="30"/>
        <v>-0.91428571428571426</v>
      </c>
      <c r="H208" s="17">
        <f t="shared" si="29"/>
        <v>-1.2992285830288266E-2</v>
      </c>
    </row>
    <row r="209" spans="1:8" x14ac:dyDescent="0.2">
      <c r="A209" s="14"/>
      <c r="B209" s="15" t="s">
        <v>191</v>
      </c>
      <c r="C209" s="16">
        <v>22</v>
      </c>
      <c r="D209" s="16">
        <v>7</v>
      </c>
      <c r="E209" s="17">
        <f t="shared" si="27"/>
        <v>8.9321965083231838E-3</v>
      </c>
      <c r="F209" s="17">
        <f t="shared" si="28"/>
        <v>3.1517334533993696E-3</v>
      </c>
      <c r="G209" s="17">
        <f t="shared" si="30"/>
        <v>-0.68181818181818177</v>
      </c>
      <c r="H209" s="17">
        <f t="shared" si="29"/>
        <v>-6.0901339829476245E-3</v>
      </c>
    </row>
    <row r="210" spans="1:8" x14ac:dyDescent="0.2">
      <c r="A210" s="14"/>
      <c r="B210" s="15" t="s">
        <v>192</v>
      </c>
      <c r="C210" s="16">
        <v>5</v>
      </c>
      <c r="D210" s="16">
        <v>3</v>
      </c>
      <c r="E210" s="17">
        <f t="shared" si="27"/>
        <v>2.0300446609825416E-3</v>
      </c>
      <c r="F210" s="17">
        <f t="shared" si="28"/>
        <v>1.3507429085997298E-3</v>
      </c>
      <c r="G210" s="17">
        <f t="shared" si="30"/>
        <v>-0.4</v>
      </c>
      <c r="H210" s="17">
        <f t="shared" si="29"/>
        <v>-8.1201786439301675E-4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15</v>
      </c>
      <c r="D212" s="16">
        <v>3</v>
      </c>
      <c r="E212" s="17">
        <f t="shared" si="27"/>
        <v>6.0901339829476245E-3</v>
      </c>
      <c r="F212" s="17">
        <f t="shared" si="28"/>
        <v>1.3507429085997298E-3</v>
      </c>
      <c r="G212" s="17">
        <f t="shared" si="30"/>
        <v>-0.8</v>
      </c>
      <c r="H212" s="17">
        <f t="shared" si="29"/>
        <v>-4.8721071863580996E-3</v>
      </c>
    </row>
    <row r="213" spans="1:8" ht="25.5" x14ac:dyDescent="0.2">
      <c r="A213" s="14"/>
      <c r="B213" s="15" t="s">
        <v>195</v>
      </c>
      <c r="C213" s="16">
        <v>102</v>
      </c>
      <c r="D213" s="16">
        <v>57</v>
      </c>
      <c r="E213" s="17">
        <f t="shared" si="27"/>
        <v>4.1412911084043852E-2</v>
      </c>
      <c r="F213" s="17">
        <f t="shared" si="28"/>
        <v>2.5664115263394866E-2</v>
      </c>
      <c r="G213" s="17">
        <f t="shared" si="30"/>
        <v>-0.44117647058823528</v>
      </c>
      <c r="H213" s="17">
        <f t="shared" si="29"/>
        <v>-1.8270401948842874E-2</v>
      </c>
    </row>
    <row r="214" spans="1:8" x14ac:dyDescent="0.2">
      <c r="A214" s="14"/>
      <c r="B214" s="15" t="s">
        <v>196</v>
      </c>
      <c r="C214" s="16">
        <v>4</v>
      </c>
      <c r="D214" s="16">
        <v>0</v>
      </c>
      <c r="E214" s="17">
        <f t="shared" si="27"/>
        <v>1.6240357287860333E-3</v>
      </c>
      <c r="F214" s="17" t="str">
        <f t="shared" si="28"/>
        <v/>
      </c>
      <c r="G214" s="17">
        <f t="shared" si="30"/>
        <v>-1</v>
      </c>
      <c r="H214" s="17">
        <f t="shared" si="29"/>
        <v>-1.6240357287860333E-3</v>
      </c>
    </row>
    <row r="215" spans="1:8" ht="25.5" x14ac:dyDescent="0.2">
      <c r="A215" s="14"/>
      <c r="B215" s="15" t="s">
        <v>197</v>
      </c>
      <c r="C215" s="16">
        <v>1</v>
      </c>
      <c r="D215" s="16">
        <v>0</v>
      </c>
      <c r="E215" s="17">
        <f t="shared" si="27"/>
        <v>4.0600893219650832E-4</v>
      </c>
      <c r="F215" s="17" t="str">
        <f t="shared" si="28"/>
        <v/>
      </c>
      <c r="G215" s="17">
        <f t="shared" si="30"/>
        <v>-1</v>
      </c>
      <c r="H215" s="17">
        <f t="shared" si="29"/>
        <v>-4.0600893219650832E-4</v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4.0600893219650832E-4</v>
      </c>
      <c r="F217" s="17" t="str">
        <f t="shared" si="28"/>
        <v/>
      </c>
      <c r="G217" s="17">
        <f t="shared" si="30"/>
        <v>-1</v>
      </c>
      <c r="H217" s="17">
        <f t="shared" si="29"/>
        <v>-4.0600893219650832E-4</v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69</v>
      </c>
      <c r="E218" s="17" t="str">
        <f t="shared" si="27"/>
        <v/>
      </c>
      <c r="F218" s="17">
        <f t="shared" si="28"/>
        <v>3.1067086897793788E-2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1</v>
      </c>
      <c r="D219" s="16">
        <v>0</v>
      </c>
      <c r="E219" s="17">
        <f t="shared" si="27"/>
        <v>4.0600893219650832E-4</v>
      </c>
      <c r="F219" s="17" t="str">
        <f t="shared" si="28"/>
        <v/>
      </c>
      <c r="G219" s="17">
        <f t="shared" si="30"/>
        <v>-1</v>
      </c>
      <c r="H219" s="17">
        <f t="shared" si="29"/>
        <v>-4.0600893219650832E-4</v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1</v>
      </c>
      <c r="D221" s="16">
        <v>2</v>
      </c>
      <c r="E221" s="17">
        <f t="shared" si="27"/>
        <v>4.0600893219650832E-4</v>
      </c>
      <c r="F221" s="17">
        <f t="shared" si="28"/>
        <v>9.0049527239981989E-4</v>
      </c>
      <c r="G221" s="17">
        <f t="shared" si="30"/>
        <v>1</v>
      </c>
      <c r="H221" s="17">
        <f t="shared" si="29"/>
        <v>4.0600893219650832E-4</v>
      </c>
    </row>
    <row r="222" spans="1:8" x14ac:dyDescent="0.2">
      <c r="A222" s="14"/>
      <c r="B222" s="15" t="s">
        <v>204</v>
      </c>
      <c r="C222" s="16">
        <v>4</v>
      </c>
      <c r="D222" s="16">
        <v>3</v>
      </c>
      <c r="E222" s="17">
        <f t="shared" si="27"/>
        <v>1.6240357287860333E-3</v>
      </c>
      <c r="F222" s="17">
        <f t="shared" si="28"/>
        <v>1.3507429085997298E-3</v>
      </c>
      <c r="G222" s="17">
        <f t="shared" si="30"/>
        <v>-0.25</v>
      </c>
      <c r="H222" s="17">
        <f t="shared" si="29"/>
        <v>-4.0600893219650832E-4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138</v>
      </c>
      <c r="D225" s="16">
        <v>96</v>
      </c>
      <c r="E225" s="17">
        <f t="shared" si="27"/>
        <v>5.6029232643118147E-2</v>
      </c>
      <c r="F225" s="17">
        <f t="shared" si="28"/>
        <v>4.3223773075191353E-2</v>
      </c>
      <c r="G225" s="17">
        <f t="shared" si="30"/>
        <v>-0.30434782608695654</v>
      </c>
      <c r="H225" s="17">
        <f t="shared" si="29"/>
        <v>-1.705237515225335E-2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1</v>
      </c>
      <c r="D227" s="16">
        <v>0</v>
      </c>
      <c r="E227" s="17">
        <f t="shared" si="27"/>
        <v>4.0600893219650832E-4</v>
      </c>
      <c r="F227" s="17" t="str">
        <f t="shared" si="28"/>
        <v/>
      </c>
      <c r="G227" s="17">
        <f t="shared" si="30"/>
        <v>-1</v>
      </c>
      <c r="H227" s="17">
        <f t="shared" si="29"/>
        <v>-4.0600893219650832E-4</v>
      </c>
    </row>
    <row r="228" spans="1:8" x14ac:dyDescent="0.2">
      <c r="A228" s="14"/>
      <c r="B228" s="15" t="s">
        <v>210</v>
      </c>
      <c r="C228" s="16">
        <v>5</v>
      </c>
      <c r="D228" s="16">
        <v>18</v>
      </c>
      <c r="E228" s="17">
        <f t="shared" si="27"/>
        <v>2.0300446609825416E-3</v>
      </c>
      <c r="F228" s="17">
        <f t="shared" si="28"/>
        <v>8.1044574515983792E-3</v>
      </c>
      <c r="G228" s="17">
        <f t="shared" si="30"/>
        <v>2.6</v>
      </c>
      <c r="H228" s="17">
        <f t="shared" si="29"/>
        <v>5.2781161185546082E-3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0</v>
      </c>
      <c r="D230" s="16">
        <v>6</v>
      </c>
      <c r="E230" s="17" t="str">
        <f t="shared" si="27"/>
        <v/>
      </c>
      <c r="F230" s="17">
        <f t="shared" si="28"/>
        <v>2.7014858171994596E-3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17</v>
      </c>
      <c r="E232" s="17" t="str">
        <f t="shared" si="27"/>
        <v/>
      </c>
      <c r="F232" s="17">
        <f t="shared" si="28"/>
        <v>7.6542098153984696E-3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0</v>
      </c>
      <c r="E233" s="17">
        <f t="shared" si="27"/>
        <v>4.0600893219650832E-4</v>
      </c>
      <c r="F233" s="17" t="str">
        <f t="shared" si="28"/>
        <v/>
      </c>
      <c r="G233" s="17">
        <f t="shared" si="30"/>
        <v>-1</v>
      </c>
      <c r="H233" s="17">
        <f t="shared" si="29"/>
        <v>-4.0600893219650832E-4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21</v>
      </c>
      <c r="D236" s="16">
        <v>1</v>
      </c>
      <c r="E236" s="17">
        <f t="shared" si="27"/>
        <v>8.5261875761266752E-3</v>
      </c>
      <c r="F236" s="17">
        <f t="shared" si="28"/>
        <v>4.5024763619990995E-4</v>
      </c>
      <c r="G236" s="17">
        <f t="shared" si="30"/>
        <v>-0.95238095238095233</v>
      </c>
      <c r="H236" s="17">
        <f t="shared" si="29"/>
        <v>-8.1201786439301666E-3</v>
      </c>
    </row>
    <row r="237" spans="1:8" ht="25.5" x14ac:dyDescent="0.2">
      <c r="A237" s="14"/>
      <c r="B237" s="15" t="s">
        <v>219</v>
      </c>
      <c r="C237" s="16">
        <v>2</v>
      </c>
      <c r="D237" s="16">
        <v>1</v>
      </c>
      <c r="E237" s="17">
        <f t="shared" ref="E237:E268" si="31">+IF(C237=0,"",C237/C$173)</f>
        <v>8.1201786439301664E-4</v>
      </c>
      <c r="F237" s="17">
        <f t="shared" ref="F237:F268" si="32">+IF(D237=0,"",D237/D$173)</f>
        <v>4.5024763619990995E-4</v>
      </c>
      <c r="G237" s="17">
        <f t="shared" si="30"/>
        <v>-0.5</v>
      </c>
      <c r="H237" s="17">
        <f t="shared" ref="H237:H268" si="33">+IF(OR(AND(E237=""),(G237="")),"",E237*G237)</f>
        <v>-4.0600893219650832E-4</v>
      </c>
    </row>
    <row r="238" spans="1:8" x14ac:dyDescent="0.2">
      <c r="A238" s="14"/>
      <c r="B238" s="15" t="s">
        <v>220</v>
      </c>
      <c r="C238" s="16">
        <v>4</v>
      </c>
      <c r="D238" s="16">
        <v>22</v>
      </c>
      <c r="E238" s="17">
        <f t="shared" si="31"/>
        <v>1.6240357287860333E-3</v>
      </c>
      <c r="F238" s="17">
        <f t="shared" si="32"/>
        <v>9.9054479963980192E-3</v>
      </c>
      <c r="G238" s="17">
        <f t="shared" ref="G238:G269" si="34">+IF(AND(C238=0,D238=0)," ",IF(C238=0,1,IF(D238=0,-1,(D238-C238)/C238)))</f>
        <v>4.5</v>
      </c>
      <c r="H238" s="17">
        <f t="shared" si="33"/>
        <v>7.3081607795371494E-3</v>
      </c>
    </row>
    <row r="239" spans="1:8" x14ac:dyDescent="0.2">
      <c r="A239" s="14"/>
      <c r="B239" s="15" t="s">
        <v>221</v>
      </c>
      <c r="C239" s="16">
        <v>1</v>
      </c>
      <c r="D239" s="16">
        <v>10</v>
      </c>
      <c r="E239" s="17">
        <f t="shared" si="31"/>
        <v>4.0600893219650832E-4</v>
      </c>
      <c r="F239" s="17">
        <f t="shared" si="32"/>
        <v>4.5024763619990991E-3</v>
      </c>
      <c r="G239" s="17">
        <f t="shared" si="34"/>
        <v>9</v>
      </c>
      <c r="H239" s="17">
        <f t="shared" si="33"/>
        <v>3.6540803897685747E-3</v>
      </c>
    </row>
    <row r="240" spans="1:8" ht="25.5" x14ac:dyDescent="0.2">
      <c r="A240" s="14"/>
      <c r="B240" s="15" t="s">
        <v>222</v>
      </c>
      <c r="C240" s="16">
        <v>0</v>
      </c>
      <c r="D240" s="16">
        <v>7</v>
      </c>
      <c r="E240" s="17" t="str">
        <f t="shared" si="31"/>
        <v/>
      </c>
      <c r="F240" s="17">
        <f t="shared" si="32"/>
        <v>3.1517334533993696E-3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17</v>
      </c>
      <c r="D241" s="16">
        <v>34</v>
      </c>
      <c r="E241" s="17">
        <f t="shared" si="31"/>
        <v>6.9021518473406417E-3</v>
      </c>
      <c r="F241" s="17">
        <f t="shared" si="32"/>
        <v>1.5308419630796939E-2</v>
      </c>
      <c r="G241" s="17">
        <f t="shared" si="34"/>
        <v>1</v>
      </c>
      <c r="H241" s="17">
        <f t="shared" si="33"/>
        <v>6.9021518473406417E-3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6</v>
      </c>
      <c r="D244" s="16">
        <v>3</v>
      </c>
      <c r="E244" s="17">
        <f t="shared" si="31"/>
        <v>2.4360535931790498E-3</v>
      </c>
      <c r="F244" s="17">
        <f t="shared" si="32"/>
        <v>1.3507429085997298E-3</v>
      </c>
      <c r="G244" s="17">
        <f t="shared" si="34"/>
        <v>-0.5</v>
      </c>
      <c r="H244" s="17">
        <f t="shared" si="33"/>
        <v>-1.2180267965895249E-3</v>
      </c>
    </row>
    <row r="245" spans="1:8" ht="25.5" x14ac:dyDescent="0.2">
      <c r="A245" s="14"/>
      <c r="B245" s="15" t="s">
        <v>227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4.5024763619990995E-4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9.0049527239981989E-4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3</v>
      </c>
      <c r="D247" s="16">
        <v>0</v>
      </c>
      <c r="E247" s="17">
        <f t="shared" si="31"/>
        <v>1.2180267965895249E-3</v>
      </c>
      <c r="F247" s="17" t="str">
        <f t="shared" si="32"/>
        <v/>
      </c>
      <c r="G247" s="17">
        <f t="shared" si="34"/>
        <v>-1</v>
      </c>
      <c r="H247" s="17">
        <f t="shared" si="33"/>
        <v>-1.2180267965895249E-3</v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2</v>
      </c>
      <c r="D249" s="16">
        <v>3</v>
      </c>
      <c r="E249" s="17">
        <f t="shared" si="31"/>
        <v>8.1201786439301664E-4</v>
      </c>
      <c r="F249" s="17">
        <f t="shared" si="32"/>
        <v>1.3507429085997298E-3</v>
      </c>
      <c r="G249" s="17">
        <f t="shared" si="34"/>
        <v>0.5</v>
      </c>
      <c r="H249" s="17">
        <f t="shared" si="33"/>
        <v>4.0600893219650832E-4</v>
      </c>
    </row>
    <row r="250" spans="1:8" x14ac:dyDescent="0.2">
      <c r="A250" s="14"/>
      <c r="B250" s="15" t="s">
        <v>232</v>
      </c>
      <c r="C250" s="16">
        <v>12</v>
      </c>
      <c r="D250" s="16">
        <v>1</v>
      </c>
      <c r="E250" s="17">
        <f t="shared" si="31"/>
        <v>4.8721071863580996E-3</v>
      </c>
      <c r="F250" s="17">
        <f t="shared" si="32"/>
        <v>4.5024763619990995E-4</v>
      </c>
      <c r="G250" s="17">
        <f t="shared" si="34"/>
        <v>-0.91666666666666663</v>
      </c>
      <c r="H250" s="17">
        <f t="shared" si="33"/>
        <v>-4.466098254161591E-3</v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4.0600893219650832E-4</v>
      </c>
      <c r="F251" s="17" t="str">
        <f t="shared" si="32"/>
        <v/>
      </c>
      <c r="G251" s="17">
        <f t="shared" si="34"/>
        <v>-1</v>
      </c>
      <c r="H251" s="17">
        <f t="shared" si="33"/>
        <v>-4.0600893219650832E-4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1</v>
      </c>
      <c r="E255" s="17">
        <f t="shared" si="31"/>
        <v>4.0600893219650832E-4</v>
      </c>
      <c r="F255" s="17">
        <f t="shared" si="32"/>
        <v>4.5024763619990995E-4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2</v>
      </c>
      <c r="D258" s="16">
        <v>1</v>
      </c>
      <c r="E258" s="17">
        <f t="shared" si="31"/>
        <v>8.1201786439301664E-4</v>
      </c>
      <c r="F258" s="17">
        <f t="shared" si="32"/>
        <v>4.5024763619990995E-4</v>
      </c>
      <c r="G258" s="17">
        <f t="shared" si="34"/>
        <v>-0.5</v>
      </c>
      <c r="H258" s="17">
        <f t="shared" si="33"/>
        <v>-4.0600893219650832E-4</v>
      </c>
    </row>
    <row r="259" spans="1:8" ht="25.5" x14ac:dyDescent="0.2">
      <c r="A259" s="14"/>
      <c r="B259" s="15" t="s">
        <v>240</v>
      </c>
      <c r="C259" s="16">
        <v>4</v>
      </c>
      <c r="D259" s="16">
        <v>3</v>
      </c>
      <c r="E259" s="17">
        <f t="shared" si="31"/>
        <v>1.6240357287860333E-3</v>
      </c>
      <c r="F259" s="17">
        <f t="shared" si="32"/>
        <v>1.3507429085997298E-3</v>
      </c>
      <c r="G259" s="17">
        <f t="shared" si="34"/>
        <v>-0.25</v>
      </c>
      <c r="H259" s="17">
        <f t="shared" si="33"/>
        <v>-4.0600893219650832E-4</v>
      </c>
    </row>
    <row r="260" spans="1:8" x14ac:dyDescent="0.2">
      <c r="A260" s="14"/>
      <c r="B260" s="15" t="s">
        <v>241</v>
      </c>
      <c r="C260" s="16">
        <v>4</v>
      </c>
      <c r="D260" s="16">
        <v>1</v>
      </c>
      <c r="E260" s="17">
        <f t="shared" si="31"/>
        <v>1.6240357287860333E-3</v>
      </c>
      <c r="F260" s="17">
        <f t="shared" si="32"/>
        <v>4.5024763619990995E-4</v>
      </c>
      <c r="G260" s="17">
        <f t="shared" si="34"/>
        <v>-0.75</v>
      </c>
      <c r="H260" s="17">
        <f t="shared" si="33"/>
        <v>-1.2180267965895249E-3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5</v>
      </c>
      <c r="D264" s="16">
        <v>13</v>
      </c>
      <c r="E264" s="17">
        <f t="shared" si="31"/>
        <v>2.0300446609825416E-3</v>
      </c>
      <c r="F264" s="17">
        <f t="shared" si="32"/>
        <v>5.8532192705988296E-3</v>
      </c>
      <c r="G264" s="17">
        <f t="shared" si="34"/>
        <v>1.6</v>
      </c>
      <c r="H264" s="17">
        <f t="shared" si="33"/>
        <v>3.248071457572067E-3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1</v>
      </c>
      <c r="E268" s="17">
        <f t="shared" si="31"/>
        <v>4.0600893219650832E-4</v>
      </c>
      <c r="F268" s="17">
        <f t="shared" si="32"/>
        <v>4.5024763619990995E-4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250</v>
      </c>
      <c r="C269" s="16">
        <v>1</v>
      </c>
      <c r="D269" s="16">
        <v>0</v>
      </c>
      <c r="E269" s="17">
        <f t="shared" ref="E269:E300" si="35">+IF(C269=0,"",C269/C$173)</f>
        <v>4.0600893219650832E-4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-4.0600893219650832E-4</v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23</v>
      </c>
      <c r="D275" s="16">
        <v>109</v>
      </c>
      <c r="E275" s="17">
        <f t="shared" si="35"/>
        <v>9.3382054405196906E-3</v>
      </c>
      <c r="F275" s="17">
        <f t="shared" si="36"/>
        <v>4.9076992345790188E-2</v>
      </c>
      <c r="G275" s="17">
        <f t="shared" si="38"/>
        <v>3.7391304347826089</v>
      </c>
      <c r="H275" s="17">
        <f t="shared" si="37"/>
        <v>3.4916768168899714E-2</v>
      </c>
    </row>
    <row r="276" spans="1:8" ht="25.5" x14ac:dyDescent="0.2">
      <c r="A276" s="14"/>
      <c r="B276" s="15" t="s">
        <v>257</v>
      </c>
      <c r="C276" s="16">
        <v>103</v>
      </c>
      <c r="D276" s="16">
        <v>130</v>
      </c>
      <c r="E276" s="17">
        <f t="shared" si="35"/>
        <v>4.1818920016240359E-2</v>
      </c>
      <c r="F276" s="17">
        <f t="shared" si="36"/>
        <v>5.8532192705988292E-2</v>
      </c>
      <c r="G276" s="17">
        <f t="shared" si="38"/>
        <v>0.26213592233009708</v>
      </c>
      <c r="H276" s="17">
        <f t="shared" si="37"/>
        <v>1.0962241169305725E-2</v>
      </c>
    </row>
    <row r="277" spans="1:8" x14ac:dyDescent="0.2">
      <c r="A277" s="14"/>
      <c r="B277" s="15" t="s">
        <v>258</v>
      </c>
      <c r="C277" s="16">
        <v>4</v>
      </c>
      <c r="D277" s="16">
        <v>7</v>
      </c>
      <c r="E277" s="17">
        <f t="shared" si="35"/>
        <v>1.6240357287860333E-3</v>
      </c>
      <c r="F277" s="17">
        <f t="shared" si="36"/>
        <v>3.1517334533993696E-3</v>
      </c>
      <c r="G277" s="17">
        <f t="shared" si="38"/>
        <v>0.75</v>
      </c>
      <c r="H277" s="17">
        <f t="shared" si="37"/>
        <v>1.2180267965895249E-3</v>
      </c>
    </row>
    <row r="278" spans="1:8" x14ac:dyDescent="0.2">
      <c r="A278" s="14"/>
      <c r="B278" s="15" t="s">
        <v>259</v>
      </c>
      <c r="C278" s="16">
        <v>28</v>
      </c>
      <c r="D278" s="16">
        <v>5</v>
      </c>
      <c r="E278" s="17">
        <f t="shared" si="35"/>
        <v>1.1368250101502234E-2</v>
      </c>
      <c r="F278" s="17">
        <f t="shared" si="36"/>
        <v>2.2512381809995496E-3</v>
      </c>
      <c r="G278" s="17">
        <f t="shared" si="38"/>
        <v>-0.8214285714285714</v>
      </c>
      <c r="H278" s="17">
        <f t="shared" si="37"/>
        <v>-9.3382054405196924E-3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4</v>
      </c>
      <c r="D280" s="16">
        <v>0</v>
      </c>
      <c r="E280" s="17">
        <f t="shared" si="35"/>
        <v>1.6240357287860333E-3</v>
      </c>
      <c r="F280" s="17" t="str">
        <f t="shared" si="36"/>
        <v/>
      </c>
      <c r="G280" s="17">
        <f t="shared" si="38"/>
        <v>-1</v>
      </c>
      <c r="H280" s="17">
        <f t="shared" si="37"/>
        <v>-1.6240357287860333E-3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264</v>
      </c>
      <c r="C283" s="16">
        <v>1</v>
      </c>
      <c r="D283" s="16">
        <v>1</v>
      </c>
      <c r="E283" s="17">
        <f t="shared" si="35"/>
        <v>4.0600893219650832E-4</v>
      </c>
      <c r="F283" s="17">
        <f t="shared" si="36"/>
        <v>4.5024763619990995E-4</v>
      </c>
      <c r="G283" s="17">
        <f t="shared" si="38"/>
        <v>0</v>
      </c>
      <c r="H283" s="17">
        <f t="shared" si="37"/>
        <v>0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13</v>
      </c>
      <c r="D286" s="16">
        <v>65</v>
      </c>
      <c r="E286" s="17">
        <f t="shared" si="35"/>
        <v>5.2781161185546082E-3</v>
      </c>
      <c r="F286" s="17">
        <f t="shared" si="36"/>
        <v>2.9266096352994146E-2</v>
      </c>
      <c r="G286" s="17">
        <f t="shared" si="38"/>
        <v>4</v>
      </c>
      <c r="H286" s="17">
        <f t="shared" si="37"/>
        <v>2.1112464474218433E-2</v>
      </c>
    </row>
    <row r="287" spans="1:8" x14ac:dyDescent="0.2">
      <c r="A287" s="14"/>
      <c r="B287" s="15" t="s">
        <v>268</v>
      </c>
      <c r="C287" s="16">
        <v>13</v>
      </c>
      <c r="D287" s="16">
        <v>2</v>
      </c>
      <c r="E287" s="17">
        <f t="shared" si="35"/>
        <v>5.2781161185546082E-3</v>
      </c>
      <c r="F287" s="17">
        <f t="shared" si="36"/>
        <v>9.0049527239981989E-4</v>
      </c>
      <c r="G287" s="17">
        <f t="shared" si="38"/>
        <v>-0.84615384615384615</v>
      </c>
      <c r="H287" s="17">
        <f t="shared" si="37"/>
        <v>-4.4660982541615919E-3</v>
      </c>
    </row>
    <row r="288" spans="1:8" x14ac:dyDescent="0.2">
      <c r="A288" s="14"/>
      <c r="B288" s="15" t="s">
        <v>269</v>
      </c>
      <c r="C288" s="16">
        <v>36</v>
      </c>
      <c r="D288" s="16">
        <v>20</v>
      </c>
      <c r="E288" s="17">
        <f t="shared" si="35"/>
        <v>1.4616321559074299E-2</v>
      </c>
      <c r="F288" s="17">
        <f t="shared" si="36"/>
        <v>9.0049527239981983E-3</v>
      </c>
      <c r="G288" s="17">
        <f t="shared" si="38"/>
        <v>-0.44444444444444442</v>
      </c>
      <c r="H288" s="17">
        <f t="shared" si="37"/>
        <v>-6.4961429151441322E-3</v>
      </c>
    </row>
    <row r="289" spans="1:8" x14ac:dyDescent="0.2">
      <c r="A289" s="14"/>
      <c r="B289" s="15" t="s">
        <v>270</v>
      </c>
      <c r="C289" s="16">
        <v>132</v>
      </c>
      <c r="D289" s="16">
        <v>11</v>
      </c>
      <c r="E289" s="17">
        <f t="shared" si="35"/>
        <v>5.3593179049939099E-2</v>
      </c>
      <c r="F289" s="17">
        <f t="shared" si="36"/>
        <v>4.9527239981990096E-3</v>
      </c>
      <c r="G289" s="17">
        <f t="shared" si="38"/>
        <v>-0.91666666666666663</v>
      </c>
      <c r="H289" s="17">
        <f t="shared" si="37"/>
        <v>-4.9127080795777503E-2</v>
      </c>
    </row>
    <row r="290" spans="1:8" x14ac:dyDescent="0.2">
      <c r="A290" s="14"/>
      <c r="B290" s="15" t="s">
        <v>271</v>
      </c>
      <c r="C290" s="16">
        <v>13</v>
      </c>
      <c r="D290" s="16">
        <v>167</v>
      </c>
      <c r="E290" s="17">
        <f t="shared" si="35"/>
        <v>5.2781161185546082E-3</v>
      </c>
      <c r="F290" s="17">
        <f t="shared" si="36"/>
        <v>7.5191355245384964E-2</v>
      </c>
      <c r="G290" s="17">
        <f t="shared" si="38"/>
        <v>11.846153846153847</v>
      </c>
      <c r="H290" s="17">
        <f t="shared" si="37"/>
        <v>6.2525375558262278E-2</v>
      </c>
    </row>
    <row r="291" spans="1:8" x14ac:dyDescent="0.2">
      <c r="A291" s="14"/>
      <c r="B291" s="15" t="s">
        <v>272</v>
      </c>
      <c r="C291" s="16">
        <v>8</v>
      </c>
      <c r="D291" s="16">
        <v>4</v>
      </c>
      <c r="E291" s="17">
        <f t="shared" si="35"/>
        <v>3.2480714575720666E-3</v>
      </c>
      <c r="F291" s="17">
        <f t="shared" si="36"/>
        <v>1.8009905447996398E-3</v>
      </c>
      <c r="G291" s="17">
        <f t="shared" si="38"/>
        <v>-0.5</v>
      </c>
      <c r="H291" s="17">
        <f t="shared" si="37"/>
        <v>-1.6240357287860333E-3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5</v>
      </c>
      <c r="D293" s="16">
        <v>2</v>
      </c>
      <c r="E293" s="17">
        <f t="shared" si="35"/>
        <v>2.0300446609825416E-3</v>
      </c>
      <c r="F293" s="17">
        <f t="shared" si="36"/>
        <v>9.0049527239981989E-4</v>
      </c>
      <c r="G293" s="17">
        <f t="shared" si="38"/>
        <v>-0.6</v>
      </c>
      <c r="H293" s="17">
        <f t="shared" si="37"/>
        <v>-1.2180267965895249E-3</v>
      </c>
    </row>
    <row r="294" spans="1:8" x14ac:dyDescent="0.2">
      <c r="A294" s="14"/>
      <c r="B294" s="15" t="s">
        <v>275</v>
      </c>
      <c r="C294" s="16">
        <v>28</v>
      </c>
      <c r="D294" s="16">
        <v>7</v>
      </c>
      <c r="E294" s="17">
        <f t="shared" si="35"/>
        <v>1.1368250101502234E-2</v>
      </c>
      <c r="F294" s="17">
        <f t="shared" si="36"/>
        <v>3.1517334533993696E-3</v>
      </c>
      <c r="G294" s="17">
        <f t="shared" si="38"/>
        <v>-0.75</v>
      </c>
      <c r="H294" s="17">
        <f t="shared" si="37"/>
        <v>-8.5261875761266752E-3</v>
      </c>
    </row>
    <row r="295" spans="1:8" x14ac:dyDescent="0.2">
      <c r="A295" s="14"/>
      <c r="B295" s="15" t="s">
        <v>276</v>
      </c>
      <c r="C295" s="16">
        <v>0</v>
      </c>
      <c r="D295" s="16">
        <v>3</v>
      </c>
      <c r="E295" s="17" t="str">
        <f t="shared" si="35"/>
        <v/>
      </c>
      <c r="F295" s="17">
        <f t="shared" si="36"/>
        <v>1.3507429085997298E-3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9</v>
      </c>
      <c r="E298" s="17" t="str">
        <f t="shared" si="35"/>
        <v/>
      </c>
      <c r="F298" s="17">
        <f t="shared" si="36"/>
        <v>4.0522287257991896E-3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282</v>
      </c>
      <c r="C301" s="16">
        <v>0</v>
      </c>
      <c r="D301" s="16">
        <v>3</v>
      </c>
      <c r="E301" s="17" t="str">
        <f t="shared" ref="E301:E332" si="39">+IF(C301=0,"",C301/C$173)</f>
        <v/>
      </c>
      <c r="F301" s="17">
        <f t="shared" ref="F301:F332" si="40">+IF(D301=0,"",D301/D$173)</f>
        <v>1.3507429085997298E-3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643</v>
      </c>
      <c r="C302" s="16">
        <v>8</v>
      </c>
      <c r="D302" s="16">
        <v>6</v>
      </c>
      <c r="E302" s="17">
        <f t="shared" si="39"/>
        <v>3.2480714575720666E-3</v>
      </c>
      <c r="F302" s="17">
        <f t="shared" si="40"/>
        <v>2.7014858171994596E-3</v>
      </c>
      <c r="G302" s="17">
        <f t="shared" ref="G302:G333" si="42">+IF(AND(C302=0,D302=0)," ",IF(C302=0,1,IF(D302=0,-1,(D302-C302)/C302)))</f>
        <v>-0.25</v>
      </c>
      <c r="H302" s="17">
        <f t="shared" si="41"/>
        <v>-8.1201786439301664E-4</v>
      </c>
    </row>
    <row r="303" spans="1:8" x14ac:dyDescent="0.2">
      <c r="A303" s="14"/>
      <c r="B303" s="15" t="s">
        <v>283</v>
      </c>
      <c r="C303" s="16">
        <v>16</v>
      </c>
      <c r="D303" s="16">
        <v>0</v>
      </c>
      <c r="E303" s="17">
        <f t="shared" si="39"/>
        <v>6.4961429151441331E-3</v>
      </c>
      <c r="F303" s="17" t="str">
        <f t="shared" si="40"/>
        <v/>
      </c>
      <c r="G303" s="17">
        <f t="shared" si="42"/>
        <v>-1</v>
      </c>
      <c r="H303" s="17">
        <f t="shared" si="41"/>
        <v>-6.4961429151441331E-3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9.0049527239981989E-4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3</v>
      </c>
      <c r="E305" s="17" t="str">
        <f t="shared" si="39"/>
        <v/>
      </c>
      <c r="F305" s="17">
        <f t="shared" si="40"/>
        <v>1.3507429085997298E-3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6</v>
      </c>
      <c r="D306" s="16">
        <v>4</v>
      </c>
      <c r="E306" s="17">
        <f t="shared" si="39"/>
        <v>2.4360535931790498E-3</v>
      </c>
      <c r="F306" s="17">
        <f t="shared" si="40"/>
        <v>1.8009905447996398E-3</v>
      </c>
      <c r="G306" s="17">
        <f t="shared" si="42"/>
        <v>-0.33333333333333331</v>
      </c>
      <c r="H306" s="17">
        <f t="shared" si="41"/>
        <v>-8.1201786439301653E-4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5</v>
      </c>
      <c r="D308" s="16">
        <v>10</v>
      </c>
      <c r="E308" s="17">
        <f t="shared" si="39"/>
        <v>2.0300446609825416E-3</v>
      </c>
      <c r="F308" s="17">
        <f t="shared" si="40"/>
        <v>4.5024763619990991E-3</v>
      </c>
      <c r="G308" s="17">
        <f t="shared" si="42"/>
        <v>1</v>
      </c>
      <c r="H308" s="17">
        <f t="shared" si="41"/>
        <v>2.0300446609825416E-3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4.5024763619990995E-4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4.5024763619990995E-4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2</v>
      </c>
      <c r="D313" s="16">
        <v>4</v>
      </c>
      <c r="E313" s="17">
        <f t="shared" si="39"/>
        <v>8.1201786439301664E-4</v>
      </c>
      <c r="F313" s="17">
        <f t="shared" si="40"/>
        <v>1.8009905447996398E-3</v>
      </c>
      <c r="G313" s="17">
        <f t="shared" si="42"/>
        <v>1</v>
      </c>
      <c r="H313" s="17">
        <f t="shared" si="41"/>
        <v>8.1201786439301664E-4</v>
      </c>
    </row>
    <row r="314" spans="1:8" ht="25.5" x14ac:dyDescent="0.2">
      <c r="A314" s="14"/>
      <c r="B314" s="15" t="s">
        <v>294</v>
      </c>
      <c r="C314" s="16">
        <v>0</v>
      </c>
      <c r="D314" s="16">
        <v>2</v>
      </c>
      <c r="E314" s="17" t="str">
        <f t="shared" si="39"/>
        <v/>
      </c>
      <c r="F314" s="17">
        <f t="shared" si="40"/>
        <v>9.0049527239981989E-4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6</v>
      </c>
      <c r="D315" s="16">
        <v>5</v>
      </c>
      <c r="E315" s="17">
        <f t="shared" si="39"/>
        <v>2.4360535931790498E-3</v>
      </c>
      <c r="F315" s="17">
        <f t="shared" si="40"/>
        <v>2.2512381809995496E-3</v>
      </c>
      <c r="G315" s="17">
        <f t="shared" si="42"/>
        <v>-0.16666666666666666</v>
      </c>
      <c r="H315" s="17">
        <f t="shared" si="41"/>
        <v>-4.0600893219650826E-4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10</v>
      </c>
      <c r="D317" s="16">
        <v>16</v>
      </c>
      <c r="E317" s="17">
        <f t="shared" si="39"/>
        <v>4.0600893219650833E-3</v>
      </c>
      <c r="F317" s="17">
        <f t="shared" si="40"/>
        <v>7.2039621791985592E-3</v>
      </c>
      <c r="G317" s="17">
        <f t="shared" si="42"/>
        <v>0.6</v>
      </c>
      <c r="H317" s="17">
        <f t="shared" si="41"/>
        <v>2.4360535931790498E-3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65</v>
      </c>
      <c r="D319" s="16">
        <v>25</v>
      </c>
      <c r="E319" s="17">
        <f t="shared" si="39"/>
        <v>2.6390580592773039E-2</v>
      </c>
      <c r="F319" s="17">
        <f t="shared" si="40"/>
        <v>1.125619090499775E-2</v>
      </c>
      <c r="G319" s="17">
        <f t="shared" si="42"/>
        <v>-0.61538461538461542</v>
      </c>
      <c r="H319" s="17">
        <f t="shared" si="41"/>
        <v>-1.6240357287860333E-2</v>
      </c>
    </row>
    <row r="320" spans="1:8" x14ac:dyDescent="0.2">
      <c r="A320" s="14"/>
      <c r="B320" s="15" t="s">
        <v>300</v>
      </c>
      <c r="C320" s="16">
        <v>2</v>
      </c>
      <c r="D320" s="16">
        <v>0</v>
      </c>
      <c r="E320" s="17">
        <f t="shared" si="39"/>
        <v>8.1201786439301664E-4</v>
      </c>
      <c r="F320" s="17" t="str">
        <f t="shared" si="40"/>
        <v/>
      </c>
      <c r="G320" s="17">
        <f t="shared" si="42"/>
        <v>-1</v>
      </c>
      <c r="H320" s="17">
        <f t="shared" si="41"/>
        <v>-8.1201786439301664E-4</v>
      </c>
    </row>
    <row r="321" spans="1:8" ht="25.5" x14ac:dyDescent="0.2">
      <c r="A321" s="14"/>
      <c r="B321" s="15" t="s">
        <v>301</v>
      </c>
      <c r="C321" s="16">
        <v>4</v>
      </c>
      <c r="D321" s="16">
        <v>2</v>
      </c>
      <c r="E321" s="17">
        <f t="shared" si="39"/>
        <v>1.6240357287860333E-3</v>
      </c>
      <c r="F321" s="17">
        <f t="shared" si="40"/>
        <v>9.0049527239981989E-4</v>
      </c>
      <c r="G321" s="17">
        <f t="shared" si="42"/>
        <v>-0.5</v>
      </c>
      <c r="H321" s="17">
        <f t="shared" si="41"/>
        <v>-8.1201786439301664E-4</v>
      </c>
    </row>
    <row r="322" spans="1:8" x14ac:dyDescent="0.2">
      <c r="A322" s="14"/>
      <c r="B322" s="15" t="s">
        <v>302</v>
      </c>
      <c r="C322" s="16">
        <v>3</v>
      </c>
      <c r="D322" s="16">
        <v>20</v>
      </c>
      <c r="E322" s="17">
        <f t="shared" si="39"/>
        <v>1.2180267965895249E-3</v>
      </c>
      <c r="F322" s="17">
        <f t="shared" si="40"/>
        <v>9.0049527239981983E-3</v>
      </c>
      <c r="G322" s="17">
        <f t="shared" si="42"/>
        <v>5.666666666666667</v>
      </c>
      <c r="H322" s="17">
        <f t="shared" si="41"/>
        <v>6.9021518473406417E-3</v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9</v>
      </c>
      <c r="D324" s="16">
        <v>38</v>
      </c>
      <c r="E324" s="17">
        <f t="shared" si="39"/>
        <v>3.6540803897685747E-3</v>
      </c>
      <c r="F324" s="17">
        <f t="shared" si="40"/>
        <v>1.7109410175596577E-2</v>
      </c>
      <c r="G324" s="17">
        <f t="shared" si="42"/>
        <v>3.2222222222222223</v>
      </c>
      <c r="H324" s="17">
        <f t="shared" si="41"/>
        <v>1.177425903369874E-2</v>
      </c>
    </row>
    <row r="325" spans="1:8" ht="25.5" x14ac:dyDescent="0.2">
      <c r="A325" s="14"/>
      <c r="B325" s="15" t="s">
        <v>305</v>
      </c>
      <c r="C325" s="16">
        <v>0</v>
      </c>
      <c r="D325" s="16">
        <v>4</v>
      </c>
      <c r="E325" s="17" t="str">
        <f t="shared" si="39"/>
        <v/>
      </c>
      <c r="F325" s="17">
        <f t="shared" si="40"/>
        <v>1.8009905447996398E-3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4.5024763619990995E-4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3</v>
      </c>
      <c r="D328" s="16">
        <v>8</v>
      </c>
      <c r="E328" s="17">
        <f t="shared" si="39"/>
        <v>1.2180267965895249E-3</v>
      </c>
      <c r="F328" s="17">
        <f t="shared" si="40"/>
        <v>3.6019810895992796E-3</v>
      </c>
      <c r="G328" s="17">
        <f t="shared" si="42"/>
        <v>1.6666666666666667</v>
      </c>
      <c r="H328" s="17">
        <f t="shared" si="41"/>
        <v>2.0300446609825416E-3</v>
      </c>
    </row>
    <row r="329" spans="1:8" x14ac:dyDescent="0.2">
      <c r="A329" s="14"/>
      <c r="B329" s="15" t="s">
        <v>309</v>
      </c>
      <c r="C329" s="16">
        <v>8</v>
      </c>
      <c r="D329" s="16">
        <v>13</v>
      </c>
      <c r="E329" s="17">
        <f t="shared" si="39"/>
        <v>3.2480714575720666E-3</v>
      </c>
      <c r="F329" s="17">
        <f t="shared" si="40"/>
        <v>5.8532192705988296E-3</v>
      </c>
      <c r="G329" s="17">
        <f t="shared" si="42"/>
        <v>0.625</v>
      </c>
      <c r="H329" s="17">
        <f t="shared" si="41"/>
        <v>2.0300446609825416E-3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1</v>
      </c>
      <c r="D333" s="16">
        <v>2</v>
      </c>
      <c r="E333" s="17">
        <f t="shared" ref="E333:E343" si="43">+IF(C333=0,"",C333/C$173)</f>
        <v>4.0600893219650832E-4</v>
      </c>
      <c r="F333" s="17">
        <f t="shared" ref="F333:F343" si="44">+IF(D333=0,"",D333/D$173)</f>
        <v>9.0049527239981989E-4</v>
      </c>
      <c r="G333" s="17">
        <f t="shared" si="42"/>
        <v>1</v>
      </c>
      <c r="H333" s="17">
        <f t="shared" ref="H333:H343" si="45">+IF(OR(AND(E333=""),(G333="")),"",E333*G333)</f>
        <v>4.0600893219650832E-4</v>
      </c>
    </row>
    <row r="334" spans="1:8" ht="25.5" x14ac:dyDescent="0.2">
      <c r="A334" s="14"/>
      <c r="B334" s="15" t="s">
        <v>314</v>
      </c>
      <c r="C334" s="16">
        <v>1</v>
      </c>
      <c r="D334" s="16">
        <v>0</v>
      </c>
      <c r="E334" s="17">
        <f t="shared" si="43"/>
        <v>4.0600893219650832E-4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-4.0600893219650832E-4</v>
      </c>
    </row>
    <row r="335" spans="1:8" ht="25.5" x14ac:dyDescent="0.2">
      <c r="A335" s="14"/>
      <c r="B335" s="15" t="s">
        <v>315</v>
      </c>
      <c r="C335" s="16">
        <v>33</v>
      </c>
      <c r="D335" s="16">
        <v>0</v>
      </c>
      <c r="E335" s="17">
        <f t="shared" si="43"/>
        <v>1.3398294762484775E-2</v>
      </c>
      <c r="F335" s="17" t="str">
        <f t="shared" si="44"/>
        <v/>
      </c>
      <c r="G335" s="17">
        <f t="shared" si="46"/>
        <v>-1</v>
      </c>
      <c r="H335" s="17">
        <f t="shared" si="45"/>
        <v>-1.3398294762484775E-2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2</v>
      </c>
      <c r="D338" s="16">
        <v>4</v>
      </c>
      <c r="E338" s="17">
        <f t="shared" si="43"/>
        <v>8.1201786439301664E-4</v>
      </c>
      <c r="F338" s="17">
        <f t="shared" si="44"/>
        <v>1.8009905447996398E-3</v>
      </c>
      <c r="G338" s="17">
        <f t="shared" si="46"/>
        <v>1</v>
      </c>
      <c r="H338" s="17">
        <f t="shared" si="45"/>
        <v>8.1201786439301664E-4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8</v>
      </c>
      <c r="D341" s="16">
        <v>19</v>
      </c>
      <c r="E341" s="17">
        <f t="shared" si="43"/>
        <v>3.2480714575720666E-3</v>
      </c>
      <c r="F341" s="17">
        <f t="shared" si="44"/>
        <v>8.5547050877982887E-3</v>
      </c>
      <c r="G341" s="17">
        <f t="shared" si="46"/>
        <v>1.375</v>
      </c>
      <c r="H341" s="17">
        <f t="shared" si="45"/>
        <v>4.4660982541615919E-3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7</v>
      </c>
      <c r="D343" s="16">
        <v>19</v>
      </c>
      <c r="E343" s="17">
        <f t="shared" si="43"/>
        <v>2.8420625253755584E-3</v>
      </c>
      <c r="F343" s="17">
        <f t="shared" si="44"/>
        <v>8.5547050877982887E-3</v>
      </c>
      <c r="G343" s="17">
        <f t="shared" si="46"/>
        <v>1.7142857142857142</v>
      </c>
      <c r="H343" s="17">
        <f t="shared" si="45"/>
        <v>4.8721071863580996E-3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9371</v>
      </c>
      <c r="D349" s="19">
        <f>SUM(D350:D576)</f>
        <v>9272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-1.0564507523209903E-2</v>
      </c>
      <c r="H349" s="20">
        <f t="shared" ref="H349:H412" si="49">+IF(OR(AND(E349=""),(G349="")),"",E349*G349)</f>
        <v>-1.0564507523209903E-2</v>
      </c>
    </row>
    <row r="350" spans="1:8" x14ac:dyDescent="0.2">
      <c r="A350" s="14"/>
      <c r="B350" s="15" t="s">
        <v>324</v>
      </c>
      <c r="C350" s="16">
        <v>40</v>
      </c>
      <c r="D350" s="16">
        <v>17</v>
      </c>
      <c r="E350" s="17">
        <f t="shared" si="47"/>
        <v>4.2684878881656171E-3</v>
      </c>
      <c r="F350" s="17">
        <f t="shared" si="48"/>
        <v>1.8334771354616048E-3</v>
      </c>
      <c r="G350" s="17">
        <f t="shared" ref="G350:G413" si="50">+IF(AND(C350=0,D350=0)," ",IF(C350=0,1,IF(D350=0,-1,(D350-C350)/C350)))</f>
        <v>-0.57499999999999996</v>
      </c>
      <c r="H350" s="17">
        <f t="shared" si="49"/>
        <v>-2.4543805356952294E-3</v>
      </c>
    </row>
    <row r="351" spans="1:8" x14ac:dyDescent="0.2">
      <c r="A351" s="14"/>
      <c r="B351" s="15" t="s">
        <v>325</v>
      </c>
      <c r="C351" s="16">
        <v>19</v>
      </c>
      <c r="D351" s="16">
        <v>17</v>
      </c>
      <c r="E351" s="17">
        <f t="shared" si="47"/>
        <v>2.0275317468786682E-3</v>
      </c>
      <c r="F351" s="17">
        <f t="shared" si="48"/>
        <v>1.8334771354616048E-3</v>
      </c>
      <c r="G351" s="17">
        <f t="shared" si="50"/>
        <v>-0.10526315789473684</v>
      </c>
      <c r="H351" s="17">
        <f t="shared" si="49"/>
        <v>-2.1342439440828086E-4</v>
      </c>
    </row>
    <row r="352" spans="1:8" x14ac:dyDescent="0.2">
      <c r="A352" s="14"/>
      <c r="B352" s="15" t="s">
        <v>326</v>
      </c>
      <c r="C352" s="16">
        <v>26</v>
      </c>
      <c r="D352" s="16">
        <v>33</v>
      </c>
      <c r="E352" s="17">
        <f t="shared" si="47"/>
        <v>2.7745171273076512E-3</v>
      </c>
      <c r="F352" s="17">
        <f t="shared" si="48"/>
        <v>3.5591026747195859E-3</v>
      </c>
      <c r="G352" s="17">
        <f t="shared" si="50"/>
        <v>0.26923076923076922</v>
      </c>
      <c r="H352" s="17">
        <f t="shared" si="49"/>
        <v>7.4698538042898294E-4</v>
      </c>
    </row>
    <row r="353" spans="1:8" x14ac:dyDescent="0.2">
      <c r="A353" s="14"/>
      <c r="B353" s="15" t="s">
        <v>327</v>
      </c>
      <c r="C353" s="16">
        <v>2</v>
      </c>
      <c r="D353" s="16">
        <v>0</v>
      </c>
      <c r="E353" s="17">
        <f t="shared" si="47"/>
        <v>2.1342439440828086E-4</v>
      </c>
      <c r="F353" s="17" t="str">
        <f t="shared" si="48"/>
        <v/>
      </c>
      <c r="G353" s="17">
        <f t="shared" si="50"/>
        <v>-1</v>
      </c>
      <c r="H353" s="17">
        <f t="shared" si="49"/>
        <v>-2.1342439440828086E-4</v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255</v>
      </c>
      <c r="D355" s="16">
        <v>78</v>
      </c>
      <c r="E355" s="17">
        <f t="shared" si="47"/>
        <v>2.721161028705581E-2</v>
      </c>
      <c r="F355" s="17">
        <f t="shared" si="48"/>
        <v>8.4124245038826578E-3</v>
      </c>
      <c r="G355" s="17">
        <f t="shared" si="50"/>
        <v>-0.69411764705882351</v>
      </c>
      <c r="H355" s="17">
        <f t="shared" si="49"/>
        <v>-1.8888058905132857E-2</v>
      </c>
    </row>
    <row r="356" spans="1:8" x14ac:dyDescent="0.2">
      <c r="A356" s="14"/>
      <c r="B356" s="15" t="s">
        <v>330</v>
      </c>
      <c r="C356" s="16">
        <v>123</v>
      </c>
      <c r="D356" s="16">
        <v>34</v>
      </c>
      <c r="E356" s="17">
        <f t="shared" si="47"/>
        <v>1.3125600256109274E-2</v>
      </c>
      <c r="F356" s="17">
        <f t="shared" si="48"/>
        <v>3.6669542709232097E-3</v>
      </c>
      <c r="G356" s="17">
        <f t="shared" si="50"/>
        <v>-0.72357723577235777</v>
      </c>
      <c r="H356" s="17">
        <f t="shared" si="49"/>
        <v>-9.4973855511685003E-3</v>
      </c>
    </row>
    <row r="357" spans="1:8" x14ac:dyDescent="0.2">
      <c r="A357" s="14"/>
      <c r="B357" s="15" t="s">
        <v>331</v>
      </c>
      <c r="C357" s="16">
        <v>41</v>
      </c>
      <c r="D357" s="16">
        <v>0</v>
      </c>
      <c r="E357" s="17">
        <f t="shared" si="47"/>
        <v>4.3752000853697574E-3</v>
      </c>
      <c r="F357" s="17" t="str">
        <f t="shared" si="48"/>
        <v/>
      </c>
      <c r="G357" s="17">
        <f t="shared" si="50"/>
        <v>-1</v>
      </c>
      <c r="H357" s="17">
        <f t="shared" si="49"/>
        <v>-4.3752000853697574E-3</v>
      </c>
    </row>
    <row r="358" spans="1:8" x14ac:dyDescent="0.2">
      <c r="A358" s="14"/>
      <c r="B358" s="15" t="s">
        <v>332</v>
      </c>
      <c r="C358" s="16">
        <v>18</v>
      </c>
      <c r="D358" s="16">
        <v>10</v>
      </c>
      <c r="E358" s="17">
        <f t="shared" si="47"/>
        <v>1.9208195496745277E-3</v>
      </c>
      <c r="F358" s="17">
        <f t="shared" si="48"/>
        <v>1.0785159620362382E-3</v>
      </c>
      <c r="G358" s="17">
        <f t="shared" si="50"/>
        <v>-0.44444444444444442</v>
      </c>
      <c r="H358" s="17">
        <f t="shared" si="49"/>
        <v>-8.5369757763312335E-4</v>
      </c>
    </row>
    <row r="359" spans="1:8" x14ac:dyDescent="0.2">
      <c r="A359" s="14"/>
      <c r="B359" s="15" t="s">
        <v>333</v>
      </c>
      <c r="C359" s="16">
        <v>18</v>
      </c>
      <c r="D359" s="16">
        <v>2</v>
      </c>
      <c r="E359" s="17">
        <f t="shared" si="47"/>
        <v>1.9208195496745277E-3</v>
      </c>
      <c r="F359" s="17">
        <f t="shared" si="48"/>
        <v>2.1570319240724764E-4</v>
      </c>
      <c r="G359" s="17">
        <f t="shared" si="50"/>
        <v>-0.88888888888888884</v>
      </c>
      <c r="H359" s="17">
        <f t="shared" si="49"/>
        <v>-1.7073951552662467E-3</v>
      </c>
    </row>
    <row r="360" spans="1:8" x14ac:dyDescent="0.2">
      <c r="A360" s="14"/>
      <c r="B360" s="15" t="s">
        <v>334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1.0785159620362382E-4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129</v>
      </c>
      <c r="D361" s="16">
        <v>91</v>
      </c>
      <c r="E361" s="17">
        <f t="shared" si="47"/>
        <v>1.3765873439334116E-2</v>
      </c>
      <c r="F361" s="17">
        <f t="shared" si="48"/>
        <v>9.8144952545297665E-3</v>
      </c>
      <c r="G361" s="17">
        <f t="shared" si="50"/>
        <v>-0.29457364341085274</v>
      </c>
      <c r="H361" s="17">
        <f t="shared" si="49"/>
        <v>-4.0550634937573365E-3</v>
      </c>
    </row>
    <row r="362" spans="1:8" x14ac:dyDescent="0.2">
      <c r="A362" s="14"/>
      <c r="B362" s="15" t="s">
        <v>336</v>
      </c>
      <c r="C362" s="16">
        <v>73</v>
      </c>
      <c r="D362" s="16">
        <v>16</v>
      </c>
      <c r="E362" s="17">
        <f t="shared" si="47"/>
        <v>7.7899903959022512E-3</v>
      </c>
      <c r="F362" s="17">
        <f t="shared" si="48"/>
        <v>1.7256255392579811E-3</v>
      </c>
      <c r="G362" s="17">
        <f t="shared" si="50"/>
        <v>-0.78082191780821919</v>
      </c>
      <c r="H362" s="17">
        <f t="shared" si="49"/>
        <v>-6.0825952406360047E-3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88</v>
      </c>
      <c r="D364" s="16">
        <v>32</v>
      </c>
      <c r="E364" s="17">
        <f t="shared" si="47"/>
        <v>9.3906733539643582E-3</v>
      </c>
      <c r="F364" s="17">
        <f t="shared" si="48"/>
        <v>3.4512510785159622E-3</v>
      </c>
      <c r="G364" s="17">
        <f t="shared" si="50"/>
        <v>-0.63636363636363635</v>
      </c>
      <c r="H364" s="17">
        <f t="shared" si="49"/>
        <v>-5.9758830434318644E-3</v>
      </c>
    </row>
    <row r="365" spans="1:8" x14ac:dyDescent="0.2">
      <c r="A365" s="14"/>
      <c r="B365" s="15" t="s">
        <v>339</v>
      </c>
      <c r="C365" s="16">
        <v>90</v>
      </c>
      <c r="D365" s="16">
        <v>210</v>
      </c>
      <c r="E365" s="17">
        <f t="shared" si="47"/>
        <v>9.6040977483726388E-3</v>
      </c>
      <c r="F365" s="17">
        <f t="shared" si="48"/>
        <v>2.2648835202761002E-2</v>
      </c>
      <c r="G365" s="17">
        <f t="shared" si="50"/>
        <v>1.3333333333333333</v>
      </c>
      <c r="H365" s="17">
        <f t="shared" si="49"/>
        <v>1.2805463664496851E-2</v>
      </c>
    </row>
    <row r="366" spans="1:8" x14ac:dyDescent="0.2">
      <c r="A366" s="14"/>
      <c r="B366" s="15" t="s">
        <v>340</v>
      </c>
      <c r="C366" s="16">
        <v>19</v>
      </c>
      <c r="D366" s="16">
        <v>6</v>
      </c>
      <c r="E366" s="17">
        <f t="shared" si="47"/>
        <v>2.0275317468786682E-3</v>
      </c>
      <c r="F366" s="17">
        <f t="shared" si="48"/>
        <v>6.4710957722174283E-4</v>
      </c>
      <c r="G366" s="17">
        <f t="shared" si="50"/>
        <v>-0.68421052631578949</v>
      </c>
      <c r="H366" s="17">
        <f t="shared" si="49"/>
        <v>-1.3872585636538256E-3</v>
      </c>
    </row>
    <row r="367" spans="1:8" x14ac:dyDescent="0.2">
      <c r="A367" s="14"/>
      <c r="B367" s="15" t="s">
        <v>341</v>
      </c>
      <c r="C367" s="16">
        <v>0</v>
      </c>
      <c r="D367" s="16">
        <v>4</v>
      </c>
      <c r="E367" s="17" t="str">
        <f t="shared" si="47"/>
        <v/>
      </c>
      <c r="F367" s="17">
        <f t="shared" si="48"/>
        <v>4.3140638481449527E-4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455</v>
      </c>
      <c r="D369" s="16">
        <v>1495</v>
      </c>
      <c r="E369" s="17">
        <f t="shared" si="47"/>
        <v>4.8554049727883894E-2</v>
      </c>
      <c r="F369" s="17">
        <f t="shared" si="48"/>
        <v>0.16123813632441761</v>
      </c>
      <c r="G369" s="17">
        <f t="shared" si="50"/>
        <v>2.2857142857142856</v>
      </c>
      <c r="H369" s="17">
        <f t="shared" si="49"/>
        <v>0.11098068509230603</v>
      </c>
    </row>
    <row r="370" spans="1:8" x14ac:dyDescent="0.2">
      <c r="A370" s="14"/>
      <c r="B370" s="15" t="s">
        <v>344</v>
      </c>
      <c r="C370" s="16">
        <v>293</v>
      </c>
      <c r="D370" s="16">
        <v>128</v>
      </c>
      <c r="E370" s="17">
        <f t="shared" si="47"/>
        <v>3.1266673780813145E-2</v>
      </c>
      <c r="F370" s="17">
        <f t="shared" si="48"/>
        <v>1.3805004314063849E-2</v>
      </c>
      <c r="G370" s="17">
        <f t="shared" si="50"/>
        <v>-0.56313993174061439</v>
      </c>
      <c r="H370" s="17">
        <f t="shared" si="49"/>
        <v>-1.7607512538683173E-2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68</v>
      </c>
      <c r="D372" s="16">
        <v>69</v>
      </c>
      <c r="E372" s="17">
        <f t="shared" si="47"/>
        <v>7.2564294098815497E-3</v>
      </c>
      <c r="F372" s="17">
        <f t="shared" si="48"/>
        <v>7.4417601380500431E-3</v>
      </c>
      <c r="G372" s="17">
        <f t="shared" si="50"/>
        <v>1.4705882352941176E-2</v>
      </c>
      <c r="H372" s="17">
        <f t="shared" si="49"/>
        <v>1.0671219720414043E-4</v>
      </c>
    </row>
    <row r="373" spans="1:8" x14ac:dyDescent="0.2">
      <c r="A373" s="14"/>
      <c r="B373" s="15" t="s">
        <v>347</v>
      </c>
      <c r="C373" s="16">
        <v>726</v>
      </c>
      <c r="D373" s="16">
        <v>475</v>
      </c>
      <c r="E373" s="17">
        <f t="shared" si="47"/>
        <v>7.7473055170205959E-2</v>
      </c>
      <c r="F373" s="17">
        <f t="shared" si="48"/>
        <v>5.1229508196721313E-2</v>
      </c>
      <c r="G373" s="17">
        <f t="shared" si="50"/>
        <v>-0.34573002754820936</v>
      </c>
      <c r="H373" s="17">
        <f t="shared" si="49"/>
        <v>-2.6784761498239249E-2</v>
      </c>
    </row>
    <row r="374" spans="1:8" x14ac:dyDescent="0.2">
      <c r="A374" s="14"/>
      <c r="B374" s="15" t="s">
        <v>348</v>
      </c>
      <c r="C374" s="16">
        <v>93</v>
      </c>
      <c r="D374" s="16">
        <v>160</v>
      </c>
      <c r="E374" s="17">
        <f t="shared" si="47"/>
        <v>9.9242343399850597E-3</v>
      </c>
      <c r="F374" s="17">
        <f t="shared" si="48"/>
        <v>1.7256255392579811E-2</v>
      </c>
      <c r="G374" s="17">
        <f t="shared" si="50"/>
        <v>0.72043010752688175</v>
      </c>
      <c r="H374" s="17">
        <f t="shared" si="49"/>
        <v>7.1497172126774085E-3</v>
      </c>
    </row>
    <row r="375" spans="1:8" x14ac:dyDescent="0.2">
      <c r="A375" s="14"/>
      <c r="B375" s="15" t="s">
        <v>349</v>
      </c>
      <c r="C375" s="16">
        <v>4</v>
      </c>
      <c r="D375" s="16">
        <v>3</v>
      </c>
      <c r="E375" s="17">
        <f t="shared" si="47"/>
        <v>4.2684878881656173E-4</v>
      </c>
      <c r="F375" s="17">
        <f t="shared" si="48"/>
        <v>3.2355478861087141E-4</v>
      </c>
      <c r="G375" s="17">
        <f t="shared" si="50"/>
        <v>-0.25</v>
      </c>
      <c r="H375" s="17">
        <f t="shared" si="49"/>
        <v>-1.0671219720414043E-4</v>
      </c>
    </row>
    <row r="376" spans="1:8" x14ac:dyDescent="0.2">
      <c r="A376" s="14"/>
      <c r="B376" s="15" t="s">
        <v>350</v>
      </c>
      <c r="C376" s="16">
        <v>3</v>
      </c>
      <c r="D376" s="16">
        <v>0</v>
      </c>
      <c r="E376" s="17">
        <f t="shared" si="47"/>
        <v>3.2013659161242132E-4</v>
      </c>
      <c r="F376" s="17" t="str">
        <f t="shared" si="48"/>
        <v/>
      </c>
      <c r="G376" s="17">
        <f t="shared" si="50"/>
        <v>-1</v>
      </c>
      <c r="H376" s="17">
        <f t="shared" si="49"/>
        <v>-3.2013659161242132E-4</v>
      </c>
    </row>
    <row r="377" spans="1:8" x14ac:dyDescent="0.2">
      <c r="A377" s="14"/>
      <c r="B377" s="15" t="s">
        <v>351</v>
      </c>
      <c r="C377" s="16">
        <v>1</v>
      </c>
      <c r="D377" s="16">
        <v>1</v>
      </c>
      <c r="E377" s="17">
        <f t="shared" si="47"/>
        <v>1.0671219720414043E-4</v>
      </c>
      <c r="F377" s="17">
        <f t="shared" si="48"/>
        <v>1.0785159620362382E-4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352</v>
      </c>
      <c r="C378" s="16">
        <v>2</v>
      </c>
      <c r="D378" s="16">
        <v>1</v>
      </c>
      <c r="E378" s="17">
        <f t="shared" si="47"/>
        <v>2.1342439440828086E-4</v>
      </c>
      <c r="F378" s="17">
        <f t="shared" si="48"/>
        <v>1.0785159620362382E-4</v>
      </c>
      <c r="G378" s="17">
        <f t="shared" si="50"/>
        <v>-0.5</v>
      </c>
      <c r="H378" s="17">
        <f t="shared" si="49"/>
        <v>-1.0671219720414043E-4</v>
      </c>
    </row>
    <row r="379" spans="1:8" x14ac:dyDescent="0.2">
      <c r="A379" s="14"/>
      <c r="B379" s="15" t="s">
        <v>353</v>
      </c>
      <c r="C379" s="16">
        <v>49</v>
      </c>
      <c r="D379" s="16">
        <v>44</v>
      </c>
      <c r="E379" s="17">
        <f t="shared" si="47"/>
        <v>5.2288976630028815E-3</v>
      </c>
      <c r="F379" s="17">
        <f t="shared" si="48"/>
        <v>4.7454702329594476E-3</v>
      </c>
      <c r="G379" s="17">
        <f t="shared" si="50"/>
        <v>-0.10204081632653061</v>
      </c>
      <c r="H379" s="17">
        <f t="shared" si="49"/>
        <v>-5.3356098602070224E-4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4</v>
      </c>
      <c r="E380" s="17" t="str">
        <f t="shared" si="47"/>
        <v/>
      </c>
      <c r="F380" s="17">
        <f t="shared" si="48"/>
        <v>4.3140638481449527E-4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12</v>
      </c>
      <c r="D382" s="16">
        <v>4</v>
      </c>
      <c r="E382" s="17">
        <f t="shared" si="47"/>
        <v>1.2805463664496853E-3</v>
      </c>
      <c r="F382" s="17">
        <f t="shared" si="48"/>
        <v>4.3140638481449527E-4</v>
      </c>
      <c r="G382" s="17">
        <f t="shared" si="50"/>
        <v>-0.66666666666666663</v>
      </c>
      <c r="H382" s="17">
        <f t="shared" si="49"/>
        <v>-8.5369757763312346E-4</v>
      </c>
    </row>
    <row r="383" spans="1:8" ht="25.5" x14ac:dyDescent="0.2">
      <c r="A383" s="14"/>
      <c r="B383" s="15" t="s">
        <v>357</v>
      </c>
      <c r="C383" s="16">
        <v>20</v>
      </c>
      <c r="D383" s="16">
        <v>8</v>
      </c>
      <c r="E383" s="17">
        <f t="shared" si="47"/>
        <v>2.1342439440828085E-3</v>
      </c>
      <c r="F383" s="17">
        <f t="shared" si="48"/>
        <v>8.6281276962899055E-4</v>
      </c>
      <c r="G383" s="17">
        <f t="shared" si="50"/>
        <v>-0.6</v>
      </c>
      <c r="H383" s="17">
        <f t="shared" si="49"/>
        <v>-1.2805463664496851E-3</v>
      </c>
    </row>
    <row r="384" spans="1:8" x14ac:dyDescent="0.2">
      <c r="A384" s="14"/>
      <c r="B384" s="15" t="s">
        <v>358</v>
      </c>
      <c r="C384" s="16">
        <v>209</v>
      </c>
      <c r="D384" s="16">
        <v>332</v>
      </c>
      <c r="E384" s="17">
        <f t="shared" si="47"/>
        <v>2.230284921566535E-2</v>
      </c>
      <c r="F384" s="17">
        <f t="shared" si="48"/>
        <v>3.5806729939603106E-2</v>
      </c>
      <c r="G384" s="17">
        <f t="shared" si="50"/>
        <v>0.58851674641148322</v>
      </c>
      <c r="H384" s="17">
        <f t="shared" si="49"/>
        <v>1.3125600256109272E-2</v>
      </c>
    </row>
    <row r="385" spans="1:8" x14ac:dyDescent="0.2">
      <c r="A385" s="14"/>
      <c r="B385" s="15" t="s">
        <v>359</v>
      </c>
      <c r="C385" s="16">
        <v>4</v>
      </c>
      <c r="D385" s="16">
        <v>11</v>
      </c>
      <c r="E385" s="17">
        <f t="shared" si="47"/>
        <v>4.2684878881656173E-4</v>
      </c>
      <c r="F385" s="17">
        <f t="shared" si="48"/>
        <v>1.1863675582398619E-3</v>
      </c>
      <c r="G385" s="17">
        <f t="shared" si="50"/>
        <v>1.75</v>
      </c>
      <c r="H385" s="17">
        <f t="shared" si="49"/>
        <v>7.4698538042898305E-4</v>
      </c>
    </row>
    <row r="386" spans="1:8" x14ac:dyDescent="0.2">
      <c r="A386" s="14"/>
      <c r="B386" s="15" t="s">
        <v>360</v>
      </c>
      <c r="C386" s="16">
        <v>4</v>
      </c>
      <c r="D386" s="16">
        <v>49</v>
      </c>
      <c r="E386" s="17">
        <f t="shared" si="47"/>
        <v>4.2684878881656173E-4</v>
      </c>
      <c r="F386" s="17">
        <f t="shared" si="48"/>
        <v>5.2847282139775673E-3</v>
      </c>
      <c r="G386" s="17">
        <f t="shared" si="50"/>
        <v>11.25</v>
      </c>
      <c r="H386" s="17">
        <f t="shared" si="49"/>
        <v>4.8020488741863194E-3</v>
      </c>
    </row>
    <row r="387" spans="1:8" x14ac:dyDescent="0.2">
      <c r="A387" s="14"/>
      <c r="B387" s="15" t="s">
        <v>361</v>
      </c>
      <c r="C387" s="16">
        <v>9</v>
      </c>
      <c r="D387" s="16">
        <v>142</v>
      </c>
      <c r="E387" s="17">
        <f t="shared" si="47"/>
        <v>9.6040977483726386E-4</v>
      </c>
      <c r="F387" s="17">
        <f t="shared" si="48"/>
        <v>1.5314926660914581E-2</v>
      </c>
      <c r="G387" s="17">
        <f t="shared" si="50"/>
        <v>14.777777777777779</v>
      </c>
      <c r="H387" s="17">
        <f t="shared" si="49"/>
        <v>1.4192722228150679E-2</v>
      </c>
    </row>
    <row r="388" spans="1:8" x14ac:dyDescent="0.2">
      <c r="A388" s="14"/>
      <c r="B388" s="15" t="s">
        <v>362</v>
      </c>
      <c r="C388" s="16">
        <v>76</v>
      </c>
      <c r="D388" s="16">
        <v>58</v>
      </c>
      <c r="E388" s="17">
        <f t="shared" si="47"/>
        <v>8.110126987514673E-3</v>
      </c>
      <c r="F388" s="17">
        <f t="shared" si="48"/>
        <v>6.255392579810181E-3</v>
      </c>
      <c r="G388" s="17">
        <f t="shared" si="50"/>
        <v>-0.23684210526315788</v>
      </c>
      <c r="H388" s="17">
        <f t="shared" si="49"/>
        <v>-1.9208195496745277E-3</v>
      </c>
    </row>
    <row r="389" spans="1:8" x14ac:dyDescent="0.2">
      <c r="A389" s="14"/>
      <c r="B389" s="15" t="s">
        <v>363</v>
      </c>
      <c r="C389" s="16">
        <v>1</v>
      </c>
      <c r="D389" s="16">
        <v>7</v>
      </c>
      <c r="E389" s="17">
        <f t="shared" si="47"/>
        <v>1.0671219720414043E-4</v>
      </c>
      <c r="F389" s="17">
        <f t="shared" si="48"/>
        <v>7.5496117342536669E-4</v>
      </c>
      <c r="G389" s="17">
        <f t="shared" si="50"/>
        <v>6</v>
      </c>
      <c r="H389" s="17">
        <f t="shared" si="49"/>
        <v>6.4027318322484265E-4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302</v>
      </c>
      <c r="D391" s="16">
        <v>1</v>
      </c>
      <c r="E391" s="17">
        <f t="shared" si="47"/>
        <v>3.2227083555650411E-2</v>
      </c>
      <c r="F391" s="17">
        <f t="shared" si="48"/>
        <v>1.0785159620362382E-4</v>
      </c>
      <c r="G391" s="17">
        <f t="shared" si="50"/>
        <v>-0.99668874172185429</v>
      </c>
      <c r="H391" s="17">
        <f t="shared" si="49"/>
        <v>-3.2120371358446267E-2</v>
      </c>
    </row>
    <row r="392" spans="1:8" x14ac:dyDescent="0.2">
      <c r="A392" s="14" t="s">
        <v>92</v>
      </c>
      <c r="B392" s="15" t="s">
        <v>366</v>
      </c>
      <c r="C392" s="16">
        <v>4</v>
      </c>
      <c r="D392" s="16">
        <v>4</v>
      </c>
      <c r="E392" s="17">
        <f t="shared" si="47"/>
        <v>4.2684878881656173E-4</v>
      </c>
      <c r="F392" s="17">
        <f t="shared" si="48"/>
        <v>4.3140638481449527E-4</v>
      </c>
      <c r="G392" s="17">
        <f t="shared" si="50"/>
        <v>0</v>
      </c>
      <c r="H392" s="17">
        <f t="shared" si="49"/>
        <v>0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1.0785159620362382E-4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1115</v>
      </c>
      <c r="D395" s="16">
        <v>592</v>
      </c>
      <c r="E395" s="17">
        <f t="shared" si="47"/>
        <v>0.11898409988261659</v>
      </c>
      <c r="F395" s="17">
        <f t="shared" si="48"/>
        <v>6.3848144952545302E-2</v>
      </c>
      <c r="G395" s="17">
        <f t="shared" si="50"/>
        <v>-0.46905829596412557</v>
      </c>
      <c r="H395" s="17">
        <f t="shared" si="49"/>
        <v>-5.5810479137765448E-2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540</v>
      </c>
      <c r="D397" s="16">
        <v>528</v>
      </c>
      <c r="E397" s="17">
        <f t="shared" si="47"/>
        <v>5.7624586490235837E-2</v>
      </c>
      <c r="F397" s="17">
        <f t="shared" si="48"/>
        <v>5.6945642795513375E-2</v>
      </c>
      <c r="G397" s="17">
        <f t="shared" si="50"/>
        <v>-2.2222222222222223E-2</v>
      </c>
      <c r="H397" s="17">
        <f t="shared" si="49"/>
        <v>-1.2805463664496853E-3</v>
      </c>
    </row>
    <row r="398" spans="1:8" x14ac:dyDescent="0.2">
      <c r="A398" s="14"/>
      <c r="B398" s="15" t="s">
        <v>372</v>
      </c>
      <c r="C398" s="16">
        <v>222</v>
      </c>
      <c r="D398" s="16">
        <v>475</v>
      </c>
      <c r="E398" s="17">
        <f t="shared" si="47"/>
        <v>2.3690107779319177E-2</v>
      </c>
      <c r="F398" s="17">
        <f t="shared" si="48"/>
        <v>5.1229508196721313E-2</v>
      </c>
      <c r="G398" s="17">
        <f t="shared" si="50"/>
        <v>1.1396396396396395</v>
      </c>
      <c r="H398" s="17">
        <f t="shared" si="49"/>
        <v>2.699818589264753E-2</v>
      </c>
    </row>
    <row r="399" spans="1:8" x14ac:dyDescent="0.2">
      <c r="A399" s="14"/>
      <c r="B399" s="15" t="s">
        <v>373</v>
      </c>
      <c r="C399" s="16">
        <v>176</v>
      </c>
      <c r="D399" s="16">
        <v>419</v>
      </c>
      <c r="E399" s="17">
        <f t="shared" si="47"/>
        <v>1.8781346707928716E-2</v>
      </c>
      <c r="F399" s="17">
        <f t="shared" si="48"/>
        <v>4.5189818809318376E-2</v>
      </c>
      <c r="G399" s="17">
        <f t="shared" si="50"/>
        <v>1.3806818181818181</v>
      </c>
      <c r="H399" s="17">
        <f t="shared" si="49"/>
        <v>2.5931063920606123E-2</v>
      </c>
    </row>
    <row r="400" spans="1:8" x14ac:dyDescent="0.2">
      <c r="A400" s="14"/>
      <c r="B400" s="15" t="s">
        <v>374</v>
      </c>
      <c r="C400" s="16">
        <v>15</v>
      </c>
      <c r="D400" s="16">
        <v>0</v>
      </c>
      <c r="E400" s="17">
        <f t="shared" si="47"/>
        <v>1.6006829580621064E-3</v>
      </c>
      <c r="F400" s="17" t="str">
        <f t="shared" si="48"/>
        <v/>
      </c>
      <c r="G400" s="17">
        <f t="shared" si="50"/>
        <v>-1</v>
      </c>
      <c r="H400" s="17">
        <f t="shared" si="49"/>
        <v>-1.6006829580621064E-3</v>
      </c>
    </row>
    <row r="401" spans="1:8" x14ac:dyDescent="0.2">
      <c r="A401" s="14"/>
      <c r="B401" s="15" t="s">
        <v>375</v>
      </c>
      <c r="C401" s="16">
        <v>1</v>
      </c>
      <c r="D401" s="16">
        <v>0</v>
      </c>
      <c r="E401" s="17">
        <f t="shared" si="47"/>
        <v>1.0671219720414043E-4</v>
      </c>
      <c r="F401" s="17" t="str">
        <f t="shared" si="48"/>
        <v/>
      </c>
      <c r="G401" s="17">
        <f t="shared" si="50"/>
        <v>-1</v>
      </c>
      <c r="H401" s="17">
        <f t="shared" si="49"/>
        <v>-1.0671219720414043E-4</v>
      </c>
    </row>
    <row r="402" spans="1:8" ht="25.5" x14ac:dyDescent="0.2">
      <c r="A402" s="14"/>
      <c r="B402" s="15" t="s">
        <v>376</v>
      </c>
      <c r="C402" s="16">
        <v>1</v>
      </c>
      <c r="D402" s="16">
        <v>2</v>
      </c>
      <c r="E402" s="17">
        <f t="shared" si="47"/>
        <v>1.0671219720414043E-4</v>
      </c>
      <c r="F402" s="17">
        <f t="shared" si="48"/>
        <v>2.1570319240724764E-4</v>
      </c>
      <c r="G402" s="17">
        <f t="shared" si="50"/>
        <v>1</v>
      </c>
      <c r="H402" s="17">
        <f t="shared" si="49"/>
        <v>1.0671219720414043E-4</v>
      </c>
    </row>
    <row r="403" spans="1:8" x14ac:dyDescent="0.2">
      <c r="A403" s="14"/>
      <c r="B403" s="15" t="s">
        <v>377</v>
      </c>
      <c r="C403" s="16">
        <v>11</v>
      </c>
      <c r="D403" s="16">
        <v>2</v>
      </c>
      <c r="E403" s="17">
        <f t="shared" si="47"/>
        <v>1.1738341692455448E-3</v>
      </c>
      <c r="F403" s="17">
        <f t="shared" si="48"/>
        <v>2.1570319240724764E-4</v>
      </c>
      <c r="G403" s="17">
        <f t="shared" si="50"/>
        <v>-0.81818181818181823</v>
      </c>
      <c r="H403" s="17">
        <f t="shared" si="49"/>
        <v>-9.6040977483726397E-4</v>
      </c>
    </row>
    <row r="404" spans="1:8" x14ac:dyDescent="0.2">
      <c r="A404" s="14"/>
      <c r="B404" s="15" t="s">
        <v>378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379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57</v>
      </c>
      <c r="D408" s="16">
        <v>129</v>
      </c>
      <c r="E408" s="17">
        <f t="shared" si="47"/>
        <v>6.0825952406360047E-3</v>
      </c>
      <c r="F408" s="17">
        <f t="shared" si="48"/>
        <v>1.3912855910267473E-2</v>
      </c>
      <c r="G408" s="17">
        <f t="shared" si="50"/>
        <v>1.263157894736842</v>
      </c>
      <c r="H408" s="17">
        <f t="shared" si="49"/>
        <v>7.6832781986981109E-3</v>
      </c>
    </row>
    <row r="409" spans="1:8" x14ac:dyDescent="0.2">
      <c r="A409" s="14"/>
      <c r="B409" s="15" t="s">
        <v>383</v>
      </c>
      <c r="C409" s="16">
        <v>43</v>
      </c>
      <c r="D409" s="16">
        <v>21</v>
      </c>
      <c r="E409" s="17">
        <f t="shared" si="47"/>
        <v>4.5886244797780388E-3</v>
      </c>
      <c r="F409" s="17">
        <f t="shared" si="48"/>
        <v>2.2648835202761001E-3</v>
      </c>
      <c r="G409" s="17">
        <f t="shared" si="50"/>
        <v>-0.51162790697674421</v>
      </c>
      <c r="H409" s="17">
        <f t="shared" si="49"/>
        <v>-2.3476683384910896E-3</v>
      </c>
    </row>
    <row r="410" spans="1:8" x14ac:dyDescent="0.2">
      <c r="A410" s="14"/>
      <c r="B410" s="15" t="s">
        <v>384</v>
      </c>
      <c r="C410" s="16">
        <v>131</v>
      </c>
      <c r="D410" s="16">
        <v>26</v>
      </c>
      <c r="E410" s="17">
        <f t="shared" si="47"/>
        <v>1.3979297833742396E-2</v>
      </c>
      <c r="F410" s="17">
        <f t="shared" si="48"/>
        <v>2.8041415012942193E-3</v>
      </c>
      <c r="G410" s="17">
        <f t="shared" si="50"/>
        <v>-0.80152671755725191</v>
      </c>
      <c r="H410" s="17">
        <f t="shared" si="49"/>
        <v>-1.1204780706434745E-2</v>
      </c>
    </row>
    <row r="411" spans="1:8" x14ac:dyDescent="0.2">
      <c r="A411" s="14"/>
      <c r="B411" s="15" t="s">
        <v>385</v>
      </c>
      <c r="C411" s="16">
        <v>5</v>
      </c>
      <c r="D411" s="16">
        <v>2</v>
      </c>
      <c r="E411" s="17">
        <f t="shared" si="47"/>
        <v>5.3356098602070213E-4</v>
      </c>
      <c r="F411" s="17">
        <f t="shared" si="48"/>
        <v>2.1570319240724764E-4</v>
      </c>
      <c r="G411" s="17">
        <f t="shared" si="50"/>
        <v>-0.6</v>
      </c>
      <c r="H411" s="17">
        <f t="shared" si="49"/>
        <v>-3.2013659161242127E-4</v>
      </c>
    </row>
    <row r="412" spans="1:8" x14ac:dyDescent="0.2">
      <c r="A412" s="14"/>
      <c r="B412" s="15" t="s">
        <v>386</v>
      </c>
      <c r="C412" s="16">
        <v>41</v>
      </c>
      <c r="D412" s="16">
        <v>51</v>
      </c>
      <c r="E412" s="17">
        <f t="shared" si="47"/>
        <v>4.3752000853697574E-3</v>
      </c>
      <c r="F412" s="17">
        <f t="shared" si="48"/>
        <v>5.5004314063848148E-3</v>
      </c>
      <c r="G412" s="17">
        <f t="shared" si="50"/>
        <v>0.24390243902439024</v>
      </c>
      <c r="H412" s="17">
        <f t="shared" si="49"/>
        <v>1.0671219720414043E-3</v>
      </c>
    </row>
    <row r="413" spans="1:8" x14ac:dyDescent="0.2">
      <c r="A413" s="14"/>
      <c r="B413" s="15" t="s">
        <v>387</v>
      </c>
      <c r="C413" s="16">
        <v>5</v>
      </c>
      <c r="D413" s="16">
        <v>1</v>
      </c>
      <c r="E413" s="17">
        <f t="shared" ref="E413:E476" si="51">+IF(C413=0,"",C413/C$349)</f>
        <v>5.3356098602070213E-4</v>
      </c>
      <c r="F413" s="17">
        <f t="shared" ref="F413:F476" si="52">+IF(D413=0,"",D413/D$349)</f>
        <v>1.0785159620362382E-4</v>
      </c>
      <c r="G413" s="17">
        <f t="shared" si="50"/>
        <v>-0.8</v>
      </c>
      <c r="H413" s="17">
        <f t="shared" ref="H413:H476" si="53">+IF(OR(AND(E413=""),(G413="")),"",E413*G413)</f>
        <v>-4.2684878881656173E-4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1</v>
      </c>
      <c r="D416" s="16">
        <v>0</v>
      </c>
      <c r="E416" s="17">
        <f t="shared" si="51"/>
        <v>1.0671219720414043E-4</v>
      </c>
      <c r="F416" s="17" t="str">
        <f t="shared" si="52"/>
        <v/>
      </c>
      <c r="G416" s="17">
        <f t="shared" si="54"/>
        <v>-1</v>
      </c>
      <c r="H416" s="17">
        <f t="shared" si="53"/>
        <v>-1.0671219720414043E-4</v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235</v>
      </c>
      <c r="D420" s="16">
        <v>109</v>
      </c>
      <c r="E420" s="17">
        <f t="shared" si="51"/>
        <v>2.5077366342973001E-2</v>
      </c>
      <c r="F420" s="17">
        <f t="shared" si="52"/>
        <v>1.1755823986194996E-2</v>
      </c>
      <c r="G420" s="17">
        <f t="shared" si="54"/>
        <v>-0.53617021276595744</v>
      </c>
      <c r="H420" s="17">
        <f t="shared" si="53"/>
        <v>-1.3445736847721695E-2</v>
      </c>
    </row>
    <row r="421" spans="1:8" x14ac:dyDescent="0.2">
      <c r="A421" s="14"/>
      <c r="B421" s="15" t="s">
        <v>395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1.0785159620362382E-4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20</v>
      </c>
      <c r="E422" s="17" t="str">
        <f t="shared" si="51"/>
        <v/>
      </c>
      <c r="F422" s="17">
        <f t="shared" si="52"/>
        <v>2.1570319240724763E-3</v>
      </c>
      <c r="G422" s="17">
        <f t="shared" si="54"/>
        <v>1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398</v>
      </c>
      <c r="C424" s="16">
        <v>16</v>
      </c>
      <c r="D424" s="16">
        <v>0</v>
      </c>
      <c r="E424" s="17">
        <f t="shared" si="51"/>
        <v>1.7073951552662469E-3</v>
      </c>
      <c r="F424" s="17" t="str">
        <f t="shared" si="52"/>
        <v/>
      </c>
      <c r="G424" s="17">
        <f t="shared" si="54"/>
        <v>-1</v>
      </c>
      <c r="H424" s="17">
        <f t="shared" si="53"/>
        <v>-1.7073951552662469E-3</v>
      </c>
    </row>
    <row r="425" spans="1:8" x14ac:dyDescent="0.2">
      <c r="A425" s="14"/>
      <c r="B425" s="15" t="s">
        <v>399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4</v>
      </c>
      <c r="D428" s="16">
        <v>3</v>
      </c>
      <c r="E428" s="17">
        <f t="shared" si="51"/>
        <v>4.2684878881656173E-4</v>
      </c>
      <c r="F428" s="17">
        <f t="shared" si="52"/>
        <v>3.2355478861087141E-4</v>
      </c>
      <c r="G428" s="17">
        <f t="shared" si="54"/>
        <v>-0.25</v>
      </c>
      <c r="H428" s="17">
        <f t="shared" si="53"/>
        <v>-1.0671219720414043E-4</v>
      </c>
    </row>
    <row r="429" spans="1:8" x14ac:dyDescent="0.2">
      <c r="A429" s="14"/>
      <c r="B429" s="15" t="s">
        <v>403</v>
      </c>
      <c r="C429" s="16">
        <v>11</v>
      </c>
      <c r="D429" s="16">
        <v>21</v>
      </c>
      <c r="E429" s="17">
        <f t="shared" si="51"/>
        <v>1.1738341692455448E-3</v>
      </c>
      <c r="F429" s="17">
        <f t="shared" si="52"/>
        <v>2.2648835202761001E-3</v>
      </c>
      <c r="G429" s="17">
        <f t="shared" si="54"/>
        <v>0.90909090909090906</v>
      </c>
      <c r="H429" s="17">
        <f t="shared" si="53"/>
        <v>1.0671219720414043E-3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1.0785159620362382E-4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120</v>
      </c>
      <c r="D432" s="16">
        <v>70</v>
      </c>
      <c r="E432" s="17">
        <f t="shared" si="51"/>
        <v>1.2805463664496851E-2</v>
      </c>
      <c r="F432" s="17">
        <f t="shared" si="52"/>
        <v>7.5496117342536669E-3</v>
      </c>
      <c r="G432" s="17">
        <f t="shared" si="54"/>
        <v>-0.41666666666666669</v>
      </c>
      <c r="H432" s="17">
        <f t="shared" si="53"/>
        <v>-5.3356098602070218E-3</v>
      </c>
    </row>
    <row r="433" spans="1:8" x14ac:dyDescent="0.2">
      <c r="A433" s="14"/>
      <c r="B433" s="15" t="s">
        <v>407</v>
      </c>
      <c r="C433" s="16">
        <v>2</v>
      </c>
      <c r="D433" s="16">
        <v>0</v>
      </c>
      <c r="E433" s="17">
        <f t="shared" si="51"/>
        <v>2.1342439440828086E-4</v>
      </c>
      <c r="F433" s="17" t="str">
        <f t="shared" si="52"/>
        <v/>
      </c>
      <c r="G433" s="17">
        <f t="shared" si="54"/>
        <v>-1</v>
      </c>
      <c r="H433" s="17">
        <f t="shared" si="53"/>
        <v>-2.1342439440828086E-4</v>
      </c>
    </row>
    <row r="434" spans="1:8" ht="25.5" x14ac:dyDescent="0.2">
      <c r="A434" s="14"/>
      <c r="B434" s="15" t="s">
        <v>408</v>
      </c>
      <c r="C434" s="16">
        <v>56</v>
      </c>
      <c r="D434" s="16">
        <v>5</v>
      </c>
      <c r="E434" s="17">
        <f t="shared" si="51"/>
        <v>5.9758830434318644E-3</v>
      </c>
      <c r="F434" s="17">
        <f t="shared" si="52"/>
        <v>5.3925798101811908E-4</v>
      </c>
      <c r="G434" s="17">
        <f t="shared" si="54"/>
        <v>-0.9107142857142857</v>
      </c>
      <c r="H434" s="17">
        <f t="shared" si="53"/>
        <v>-5.4423220574111621E-3</v>
      </c>
    </row>
    <row r="435" spans="1:8" ht="25.5" x14ac:dyDescent="0.2">
      <c r="A435" s="14"/>
      <c r="B435" s="15" t="s">
        <v>409</v>
      </c>
      <c r="C435" s="16">
        <v>1</v>
      </c>
      <c r="D435" s="16">
        <v>0</v>
      </c>
      <c r="E435" s="17">
        <f t="shared" si="51"/>
        <v>1.0671219720414043E-4</v>
      </c>
      <c r="F435" s="17" t="str">
        <f t="shared" si="52"/>
        <v/>
      </c>
      <c r="G435" s="17">
        <f t="shared" si="54"/>
        <v>-1</v>
      </c>
      <c r="H435" s="17">
        <f t="shared" si="53"/>
        <v>-1.0671219720414043E-4</v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15</v>
      </c>
      <c r="E437" s="17" t="str">
        <f t="shared" si="51"/>
        <v/>
      </c>
      <c r="F437" s="17">
        <f t="shared" si="52"/>
        <v>1.6177739430543571E-3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19</v>
      </c>
      <c r="E439" s="17" t="str">
        <f t="shared" si="51"/>
        <v/>
      </c>
      <c r="F439" s="17">
        <f t="shared" si="52"/>
        <v>2.0491803278688526E-3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16</v>
      </c>
      <c r="D441" s="16">
        <v>0</v>
      </c>
      <c r="E441" s="17">
        <f t="shared" si="51"/>
        <v>1.7073951552662469E-3</v>
      </c>
      <c r="F441" s="17" t="str">
        <f t="shared" si="52"/>
        <v/>
      </c>
      <c r="G441" s="17">
        <f t="shared" si="54"/>
        <v>-1</v>
      </c>
      <c r="H441" s="17">
        <f t="shared" si="53"/>
        <v>-1.7073951552662469E-3</v>
      </c>
    </row>
    <row r="442" spans="1:8" x14ac:dyDescent="0.2">
      <c r="A442" s="14"/>
      <c r="B442" s="15" t="s">
        <v>416</v>
      </c>
      <c r="C442" s="16">
        <v>3</v>
      </c>
      <c r="D442" s="16">
        <v>75</v>
      </c>
      <c r="E442" s="17">
        <f t="shared" si="51"/>
        <v>3.2013659161242132E-4</v>
      </c>
      <c r="F442" s="17">
        <f t="shared" si="52"/>
        <v>8.0888697152717865E-3</v>
      </c>
      <c r="G442" s="17">
        <f t="shared" si="54"/>
        <v>24</v>
      </c>
      <c r="H442" s="17">
        <f t="shared" si="53"/>
        <v>7.6832781986981118E-3</v>
      </c>
    </row>
    <row r="443" spans="1:8" x14ac:dyDescent="0.2">
      <c r="A443" s="14"/>
      <c r="B443" s="15" t="s">
        <v>417</v>
      </c>
      <c r="C443" s="16">
        <v>21</v>
      </c>
      <c r="D443" s="16">
        <v>76</v>
      </c>
      <c r="E443" s="17">
        <f t="shared" si="51"/>
        <v>2.2409561412869493E-3</v>
      </c>
      <c r="F443" s="17">
        <f t="shared" si="52"/>
        <v>8.1967213114754103E-3</v>
      </c>
      <c r="G443" s="17">
        <f t="shared" si="54"/>
        <v>2.6190476190476191</v>
      </c>
      <c r="H443" s="17">
        <f t="shared" si="53"/>
        <v>5.8691708462277241E-3</v>
      </c>
    </row>
    <row r="444" spans="1:8" x14ac:dyDescent="0.2">
      <c r="A444" s="14"/>
      <c r="B444" s="15" t="s">
        <v>418</v>
      </c>
      <c r="C444" s="16">
        <v>15</v>
      </c>
      <c r="D444" s="16">
        <v>0</v>
      </c>
      <c r="E444" s="17">
        <f t="shared" si="51"/>
        <v>1.6006829580621064E-3</v>
      </c>
      <c r="F444" s="17" t="str">
        <f t="shared" si="52"/>
        <v/>
      </c>
      <c r="G444" s="17">
        <f t="shared" si="54"/>
        <v>-1</v>
      </c>
      <c r="H444" s="17">
        <f t="shared" si="53"/>
        <v>-1.6006829580621064E-3</v>
      </c>
    </row>
    <row r="445" spans="1:8" x14ac:dyDescent="0.2">
      <c r="A445" s="14"/>
      <c r="B445" s="15" t="s">
        <v>419</v>
      </c>
      <c r="C445" s="16">
        <v>3</v>
      </c>
      <c r="D445" s="16">
        <v>107</v>
      </c>
      <c r="E445" s="17">
        <f t="shared" si="51"/>
        <v>3.2013659161242132E-4</v>
      </c>
      <c r="F445" s="17">
        <f t="shared" si="52"/>
        <v>1.1540120793787748E-2</v>
      </c>
      <c r="G445" s="17">
        <f t="shared" si="54"/>
        <v>34.666666666666664</v>
      </c>
      <c r="H445" s="17">
        <f t="shared" si="53"/>
        <v>1.1098068509230605E-2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14</v>
      </c>
      <c r="E448" s="17" t="str">
        <f t="shared" si="51"/>
        <v/>
      </c>
      <c r="F448" s="17">
        <f t="shared" si="52"/>
        <v>1.5099223468507334E-3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4</v>
      </c>
      <c r="D450" s="16">
        <v>0</v>
      </c>
      <c r="E450" s="17">
        <f t="shared" si="51"/>
        <v>4.2684878881656173E-4</v>
      </c>
      <c r="F450" s="17" t="str">
        <f t="shared" si="52"/>
        <v/>
      </c>
      <c r="G450" s="17">
        <f t="shared" si="54"/>
        <v>-1</v>
      </c>
      <c r="H450" s="17">
        <f t="shared" si="53"/>
        <v>-4.2684878881656173E-4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1.0785159620362382E-4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0</v>
      </c>
      <c r="D453" s="16">
        <v>8</v>
      </c>
      <c r="E453" s="17" t="str">
        <f t="shared" si="51"/>
        <v/>
      </c>
      <c r="F453" s="17">
        <f t="shared" si="52"/>
        <v>8.6281276962899055E-4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428</v>
      </c>
      <c r="C454" s="16">
        <v>4</v>
      </c>
      <c r="D454" s="16">
        <v>12</v>
      </c>
      <c r="E454" s="17">
        <f t="shared" si="51"/>
        <v>4.2684878881656173E-4</v>
      </c>
      <c r="F454" s="17">
        <f t="shared" si="52"/>
        <v>1.2942191544434857E-3</v>
      </c>
      <c r="G454" s="17">
        <f t="shared" si="54"/>
        <v>2</v>
      </c>
      <c r="H454" s="17">
        <f t="shared" si="53"/>
        <v>8.5369757763312346E-4</v>
      </c>
    </row>
    <row r="455" spans="1:8" x14ac:dyDescent="0.2">
      <c r="A455" s="14"/>
      <c r="B455" s="15" t="s">
        <v>429</v>
      </c>
      <c r="C455" s="16">
        <v>41</v>
      </c>
      <c r="D455" s="16">
        <v>12</v>
      </c>
      <c r="E455" s="17">
        <f t="shared" si="51"/>
        <v>4.3752000853697574E-3</v>
      </c>
      <c r="F455" s="17">
        <f t="shared" si="52"/>
        <v>1.2942191544434857E-3</v>
      </c>
      <c r="G455" s="17">
        <f t="shared" si="54"/>
        <v>-0.70731707317073167</v>
      </c>
      <c r="H455" s="17">
        <f t="shared" si="53"/>
        <v>-3.0946537189200721E-3</v>
      </c>
    </row>
    <row r="456" spans="1:8" x14ac:dyDescent="0.2">
      <c r="A456" s="14"/>
      <c r="B456" s="15" t="s">
        <v>430</v>
      </c>
      <c r="C456" s="16">
        <v>99</v>
      </c>
      <c r="D456" s="16">
        <v>136</v>
      </c>
      <c r="E456" s="17">
        <f t="shared" si="51"/>
        <v>1.0564507523209903E-2</v>
      </c>
      <c r="F456" s="17">
        <f t="shared" si="52"/>
        <v>1.4667817083692839E-2</v>
      </c>
      <c r="G456" s="17">
        <f t="shared" si="54"/>
        <v>0.37373737373737376</v>
      </c>
      <c r="H456" s="17">
        <f t="shared" si="53"/>
        <v>3.9483512965531962E-3</v>
      </c>
    </row>
    <row r="457" spans="1:8" x14ac:dyDescent="0.2">
      <c r="A457" s="14"/>
      <c r="B457" s="15" t="s">
        <v>431</v>
      </c>
      <c r="C457" s="16">
        <v>32</v>
      </c>
      <c r="D457" s="16">
        <v>10</v>
      </c>
      <c r="E457" s="17">
        <f t="shared" si="51"/>
        <v>3.4147903105324938E-3</v>
      </c>
      <c r="F457" s="17">
        <f t="shared" si="52"/>
        <v>1.0785159620362382E-3</v>
      </c>
      <c r="G457" s="17">
        <f t="shared" si="54"/>
        <v>-0.6875</v>
      </c>
      <c r="H457" s="17">
        <f t="shared" si="53"/>
        <v>-2.3476683384910896E-3</v>
      </c>
    </row>
    <row r="458" spans="1:8" ht="25.5" x14ac:dyDescent="0.2">
      <c r="A458" s="14"/>
      <c r="B458" s="15" t="s">
        <v>432</v>
      </c>
      <c r="C458" s="16">
        <v>34</v>
      </c>
      <c r="D458" s="16">
        <v>2</v>
      </c>
      <c r="E458" s="17">
        <f t="shared" si="51"/>
        <v>3.6282147049407749E-3</v>
      </c>
      <c r="F458" s="17">
        <f t="shared" si="52"/>
        <v>2.1570319240724764E-4</v>
      </c>
      <c r="G458" s="17">
        <f t="shared" si="54"/>
        <v>-0.94117647058823528</v>
      </c>
      <c r="H458" s="17">
        <f t="shared" si="53"/>
        <v>-3.4147903105324938E-3</v>
      </c>
    </row>
    <row r="459" spans="1:8" ht="25.5" x14ac:dyDescent="0.2">
      <c r="A459" s="14"/>
      <c r="B459" s="15" t="s">
        <v>433</v>
      </c>
      <c r="C459" s="16">
        <v>14</v>
      </c>
      <c r="D459" s="16">
        <v>0</v>
      </c>
      <c r="E459" s="17">
        <f t="shared" si="51"/>
        <v>1.4939707608579661E-3</v>
      </c>
      <c r="F459" s="17" t="str">
        <f t="shared" si="52"/>
        <v/>
      </c>
      <c r="G459" s="17">
        <f t="shared" si="54"/>
        <v>-1</v>
      </c>
      <c r="H459" s="17">
        <f t="shared" si="53"/>
        <v>-1.4939707608579661E-3</v>
      </c>
    </row>
    <row r="460" spans="1:8" ht="25.5" x14ac:dyDescent="0.2">
      <c r="A460" s="14"/>
      <c r="B460" s="15" t="s">
        <v>434</v>
      </c>
      <c r="C460" s="16">
        <v>1</v>
      </c>
      <c r="D460" s="16">
        <v>0</v>
      </c>
      <c r="E460" s="17">
        <f t="shared" si="51"/>
        <v>1.0671219720414043E-4</v>
      </c>
      <c r="F460" s="17" t="str">
        <f t="shared" si="52"/>
        <v/>
      </c>
      <c r="G460" s="17">
        <f t="shared" si="54"/>
        <v>-1</v>
      </c>
      <c r="H460" s="17">
        <f t="shared" si="53"/>
        <v>-1.0671219720414043E-4</v>
      </c>
    </row>
    <row r="461" spans="1:8" x14ac:dyDescent="0.2">
      <c r="A461" s="14"/>
      <c r="B461" s="15" t="s">
        <v>435</v>
      </c>
      <c r="C461" s="16">
        <v>28</v>
      </c>
      <c r="D461" s="16">
        <v>1</v>
      </c>
      <c r="E461" s="17">
        <f t="shared" si="51"/>
        <v>2.9879415217159322E-3</v>
      </c>
      <c r="F461" s="17">
        <f t="shared" si="52"/>
        <v>1.0785159620362382E-4</v>
      </c>
      <c r="G461" s="17">
        <f t="shared" si="54"/>
        <v>-0.9642857142857143</v>
      </c>
      <c r="H461" s="17">
        <f t="shared" si="53"/>
        <v>-2.8812293245117919E-3</v>
      </c>
    </row>
    <row r="462" spans="1:8" ht="25.5" x14ac:dyDescent="0.2">
      <c r="A462" s="14"/>
      <c r="B462" s="15" t="s">
        <v>436</v>
      </c>
      <c r="C462" s="16">
        <v>0</v>
      </c>
      <c r="D462" s="16">
        <v>2</v>
      </c>
      <c r="E462" s="17" t="str">
        <f t="shared" si="51"/>
        <v/>
      </c>
      <c r="F462" s="17">
        <f t="shared" si="52"/>
        <v>2.1570319240724764E-4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62</v>
      </c>
      <c r="D463" s="16">
        <v>11</v>
      </c>
      <c r="E463" s="17">
        <f t="shared" si="51"/>
        <v>6.6161562266567071E-3</v>
      </c>
      <c r="F463" s="17">
        <f t="shared" si="52"/>
        <v>1.1863675582398619E-3</v>
      </c>
      <c r="G463" s="17">
        <f t="shared" si="54"/>
        <v>-0.82258064516129037</v>
      </c>
      <c r="H463" s="17">
        <f t="shared" si="53"/>
        <v>-5.4423220574111629E-3</v>
      </c>
    </row>
    <row r="464" spans="1:8" x14ac:dyDescent="0.2">
      <c r="A464" s="14"/>
      <c r="B464" s="15" t="s">
        <v>438</v>
      </c>
      <c r="C464" s="16">
        <v>6</v>
      </c>
      <c r="D464" s="16">
        <v>8</v>
      </c>
      <c r="E464" s="17">
        <f t="shared" si="51"/>
        <v>6.4027318322484265E-4</v>
      </c>
      <c r="F464" s="17">
        <f t="shared" si="52"/>
        <v>8.6281276962899055E-4</v>
      </c>
      <c r="G464" s="17">
        <f t="shared" si="54"/>
        <v>0.33333333333333331</v>
      </c>
      <c r="H464" s="17">
        <f t="shared" si="53"/>
        <v>2.1342439440828086E-4</v>
      </c>
    </row>
    <row r="465" spans="1:8" x14ac:dyDescent="0.2">
      <c r="A465" s="14"/>
      <c r="B465" s="15" t="s">
        <v>439</v>
      </c>
      <c r="C465" s="16">
        <v>128</v>
      </c>
      <c r="D465" s="16">
        <v>171</v>
      </c>
      <c r="E465" s="17">
        <f t="shared" si="51"/>
        <v>1.3659161242129975E-2</v>
      </c>
      <c r="F465" s="17">
        <f t="shared" si="52"/>
        <v>1.8442622950819672E-2</v>
      </c>
      <c r="G465" s="17">
        <f t="shared" si="54"/>
        <v>0.3359375</v>
      </c>
      <c r="H465" s="17">
        <f t="shared" si="53"/>
        <v>4.5886244797780388E-3</v>
      </c>
    </row>
    <row r="466" spans="1:8" x14ac:dyDescent="0.2">
      <c r="A466" s="14"/>
      <c r="B466" s="15" t="s">
        <v>440</v>
      </c>
      <c r="C466" s="16">
        <v>56</v>
      </c>
      <c r="D466" s="16">
        <v>45</v>
      </c>
      <c r="E466" s="17">
        <f t="shared" si="51"/>
        <v>5.9758830434318644E-3</v>
      </c>
      <c r="F466" s="17">
        <f t="shared" si="52"/>
        <v>4.8533218291630714E-3</v>
      </c>
      <c r="G466" s="17">
        <f t="shared" si="54"/>
        <v>-0.19642857142857142</v>
      </c>
      <c r="H466" s="17">
        <f t="shared" si="53"/>
        <v>-1.1738341692455448E-3</v>
      </c>
    </row>
    <row r="467" spans="1:8" x14ac:dyDescent="0.2">
      <c r="A467" s="14"/>
      <c r="B467" s="15" t="s">
        <v>441</v>
      </c>
      <c r="C467" s="16">
        <v>2</v>
      </c>
      <c r="D467" s="16">
        <v>6</v>
      </c>
      <c r="E467" s="17">
        <f t="shared" si="51"/>
        <v>2.1342439440828086E-4</v>
      </c>
      <c r="F467" s="17">
        <f t="shared" si="52"/>
        <v>6.4710957722174283E-4</v>
      </c>
      <c r="G467" s="17">
        <f t="shared" si="54"/>
        <v>2</v>
      </c>
      <c r="H467" s="17">
        <f t="shared" si="53"/>
        <v>4.2684878881656173E-4</v>
      </c>
    </row>
    <row r="468" spans="1:8" x14ac:dyDescent="0.2">
      <c r="A468" s="14"/>
      <c r="B468" s="15" t="s">
        <v>442</v>
      </c>
      <c r="C468" s="16">
        <v>18</v>
      </c>
      <c r="D468" s="16">
        <v>19</v>
      </c>
      <c r="E468" s="17">
        <f t="shared" si="51"/>
        <v>1.9208195496745277E-3</v>
      </c>
      <c r="F468" s="17">
        <f t="shared" si="52"/>
        <v>2.0491803278688526E-3</v>
      </c>
      <c r="G468" s="17">
        <f t="shared" si="54"/>
        <v>5.5555555555555552E-2</v>
      </c>
      <c r="H468" s="17">
        <f t="shared" si="53"/>
        <v>1.0671219720414042E-4</v>
      </c>
    </row>
    <row r="469" spans="1:8" x14ac:dyDescent="0.2">
      <c r="A469" s="14"/>
      <c r="B469" s="15" t="s">
        <v>443</v>
      </c>
      <c r="C469" s="16">
        <v>5</v>
      </c>
      <c r="D469" s="16">
        <v>15</v>
      </c>
      <c r="E469" s="17">
        <f t="shared" si="51"/>
        <v>5.3356098602070213E-4</v>
      </c>
      <c r="F469" s="17">
        <f t="shared" si="52"/>
        <v>1.6177739430543571E-3</v>
      </c>
      <c r="G469" s="17">
        <f t="shared" si="54"/>
        <v>2</v>
      </c>
      <c r="H469" s="17">
        <f t="shared" si="53"/>
        <v>1.0671219720414043E-3</v>
      </c>
    </row>
    <row r="470" spans="1:8" x14ac:dyDescent="0.2">
      <c r="A470" s="14"/>
      <c r="B470" s="15" t="s">
        <v>444</v>
      </c>
      <c r="C470" s="16">
        <v>21</v>
      </c>
      <c r="D470" s="16">
        <v>10</v>
      </c>
      <c r="E470" s="17">
        <f t="shared" si="51"/>
        <v>2.2409561412869493E-3</v>
      </c>
      <c r="F470" s="17">
        <f t="shared" si="52"/>
        <v>1.0785159620362382E-3</v>
      </c>
      <c r="G470" s="17">
        <f t="shared" si="54"/>
        <v>-0.52380952380952384</v>
      </c>
      <c r="H470" s="17">
        <f t="shared" si="53"/>
        <v>-1.173834169245545E-3</v>
      </c>
    </row>
    <row r="471" spans="1:8" x14ac:dyDescent="0.2">
      <c r="A471" s="14"/>
      <c r="B471" s="15" t="s">
        <v>445</v>
      </c>
      <c r="C471" s="16">
        <v>177</v>
      </c>
      <c r="D471" s="16">
        <v>112</v>
      </c>
      <c r="E471" s="17">
        <f t="shared" si="51"/>
        <v>1.8888058905132857E-2</v>
      </c>
      <c r="F471" s="17">
        <f t="shared" si="52"/>
        <v>1.2079378774805867E-2</v>
      </c>
      <c r="G471" s="17">
        <f t="shared" si="54"/>
        <v>-0.3672316384180791</v>
      </c>
      <c r="H471" s="17">
        <f t="shared" si="53"/>
        <v>-6.936292818269128E-3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10</v>
      </c>
      <c r="D473" s="16">
        <v>5</v>
      </c>
      <c r="E473" s="17">
        <f t="shared" si="51"/>
        <v>1.0671219720414043E-3</v>
      </c>
      <c r="F473" s="17">
        <f t="shared" si="52"/>
        <v>5.3925798101811908E-4</v>
      </c>
      <c r="G473" s="17">
        <f t="shared" si="54"/>
        <v>-0.5</v>
      </c>
      <c r="H473" s="17">
        <f t="shared" si="53"/>
        <v>-5.3356098602070213E-4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10</v>
      </c>
      <c r="D475" s="16">
        <v>0</v>
      </c>
      <c r="E475" s="17">
        <f t="shared" si="51"/>
        <v>1.0671219720414043E-3</v>
      </c>
      <c r="F475" s="17" t="str">
        <f t="shared" si="52"/>
        <v/>
      </c>
      <c r="G475" s="17">
        <f t="shared" si="54"/>
        <v>-1</v>
      </c>
      <c r="H475" s="17">
        <f t="shared" si="53"/>
        <v>-1.0671219720414043E-3</v>
      </c>
    </row>
    <row r="476" spans="1:8" x14ac:dyDescent="0.2">
      <c r="A476" s="14"/>
      <c r="B476" s="15" t="s">
        <v>450</v>
      </c>
      <c r="C476" s="16">
        <v>8</v>
      </c>
      <c r="D476" s="16">
        <v>22</v>
      </c>
      <c r="E476" s="17">
        <f t="shared" si="51"/>
        <v>8.5369757763312346E-4</v>
      </c>
      <c r="F476" s="17">
        <f t="shared" si="52"/>
        <v>2.3727351164797238E-3</v>
      </c>
      <c r="G476" s="17">
        <f t="shared" si="54"/>
        <v>1.75</v>
      </c>
      <c r="H476" s="17">
        <f t="shared" si="53"/>
        <v>1.4939707608579661E-3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138</v>
      </c>
      <c r="D479" s="16">
        <v>348</v>
      </c>
      <c r="E479" s="17">
        <f t="shared" si="55"/>
        <v>1.472628321417138E-2</v>
      </c>
      <c r="F479" s="17">
        <f t="shared" si="56"/>
        <v>3.7532355478861086E-2</v>
      </c>
      <c r="G479" s="17">
        <f t="shared" si="58"/>
        <v>1.5217391304347827</v>
      </c>
      <c r="H479" s="17">
        <f t="shared" si="57"/>
        <v>2.2409561412869494E-2</v>
      </c>
    </row>
    <row r="480" spans="1:8" ht="25.5" x14ac:dyDescent="0.2">
      <c r="A480" s="14"/>
      <c r="B480" s="15" t="s">
        <v>454</v>
      </c>
      <c r="C480" s="16">
        <v>12</v>
      </c>
      <c r="D480" s="16">
        <v>0</v>
      </c>
      <c r="E480" s="17">
        <f t="shared" si="55"/>
        <v>1.2805463664496853E-3</v>
      </c>
      <c r="F480" s="17" t="str">
        <f t="shared" si="56"/>
        <v/>
      </c>
      <c r="G480" s="17">
        <f t="shared" si="58"/>
        <v>-1</v>
      </c>
      <c r="H480" s="17">
        <f t="shared" si="57"/>
        <v>-1.2805463664496853E-3</v>
      </c>
    </row>
    <row r="481" spans="1:8" x14ac:dyDescent="0.2">
      <c r="A481" s="14"/>
      <c r="B481" s="15" t="s">
        <v>455</v>
      </c>
      <c r="C481" s="16">
        <v>169</v>
      </c>
      <c r="D481" s="16">
        <v>5</v>
      </c>
      <c r="E481" s="17">
        <f t="shared" si="55"/>
        <v>1.8034361327499734E-2</v>
      </c>
      <c r="F481" s="17">
        <f t="shared" si="56"/>
        <v>5.3925798101811908E-4</v>
      </c>
      <c r="G481" s="17">
        <f t="shared" si="58"/>
        <v>-0.97041420118343191</v>
      </c>
      <c r="H481" s="17">
        <f t="shared" si="57"/>
        <v>-1.7500800341479033E-2</v>
      </c>
    </row>
    <row r="482" spans="1:8" x14ac:dyDescent="0.2">
      <c r="A482" s="14"/>
      <c r="B482" s="15" t="s">
        <v>456</v>
      </c>
      <c r="C482" s="16">
        <v>16</v>
      </c>
      <c r="D482" s="16">
        <v>22</v>
      </c>
      <c r="E482" s="17">
        <f t="shared" si="55"/>
        <v>1.7073951552662469E-3</v>
      </c>
      <c r="F482" s="17">
        <f t="shared" si="56"/>
        <v>2.3727351164797238E-3</v>
      </c>
      <c r="G482" s="17">
        <f t="shared" si="58"/>
        <v>0.375</v>
      </c>
      <c r="H482" s="17">
        <f t="shared" si="57"/>
        <v>6.4027318322484265E-4</v>
      </c>
    </row>
    <row r="483" spans="1:8" x14ac:dyDescent="0.2">
      <c r="A483" s="14"/>
      <c r="B483" s="15" t="s">
        <v>457</v>
      </c>
      <c r="C483" s="16">
        <v>77</v>
      </c>
      <c r="D483" s="16">
        <v>24</v>
      </c>
      <c r="E483" s="17">
        <f t="shared" si="55"/>
        <v>8.2168391847188132E-3</v>
      </c>
      <c r="F483" s="17">
        <f t="shared" si="56"/>
        <v>2.5884383088869713E-3</v>
      </c>
      <c r="G483" s="17">
        <f t="shared" si="58"/>
        <v>-0.68831168831168832</v>
      </c>
      <c r="H483" s="17">
        <f t="shared" si="57"/>
        <v>-5.6557464518194427E-3</v>
      </c>
    </row>
    <row r="484" spans="1:8" x14ac:dyDescent="0.2">
      <c r="A484" s="14"/>
      <c r="B484" s="15" t="s">
        <v>458</v>
      </c>
      <c r="C484" s="16">
        <v>78</v>
      </c>
      <c r="D484" s="16">
        <v>67</v>
      </c>
      <c r="E484" s="17">
        <f t="shared" si="55"/>
        <v>8.3235513819229535E-3</v>
      </c>
      <c r="F484" s="17">
        <f t="shared" si="56"/>
        <v>7.2260569456427956E-3</v>
      </c>
      <c r="G484" s="17">
        <f t="shared" si="58"/>
        <v>-0.14102564102564102</v>
      </c>
      <c r="H484" s="17">
        <f t="shared" si="57"/>
        <v>-1.1738341692455448E-3</v>
      </c>
    </row>
    <row r="485" spans="1:8" x14ac:dyDescent="0.2">
      <c r="A485" s="14"/>
      <c r="B485" s="15" t="s">
        <v>459</v>
      </c>
      <c r="C485" s="16">
        <v>11</v>
      </c>
      <c r="D485" s="16">
        <v>9</v>
      </c>
      <c r="E485" s="17">
        <f t="shared" si="55"/>
        <v>1.1738341692455448E-3</v>
      </c>
      <c r="F485" s="17">
        <f t="shared" si="56"/>
        <v>9.706643658326143E-4</v>
      </c>
      <c r="G485" s="17">
        <f t="shared" si="58"/>
        <v>-0.18181818181818182</v>
      </c>
      <c r="H485" s="17">
        <f t="shared" si="57"/>
        <v>-2.1342439440828086E-4</v>
      </c>
    </row>
    <row r="486" spans="1:8" x14ac:dyDescent="0.2">
      <c r="A486" s="14"/>
      <c r="B486" s="15" t="s">
        <v>460</v>
      </c>
      <c r="C486" s="16">
        <v>14</v>
      </c>
      <c r="D486" s="16">
        <v>3</v>
      </c>
      <c r="E486" s="17">
        <f t="shared" si="55"/>
        <v>1.4939707608579661E-3</v>
      </c>
      <c r="F486" s="17">
        <f t="shared" si="56"/>
        <v>3.2355478861087141E-4</v>
      </c>
      <c r="G486" s="17">
        <f t="shared" si="58"/>
        <v>-0.7857142857142857</v>
      </c>
      <c r="H486" s="17">
        <f t="shared" si="57"/>
        <v>-1.1738341692455448E-3</v>
      </c>
    </row>
    <row r="487" spans="1:8" x14ac:dyDescent="0.2">
      <c r="A487" s="14"/>
      <c r="B487" s="15" t="s">
        <v>461</v>
      </c>
      <c r="C487" s="16">
        <v>3</v>
      </c>
      <c r="D487" s="16">
        <v>5</v>
      </c>
      <c r="E487" s="17">
        <f t="shared" si="55"/>
        <v>3.2013659161242132E-4</v>
      </c>
      <c r="F487" s="17">
        <f t="shared" si="56"/>
        <v>5.3925798101811908E-4</v>
      </c>
      <c r="G487" s="17">
        <f t="shared" si="58"/>
        <v>0.66666666666666663</v>
      </c>
      <c r="H487" s="17">
        <f t="shared" si="57"/>
        <v>2.1342439440828086E-4</v>
      </c>
    </row>
    <row r="488" spans="1:8" x14ac:dyDescent="0.2">
      <c r="A488" s="14"/>
      <c r="B488" s="15" t="s">
        <v>462</v>
      </c>
      <c r="C488" s="16">
        <v>0</v>
      </c>
      <c r="D488" s="16">
        <v>2</v>
      </c>
      <c r="E488" s="17" t="str">
        <f t="shared" si="55"/>
        <v/>
      </c>
      <c r="F488" s="17">
        <f t="shared" si="56"/>
        <v>2.1570319240724764E-4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41</v>
      </c>
      <c r="D489" s="16">
        <v>66</v>
      </c>
      <c r="E489" s="17">
        <f t="shared" si="55"/>
        <v>4.3752000853697574E-3</v>
      </c>
      <c r="F489" s="17">
        <f t="shared" si="56"/>
        <v>7.1182053494391719E-3</v>
      </c>
      <c r="G489" s="17">
        <f t="shared" si="58"/>
        <v>0.6097560975609756</v>
      </c>
      <c r="H489" s="17">
        <f t="shared" si="57"/>
        <v>2.6678049301035105E-3</v>
      </c>
    </row>
    <row r="490" spans="1:8" x14ac:dyDescent="0.2">
      <c r="A490" s="14"/>
      <c r="B490" s="15" t="s">
        <v>464</v>
      </c>
      <c r="C490" s="16">
        <v>51</v>
      </c>
      <c r="D490" s="16">
        <v>33</v>
      </c>
      <c r="E490" s="17">
        <f t="shared" si="55"/>
        <v>5.4423220574111621E-3</v>
      </c>
      <c r="F490" s="17">
        <f t="shared" si="56"/>
        <v>3.5591026747195859E-3</v>
      </c>
      <c r="G490" s="17">
        <f t="shared" si="58"/>
        <v>-0.35294117647058826</v>
      </c>
      <c r="H490" s="17">
        <f t="shared" si="57"/>
        <v>-1.9208195496745279E-3</v>
      </c>
    </row>
    <row r="491" spans="1:8" x14ac:dyDescent="0.2">
      <c r="A491" s="14"/>
      <c r="B491" s="15" t="s">
        <v>465</v>
      </c>
      <c r="C491" s="16">
        <v>2</v>
      </c>
      <c r="D491" s="16">
        <v>0</v>
      </c>
      <c r="E491" s="17">
        <f t="shared" si="55"/>
        <v>2.1342439440828086E-4</v>
      </c>
      <c r="F491" s="17" t="str">
        <f t="shared" si="56"/>
        <v/>
      </c>
      <c r="G491" s="17">
        <f t="shared" si="58"/>
        <v>-1</v>
      </c>
      <c r="H491" s="17">
        <f t="shared" si="57"/>
        <v>-2.1342439440828086E-4</v>
      </c>
    </row>
    <row r="492" spans="1:8" ht="25.5" x14ac:dyDescent="0.2">
      <c r="A492" s="14"/>
      <c r="B492" s="15" t="s">
        <v>466</v>
      </c>
      <c r="C492" s="16">
        <v>2</v>
      </c>
      <c r="D492" s="16">
        <v>1</v>
      </c>
      <c r="E492" s="17">
        <f t="shared" si="55"/>
        <v>2.1342439440828086E-4</v>
      </c>
      <c r="F492" s="17">
        <f t="shared" si="56"/>
        <v>1.0785159620362382E-4</v>
      </c>
      <c r="G492" s="17">
        <f t="shared" si="58"/>
        <v>-0.5</v>
      </c>
      <c r="H492" s="17">
        <f t="shared" si="57"/>
        <v>-1.0671219720414043E-4</v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25</v>
      </c>
      <c r="D494" s="16">
        <v>0</v>
      </c>
      <c r="E494" s="17">
        <f t="shared" si="55"/>
        <v>2.6678049301035109E-3</v>
      </c>
      <c r="F494" s="17" t="str">
        <f t="shared" si="56"/>
        <v/>
      </c>
      <c r="G494" s="17">
        <f t="shared" si="58"/>
        <v>-1</v>
      </c>
      <c r="H494" s="17">
        <f t="shared" si="57"/>
        <v>-2.6678049301035109E-3</v>
      </c>
    </row>
    <row r="495" spans="1:8" x14ac:dyDescent="0.2">
      <c r="A495" s="14"/>
      <c r="B495" s="15" t="s">
        <v>469</v>
      </c>
      <c r="C495" s="16">
        <v>5</v>
      </c>
      <c r="D495" s="16">
        <v>1</v>
      </c>
      <c r="E495" s="17">
        <f t="shared" si="55"/>
        <v>5.3356098602070213E-4</v>
      </c>
      <c r="F495" s="17">
        <f t="shared" si="56"/>
        <v>1.0785159620362382E-4</v>
      </c>
      <c r="G495" s="17">
        <f t="shared" si="58"/>
        <v>-0.8</v>
      </c>
      <c r="H495" s="17">
        <f t="shared" si="57"/>
        <v>-4.2684878881656173E-4</v>
      </c>
    </row>
    <row r="496" spans="1:8" ht="25.5" x14ac:dyDescent="0.2">
      <c r="A496" s="14"/>
      <c r="B496" s="15" t="s">
        <v>470</v>
      </c>
      <c r="C496" s="16">
        <v>4</v>
      </c>
      <c r="D496" s="16">
        <v>43</v>
      </c>
      <c r="E496" s="17">
        <f t="shared" si="55"/>
        <v>4.2684878881656173E-4</v>
      </c>
      <c r="F496" s="17">
        <f t="shared" si="56"/>
        <v>4.6376186367558239E-3</v>
      </c>
      <c r="G496" s="17">
        <f t="shared" si="58"/>
        <v>9.75</v>
      </c>
      <c r="H496" s="17">
        <f t="shared" si="57"/>
        <v>4.1617756909614768E-3</v>
      </c>
    </row>
    <row r="497" spans="1:8" x14ac:dyDescent="0.2">
      <c r="A497" s="14"/>
      <c r="B497" s="15" t="s">
        <v>471</v>
      </c>
      <c r="C497" s="16">
        <v>5</v>
      </c>
      <c r="D497" s="16">
        <v>7</v>
      </c>
      <c r="E497" s="17">
        <f t="shared" si="55"/>
        <v>5.3356098602070213E-4</v>
      </c>
      <c r="F497" s="17">
        <f t="shared" si="56"/>
        <v>7.5496117342536669E-4</v>
      </c>
      <c r="G497" s="17">
        <f t="shared" si="58"/>
        <v>0.4</v>
      </c>
      <c r="H497" s="17">
        <f t="shared" si="57"/>
        <v>2.1342439440828086E-4</v>
      </c>
    </row>
    <row r="498" spans="1:8" ht="25.5" x14ac:dyDescent="0.2">
      <c r="A498" s="14"/>
      <c r="B498" s="15" t="s">
        <v>472</v>
      </c>
      <c r="C498" s="16">
        <v>0</v>
      </c>
      <c r="D498" s="16">
        <v>38</v>
      </c>
      <c r="E498" s="17" t="str">
        <f t="shared" si="55"/>
        <v/>
      </c>
      <c r="F498" s="17">
        <f t="shared" si="56"/>
        <v>4.0983606557377051E-3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1</v>
      </c>
      <c r="D499" s="16">
        <v>0</v>
      </c>
      <c r="E499" s="17">
        <f t="shared" si="55"/>
        <v>1.0671219720414043E-4</v>
      </c>
      <c r="F499" s="17" t="str">
        <f t="shared" si="56"/>
        <v/>
      </c>
      <c r="G499" s="17">
        <f t="shared" si="58"/>
        <v>-1</v>
      </c>
      <c r="H499" s="17">
        <f t="shared" si="57"/>
        <v>-1.0671219720414043E-4</v>
      </c>
    </row>
    <row r="500" spans="1:8" ht="25.5" x14ac:dyDescent="0.2">
      <c r="A500" s="14"/>
      <c r="B500" s="15" t="s">
        <v>474</v>
      </c>
      <c r="C500" s="16">
        <v>31</v>
      </c>
      <c r="D500" s="16">
        <v>18</v>
      </c>
      <c r="E500" s="17">
        <f t="shared" si="55"/>
        <v>3.3080781133283535E-3</v>
      </c>
      <c r="F500" s="17">
        <f t="shared" si="56"/>
        <v>1.9413287316652286E-3</v>
      </c>
      <c r="G500" s="17">
        <f t="shared" si="58"/>
        <v>-0.41935483870967744</v>
      </c>
      <c r="H500" s="17">
        <f t="shared" si="57"/>
        <v>-1.3872585636538258E-3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30</v>
      </c>
      <c r="D502" s="16">
        <v>0</v>
      </c>
      <c r="E502" s="17">
        <f t="shared" si="55"/>
        <v>3.2013659161242128E-3</v>
      </c>
      <c r="F502" s="17" t="str">
        <f t="shared" si="56"/>
        <v/>
      </c>
      <c r="G502" s="17">
        <f t="shared" si="58"/>
        <v>-1</v>
      </c>
      <c r="H502" s="17">
        <f t="shared" si="57"/>
        <v>-3.2013659161242128E-3</v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6</v>
      </c>
      <c r="D506" s="16">
        <v>0</v>
      </c>
      <c r="E506" s="17">
        <f t="shared" si="55"/>
        <v>6.4027318322484265E-4</v>
      </c>
      <c r="F506" s="17" t="str">
        <f t="shared" si="56"/>
        <v/>
      </c>
      <c r="G506" s="17">
        <f t="shared" si="58"/>
        <v>-1</v>
      </c>
      <c r="H506" s="17">
        <f t="shared" si="57"/>
        <v>-6.4027318322484265E-4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4</v>
      </c>
      <c r="D508" s="16">
        <v>0</v>
      </c>
      <c r="E508" s="17">
        <f t="shared" si="55"/>
        <v>4.2684878881656173E-4</v>
      </c>
      <c r="F508" s="17" t="str">
        <f t="shared" si="56"/>
        <v/>
      </c>
      <c r="G508" s="17">
        <f t="shared" si="58"/>
        <v>-1</v>
      </c>
      <c r="H508" s="17">
        <f t="shared" si="57"/>
        <v>-4.2684878881656173E-4</v>
      </c>
    </row>
    <row r="509" spans="1:8" x14ac:dyDescent="0.2">
      <c r="A509" s="14"/>
      <c r="B509" s="15" t="s">
        <v>483</v>
      </c>
      <c r="C509" s="16">
        <v>0</v>
      </c>
      <c r="D509" s="16">
        <v>26</v>
      </c>
      <c r="E509" s="17" t="str">
        <f t="shared" si="55"/>
        <v/>
      </c>
      <c r="F509" s="17">
        <f t="shared" si="56"/>
        <v>2.8041415012942193E-3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39</v>
      </c>
      <c r="D510" s="16">
        <v>114</v>
      </c>
      <c r="E510" s="17">
        <f t="shared" si="55"/>
        <v>4.1617756909614768E-3</v>
      </c>
      <c r="F510" s="17">
        <f t="shared" si="56"/>
        <v>1.2295081967213115E-2</v>
      </c>
      <c r="G510" s="17">
        <f t="shared" si="58"/>
        <v>1.9230769230769231</v>
      </c>
      <c r="H510" s="17">
        <f t="shared" si="57"/>
        <v>8.0034147903105327E-3</v>
      </c>
    </row>
    <row r="511" spans="1:8" x14ac:dyDescent="0.2">
      <c r="A511" s="14"/>
      <c r="B511" s="15" t="s">
        <v>485</v>
      </c>
      <c r="C511" s="16">
        <v>54</v>
      </c>
      <c r="D511" s="16">
        <v>1</v>
      </c>
      <c r="E511" s="17">
        <f t="shared" si="55"/>
        <v>5.7624586490235838E-3</v>
      </c>
      <c r="F511" s="17">
        <f t="shared" si="56"/>
        <v>1.0785159620362382E-4</v>
      </c>
      <c r="G511" s="17">
        <f t="shared" si="58"/>
        <v>-0.98148148148148151</v>
      </c>
      <c r="H511" s="17">
        <f t="shared" si="57"/>
        <v>-5.6557464518194435E-3</v>
      </c>
    </row>
    <row r="512" spans="1:8" ht="38.25" x14ac:dyDescent="0.2">
      <c r="A512" s="14"/>
      <c r="B512" s="15" t="s">
        <v>486</v>
      </c>
      <c r="C512" s="16">
        <v>0</v>
      </c>
      <c r="D512" s="16">
        <v>6</v>
      </c>
      <c r="E512" s="17" t="str">
        <f t="shared" si="55"/>
        <v/>
      </c>
      <c r="F512" s="17">
        <f t="shared" si="56"/>
        <v>6.4710957722174283E-4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6</v>
      </c>
      <c r="D514" s="16">
        <v>72</v>
      </c>
      <c r="E514" s="17">
        <f t="shared" si="55"/>
        <v>6.4027318322484265E-4</v>
      </c>
      <c r="F514" s="17">
        <f t="shared" si="56"/>
        <v>7.7653149266609144E-3</v>
      </c>
      <c r="G514" s="17">
        <f t="shared" si="58"/>
        <v>11</v>
      </c>
      <c r="H514" s="17">
        <f t="shared" si="57"/>
        <v>7.0430050154732691E-3</v>
      </c>
    </row>
    <row r="515" spans="1:8" ht="25.5" x14ac:dyDescent="0.2">
      <c r="A515" s="14"/>
      <c r="B515" s="15" t="s">
        <v>489</v>
      </c>
      <c r="C515" s="16">
        <v>75</v>
      </c>
      <c r="D515" s="16">
        <v>37</v>
      </c>
      <c r="E515" s="17">
        <f t="shared" si="55"/>
        <v>8.0034147903105327E-3</v>
      </c>
      <c r="F515" s="17">
        <f t="shared" si="56"/>
        <v>3.9905090595340814E-3</v>
      </c>
      <c r="G515" s="17">
        <f t="shared" si="58"/>
        <v>-0.50666666666666671</v>
      </c>
      <c r="H515" s="17">
        <f t="shared" si="57"/>
        <v>-4.0550634937573365E-3</v>
      </c>
    </row>
    <row r="516" spans="1:8" x14ac:dyDescent="0.2">
      <c r="A516" s="14"/>
      <c r="B516" s="15" t="s">
        <v>490</v>
      </c>
      <c r="C516" s="16">
        <v>10</v>
      </c>
      <c r="D516" s="16">
        <v>55</v>
      </c>
      <c r="E516" s="17">
        <f t="shared" si="55"/>
        <v>1.0671219720414043E-3</v>
      </c>
      <c r="F516" s="17">
        <f t="shared" si="56"/>
        <v>5.9318377911993098E-3</v>
      </c>
      <c r="G516" s="17">
        <f t="shared" si="58"/>
        <v>4.5</v>
      </c>
      <c r="H516" s="17">
        <f t="shared" si="57"/>
        <v>4.8020488741863194E-3</v>
      </c>
    </row>
    <row r="517" spans="1:8" ht="25.5" x14ac:dyDescent="0.2">
      <c r="A517" s="14"/>
      <c r="B517" s="15" t="s">
        <v>491</v>
      </c>
      <c r="C517" s="16">
        <v>22</v>
      </c>
      <c r="D517" s="16">
        <v>97</v>
      </c>
      <c r="E517" s="17">
        <f t="shared" si="55"/>
        <v>2.3476683384910896E-3</v>
      </c>
      <c r="F517" s="17">
        <f t="shared" si="56"/>
        <v>1.0461604831751511E-2</v>
      </c>
      <c r="G517" s="17">
        <f t="shared" si="58"/>
        <v>3.4090909090909092</v>
      </c>
      <c r="H517" s="17">
        <f t="shared" si="57"/>
        <v>8.0034147903105327E-3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2</v>
      </c>
      <c r="D520" s="16">
        <v>0</v>
      </c>
      <c r="E520" s="17">
        <f t="shared" si="55"/>
        <v>2.1342439440828086E-4</v>
      </c>
      <c r="F520" s="17" t="str">
        <f t="shared" si="56"/>
        <v/>
      </c>
      <c r="G520" s="17">
        <f t="shared" si="58"/>
        <v>-1</v>
      </c>
      <c r="H520" s="17">
        <f t="shared" si="57"/>
        <v>-2.1342439440828086E-4</v>
      </c>
    </row>
    <row r="521" spans="1:8" x14ac:dyDescent="0.2">
      <c r="A521" s="14"/>
      <c r="B521" s="15" t="s">
        <v>495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1.0785159620362382E-4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497</v>
      </c>
      <c r="C523" s="16">
        <v>1</v>
      </c>
      <c r="D523" s="16">
        <v>0</v>
      </c>
      <c r="E523" s="17">
        <f t="shared" si="55"/>
        <v>1.0671219720414043E-4</v>
      </c>
      <c r="F523" s="17" t="str">
        <f t="shared" si="56"/>
        <v/>
      </c>
      <c r="G523" s="17">
        <f t="shared" si="58"/>
        <v>-1</v>
      </c>
      <c r="H523" s="17">
        <f t="shared" si="57"/>
        <v>-1.0671219720414043E-4</v>
      </c>
    </row>
    <row r="524" spans="1:8" ht="25.5" x14ac:dyDescent="0.2">
      <c r="A524" s="14"/>
      <c r="B524" s="15" t="s">
        <v>498</v>
      </c>
      <c r="C524" s="16">
        <v>2</v>
      </c>
      <c r="D524" s="16">
        <v>1</v>
      </c>
      <c r="E524" s="17">
        <f t="shared" si="55"/>
        <v>2.1342439440828086E-4</v>
      </c>
      <c r="F524" s="17">
        <f t="shared" si="56"/>
        <v>1.0785159620362382E-4</v>
      </c>
      <c r="G524" s="17">
        <f t="shared" si="58"/>
        <v>-0.5</v>
      </c>
      <c r="H524" s="17">
        <f t="shared" si="57"/>
        <v>-1.0671219720414043E-4</v>
      </c>
    </row>
    <row r="525" spans="1:8" ht="25.5" x14ac:dyDescent="0.2">
      <c r="A525" s="14"/>
      <c r="B525" s="15" t="s">
        <v>499</v>
      </c>
      <c r="C525" s="16">
        <v>1</v>
      </c>
      <c r="D525" s="16">
        <v>0</v>
      </c>
      <c r="E525" s="17">
        <f t="shared" si="55"/>
        <v>1.0671219720414043E-4</v>
      </c>
      <c r="F525" s="17" t="str">
        <f t="shared" si="56"/>
        <v/>
      </c>
      <c r="G525" s="17">
        <f t="shared" si="58"/>
        <v>-1</v>
      </c>
      <c r="H525" s="17">
        <f t="shared" si="57"/>
        <v>-1.0671219720414043E-4</v>
      </c>
    </row>
    <row r="526" spans="1:8" ht="25.5" x14ac:dyDescent="0.2">
      <c r="A526" s="14"/>
      <c r="B526" s="15" t="s">
        <v>500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1.0785159620362382E-4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1</v>
      </c>
      <c r="D529" s="16">
        <v>11</v>
      </c>
      <c r="E529" s="17">
        <f t="shared" si="55"/>
        <v>1.0671219720414043E-4</v>
      </c>
      <c r="F529" s="17">
        <f t="shared" si="56"/>
        <v>1.1863675582398619E-3</v>
      </c>
      <c r="G529" s="17">
        <f t="shared" si="58"/>
        <v>10</v>
      </c>
      <c r="H529" s="17">
        <f t="shared" si="57"/>
        <v>1.0671219720414043E-3</v>
      </c>
    </row>
    <row r="530" spans="1:8" ht="25.5" x14ac:dyDescent="0.2">
      <c r="A530" s="14"/>
      <c r="B530" s="15" t="s">
        <v>504</v>
      </c>
      <c r="C530" s="16">
        <v>2</v>
      </c>
      <c r="D530" s="16">
        <v>0</v>
      </c>
      <c r="E530" s="17">
        <f t="shared" si="55"/>
        <v>2.1342439440828086E-4</v>
      </c>
      <c r="F530" s="17" t="str">
        <f t="shared" si="56"/>
        <v/>
      </c>
      <c r="G530" s="17">
        <f t="shared" si="58"/>
        <v>-1</v>
      </c>
      <c r="H530" s="17">
        <f t="shared" si="57"/>
        <v>-2.1342439440828086E-4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31</v>
      </c>
      <c r="D532" s="16">
        <v>81</v>
      </c>
      <c r="E532" s="17">
        <f t="shared" si="55"/>
        <v>3.3080781133283535E-3</v>
      </c>
      <c r="F532" s="17">
        <f t="shared" si="56"/>
        <v>8.735979292493529E-3</v>
      </c>
      <c r="G532" s="17">
        <f t="shared" si="58"/>
        <v>1.6129032258064515</v>
      </c>
      <c r="H532" s="17">
        <f t="shared" si="57"/>
        <v>5.3356098602070218E-3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13</v>
      </c>
      <c r="D534" s="16">
        <v>2</v>
      </c>
      <c r="E534" s="17">
        <f t="shared" si="55"/>
        <v>1.3872585636538256E-3</v>
      </c>
      <c r="F534" s="17">
        <f t="shared" si="56"/>
        <v>2.1570319240724764E-4</v>
      </c>
      <c r="G534" s="17">
        <f t="shared" si="58"/>
        <v>-0.84615384615384615</v>
      </c>
      <c r="H534" s="17">
        <f t="shared" si="57"/>
        <v>-1.1738341692455448E-3</v>
      </c>
    </row>
    <row r="535" spans="1:8" x14ac:dyDescent="0.2">
      <c r="A535" s="14"/>
      <c r="B535" s="15" t="s">
        <v>509</v>
      </c>
      <c r="C535" s="16">
        <v>162</v>
      </c>
      <c r="D535" s="16">
        <v>197</v>
      </c>
      <c r="E535" s="17">
        <f t="shared" si="55"/>
        <v>1.7287375947070749E-2</v>
      </c>
      <c r="F535" s="17">
        <f t="shared" si="56"/>
        <v>2.1246764452113893E-2</v>
      </c>
      <c r="G535" s="17">
        <f t="shared" si="58"/>
        <v>0.21604938271604937</v>
      </c>
      <c r="H535" s="17">
        <f t="shared" si="57"/>
        <v>3.7349269021449147E-3</v>
      </c>
    </row>
    <row r="536" spans="1:8" ht="25.5" x14ac:dyDescent="0.2">
      <c r="A536" s="14"/>
      <c r="B536" s="15" t="s">
        <v>510</v>
      </c>
      <c r="C536" s="16">
        <v>25</v>
      </c>
      <c r="D536" s="16">
        <v>0</v>
      </c>
      <c r="E536" s="17">
        <f t="shared" si="55"/>
        <v>2.6678049301035109E-3</v>
      </c>
      <c r="F536" s="17" t="str">
        <f t="shared" si="56"/>
        <v/>
      </c>
      <c r="G536" s="17">
        <f t="shared" si="58"/>
        <v>-1</v>
      </c>
      <c r="H536" s="17">
        <f t="shared" si="57"/>
        <v>-2.6678049301035109E-3</v>
      </c>
    </row>
    <row r="537" spans="1:8" x14ac:dyDescent="0.2">
      <c r="A537" s="14"/>
      <c r="B537" s="15" t="s">
        <v>511</v>
      </c>
      <c r="C537" s="16">
        <v>3</v>
      </c>
      <c r="D537" s="16">
        <v>257</v>
      </c>
      <c r="E537" s="17">
        <f t="shared" si="55"/>
        <v>3.2013659161242132E-4</v>
      </c>
      <c r="F537" s="17">
        <f t="shared" si="56"/>
        <v>2.7717860224331321E-2</v>
      </c>
      <c r="G537" s="17">
        <f t="shared" si="58"/>
        <v>84.666666666666671</v>
      </c>
      <c r="H537" s="17">
        <f t="shared" si="57"/>
        <v>2.7104898089851674E-2</v>
      </c>
    </row>
    <row r="538" spans="1:8" x14ac:dyDescent="0.2">
      <c r="A538" s="14"/>
      <c r="B538" s="15" t="s">
        <v>512</v>
      </c>
      <c r="C538" s="16">
        <v>72</v>
      </c>
      <c r="D538" s="16">
        <v>22</v>
      </c>
      <c r="E538" s="17">
        <f t="shared" si="55"/>
        <v>7.6832781986981109E-3</v>
      </c>
      <c r="F538" s="17">
        <f t="shared" si="56"/>
        <v>2.3727351164797238E-3</v>
      </c>
      <c r="G538" s="17">
        <f t="shared" si="58"/>
        <v>-0.69444444444444442</v>
      </c>
      <c r="H538" s="17">
        <f t="shared" si="57"/>
        <v>-5.3356098602070209E-3</v>
      </c>
    </row>
    <row r="539" spans="1:8" x14ac:dyDescent="0.2">
      <c r="A539" s="14"/>
      <c r="B539" s="15" t="s">
        <v>513</v>
      </c>
      <c r="C539" s="16">
        <v>17</v>
      </c>
      <c r="D539" s="16">
        <v>9</v>
      </c>
      <c r="E539" s="17">
        <f t="shared" si="55"/>
        <v>1.8141073524703874E-3</v>
      </c>
      <c r="F539" s="17">
        <f t="shared" si="56"/>
        <v>9.706643658326143E-4</v>
      </c>
      <c r="G539" s="17">
        <f t="shared" si="58"/>
        <v>-0.47058823529411764</v>
      </c>
      <c r="H539" s="17">
        <f t="shared" si="57"/>
        <v>-8.5369757763312346E-4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6</v>
      </c>
      <c r="D541" s="16">
        <v>2</v>
      </c>
      <c r="E541" s="17">
        <f t="shared" ref="E541:E576" si="59">+IF(C541=0,"",C541/C$349)</f>
        <v>6.4027318322484265E-4</v>
      </c>
      <c r="F541" s="17">
        <f t="shared" ref="F541:F576" si="60">+IF(D541=0,"",D541/D$349)</f>
        <v>2.1570319240724764E-4</v>
      </c>
      <c r="G541" s="17">
        <f t="shared" si="58"/>
        <v>-0.66666666666666663</v>
      </c>
      <c r="H541" s="17">
        <f t="shared" ref="H541:H576" si="61">+IF(OR(AND(E541=""),(G541="")),"",E541*G541)</f>
        <v>-4.2684878881656173E-4</v>
      </c>
    </row>
    <row r="542" spans="1:8" x14ac:dyDescent="0.2">
      <c r="A542" s="14"/>
      <c r="B542" s="15" t="s">
        <v>515</v>
      </c>
      <c r="C542" s="16">
        <v>5</v>
      </c>
      <c r="D542" s="16">
        <v>2</v>
      </c>
      <c r="E542" s="17">
        <f t="shared" si="59"/>
        <v>5.3356098602070213E-4</v>
      </c>
      <c r="F542" s="17">
        <f t="shared" si="60"/>
        <v>2.1570319240724764E-4</v>
      </c>
      <c r="G542" s="17">
        <f t="shared" ref="G542:G576" si="62">+IF(AND(C542=0,D542=0)," ",IF(C542=0,1,IF(D542=0,-1,(D542-C542)/C542)))</f>
        <v>-0.6</v>
      </c>
      <c r="H542" s="17">
        <f t="shared" si="61"/>
        <v>-3.2013659161242127E-4</v>
      </c>
    </row>
    <row r="543" spans="1:8" x14ac:dyDescent="0.2">
      <c r="A543" s="14"/>
      <c r="B543" s="15" t="s">
        <v>516</v>
      </c>
      <c r="C543" s="16">
        <v>6</v>
      </c>
      <c r="D543" s="16">
        <v>1</v>
      </c>
      <c r="E543" s="17">
        <f t="shared" si="59"/>
        <v>6.4027318322484265E-4</v>
      </c>
      <c r="F543" s="17">
        <f t="shared" si="60"/>
        <v>1.0785159620362382E-4</v>
      </c>
      <c r="G543" s="17">
        <f t="shared" si="62"/>
        <v>-0.83333333333333337</v>
      </c>
      <c r="H543" s="17">
        <f t="shared" si="61"/>
        <v>-5.3356098602070224E-4</v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1</v>
      </c>
      <c r="E545" s="17" t="str">
        <f t="shared" si="59"/>
        <v/>
      </c>
      <c r="F545" s="17">
        <f t="shared" si="60"/>
        <v>1.0785159620362382E-4</v>
      </c>
      <c r="G545" s="17">
        <f t="shared" si="62"/>
        <v>1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1</v>
      </c>
      <c r="E546" s="17" t="str">
        <f t="shared" si="59"/>
        <v/>
      </c>
      <c r="F546" s="17">
        <f t="shared" si="60"/>
        <v>1.0785159620362382E-4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18</v>
      </c>
      <c r="D548" s="16">
        <v>9</v>
      </c>
      <c r="E548" s="17">
        <f t="shared" si="59"/>
        <v>1.9208195496745277E-3</v>
      </c>
      <c r="F548" s="17">
        <f t="shared" si="60"/>
        <v>9.706643658326143E-4</v>
      </c>
      <c r="G548" s="17">
        <f t="shared" si="62"/>
        <v>-0.5</v>
      </c>
      <c r="H548" s="17">
        <f t="shared" si="61"/>
        <v>-9.6040977483726386E-4</v>
      </c>
    </row>
    <row r="549" spans="1:8" ht="25.5" x14ac:dyDescent="0.2">
      <c r="A549" s="14"/>
      <c r="B549" s="15" t="s">
        <v>522</v>
      </c>
      <c r="C549" s="16">
        <v>7</v>
      </c>
      <c r="D549" s="16">
        <v>8</v>
      </c>
      <c r="E549" s="17">
        <f t="shared" si="59"/>
        <v>7.4698538042898305E-4</v>
      </c>
      <c r="F549" s="17">
        <f t="shared" si="60"/>
        <v>8.6281276962899055E-4</v>
      </c>
      <c r="G549" s="17">
        <f t="shared" si="62"/>
        <v>0.14285714285714285</v>
      </c>
      <c r="H549" s="17">
        <f t="shared" si="61"/>
        <v>1.0671219720414043E-4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42</v>
      </c>
      <c r="D551" s="16">
        <v>13</v>
      </c>
      <c r="E551" s="17">
        <f t="shared" si="59"/>
        <v>4.4819122825738985E-3</v>
      </c>
      <c r="F551" s="17">
        <f t="shared" si="60"/>
        <v>1.4020707506471096E-3</v>
      </c>
      <c r="G551" s="17">
        <f t="shared" si="62"/>
        <v>-0.69047619047619047</v>
      </c>
      <c r="H551" s="17">
        <f t="shared" si="61"/>
        <v>-3.0946537189200729E-3</v>
      </c>
    </row>
    <row r="552" spans="1:8" ht="25.5" x14ac:dyDescent="0.2">
      <c r="A552" s="14"/>
      <c r="B552" s="15" t="s">
        <v>525</v>
      </c>
      <c r="C552" s="16">
        <v>6</v>
      </c>
      <c r="D552" s="16">
        <v>0</v>
      </c>
      <c r="E552" s="17">
        <f t="shared" si="59"/>
        <v>6.4027318322484265E-4</v>
      </c>
      <c r="F552" s="17" t="str">
        <f t="shared" si="60"/>
        <v/>
      </c>
      <c r="G552" s="17">
        <f t="shared" si="62"/>
        <v>-1</v>
      </c>
      <c r="H552" s="17">
        <f t="shared" si="61"/>
        <v>-6.4027318322484265E-4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87</v>
      </c>
      <c r="D554" s="16">
        <v>113</v>
      </c>
      <c r="E554" s="17">
        <f t="shared" si="59"/>
        <v>9.283961156760218E-3</v>
      </c>
      <c r="F554" s="17">
        <f t="shared" si="60"/>
        <v>1.2187230371009491E-2</v>
      </c>
      <c r="G554" s="17">
        <f t="shared" si="62"/>
        <v>0.2988505747126437</v>
      </c>
      <c r="H554" s="17">
        <f t="shared" si="61"/>
        <v>2.7745171273076516E-3</v>
      </c>
    </row>
    <row r="555" spans="1:8" ht="25.5" x14ac:dyDescent="0.2">
      <c r="A555" s="14"/>
      <c r="B555" s="15" t="s">
        <v>528</v>
      </c>
      <c r="C555" s="16">
        <v>100</v>
      </c>
      <c r="D555" s="16">
        <v>0</v>
      </c>
      <c r="E555" s="17">
        <f t="shared" si="59"/>
        <v>1.0671219720414044E-2</v>
      </c>
      <c r="F555" s="17" t="str">
        <f t="shared" si="60"/>
        <v/>
      </c>
      <c r="G555" s="17">
        <f t="shared" si="62"/>
        <v>-1</v>
      </c>
      <c r="H555" s="17">
        <f t="shared" si="61"/>
        <v>-1.0671219720414044E-2</v>
      </c>
    </row>
    <row r="556" spans="1:8" x14ac:dyDescent="0.2">
      <c r="A556" s="14"/>
      <c r="B556" s="15" t="s">
        <v>529</v>
      </c>
      <c r="C556" s="16">
        <v>8</v>
      </c>
      <c r="D556" s="16">
        <v>47</v>
      </c>
      <c r="E556" s="17">
        <f t="shared" si="59"/>
        <v>8.5369757763312346E-4</v>
      </c>
      <c r="F556" s="17">
        <f t="shared" si="60"/>
        <v>5.0690250215703189E-3</v>
      </c>
      <c r="G556" s="17">
        <f t="shared" si="62"/>
        <v>4.875</v>
      </c>
      <c r="H556" s="17">
        <f t="shared" si="61"/>
        <v>4.1617756909614768E-3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329</v>
      </c>
      <c r="D559" s="16">
        <v>61</v>
      </c>
      <c r="E559" s="17">
        <f t="shared" si="59"/>
        <v>3.5108312880162203E-2</v>
      </c>
      <c r="F559" s="17">
        <f t="shared" si="60"/>
        <v>6.5789473684210523E-3</v>
      </c>
      <c r="G559" s="17">
        <f t="shared" si="62"/>
        <v>-0.81458966565349544</v>
      </c>
      <c r="H559" s="17">
        <f t="shared" si="61"/>
        <v>-2.8598868850709638E-2</v>
      </c>
    </row>
    <row r="560" spans="1:8" ht="25.5" x14ac:dyDescent="0.2">
      <c r="A560" s="14"/>
      <c r="B560" s="15" t="s">
        <v>533</v>
      </c>
      <c r="C560" s="16">
        <v>145</v>
      </c>
      <c r="D560" s="16">
        <v>16</v>
      </c>
      <c r="E560" s="17">
        <f t="shared" si="59"/>
        <v>1.5473268594600362E-2</v>
      </c>
      <c r="F560" s="17">
        <f t="shared" si="60"/>
        <v>1.7256255392579811E-3</v>
      </c>
      <c r="G560" s="17">
        <f t="shared" si="62"/>
        <v>-0.8896551724137931</v>
      </c>
      <c r="H560" s="17">
        <f t="shared" si="61"/>
        <v>-1.3765873439334116E-2</v>
      </c>
    </row>
    <row r="561" spans="1:8" x14ac:dyDescent="0.2">
      <c r="A561" s="14"/>
      <c r="B561" s="15" t="s">
        <v>534</v>
      </c>
      <c r="C561" s="16">
        <v>64</v>
      </c>
      <c r="D561" s="16">
        <v>70</v>
      </c>
      <c r="E561" s="17">
        <f t="shared" si="59"/>
        <v>6.8295806210649877E-3</v>
      </c>
      <c r="F561" s="17">
        <f t="shared" si="60"/>
        <v>7.5496117342536669E-3</v>
      </c>
      <c r="G561" s="17">
        <f t="shared" si="62"/>
        <v>9.375E-2</v>
      </c>
      <c r="H561" s="17">
        <f t="shared" si="61"/>
        <v>6.4027318322484265E-4</v>
      </c>
    </row>
    <row r="562" spans="1:8" x14ac:dyDescent="0.2">
      <c r="A562" s="14"/>
      <c r="B562" s="15" t="s">
        <v>535</v>
      </c>
      <c r="C562" s="16">
        <v>14</v>
      </c>
      <c r="D562" s="16">
        <v>7</v>
      </c>
      <c r="E562" s="17">
        <f t="shared" si="59"/>
        <v>1.4939707608579661E-3</v>
      </c>
      <c r="F562" s="17">
        <f t="shared" si="60"/>
        <v>7.5496117342536669E-4</v>
      </c>
      <c r="G562" s="17">
        <f t="shared" si="62"/>
        <v>-0.5</v>
      </c>
      <c r="H562" s="17">
        <f t="shared" si="61"/>
        <v>-7.4698538042898305E-4</v>
      </c>
    </row>
    <row r="563" spans="1:8" x14ac:dyDescent="0.2">
      <c r="A563" s="14"/>
      <c r="B563" s="15" t="s">
        <v>536</v>
      </c>
      <c r="C563" s="16">
        <v>2</v>
      </c>
      <c r="D563" s="16">
        <v>0</v>
      </c>
      <c r="E563" s="17">
        <f t="shared" si="59"/>
        <v>2.1342439440828086E-4</v>
      </c>
      <c r="F563" s="17" t="str">
        <f t="shared" si="60"/>
        <v/>
      </c>
      <c r="G563" s="17">
        <f t="shared" si="62"/>
        <v>-1</v>
      </c>
      <c r="H563" s="17">
        <f t="shared" si="61"/>
        <v>-2.1342439440828086E-4</v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2</v>
      </c>
      <c r="D566" s="16">
        <v>1</v>
      </c>
      <c r="E566" s="17">
        <f t="shared" si="59"/>
        <v>2.1342439440828086E-4</v>
      </c>
      <c r="F566" s="17">
        <f t="shared" si="60"/>
        <v>1.0785159620362382E-4</v>
      </c>
      <c r="G566" s="17">
        <f t="shared" si="62"/>
        <v>-0.5</v>
      </c>
      <c r="H566" s="17">
        <f t="shared" si="61"/>
        <v>-1.0671219720414043E-4</v>
      </c>
    </row>
    <row r="567" spans="1:8" x14ac:dyDescent="0.2">
      <c r="A567" s="14"/>
      <c r="B567" s="15" t="s">
        <v>540</v>
      </c>
      <c r="C567" s="16">
        <v>180</v>
      </c>
      <c r="D567" s="16">
        <v>39</v>
      </c>
      <c r="E567" s="17">
        <f t="shared" si="59"/>
        <v>1.9208195496745278E-2</v>
      </c>
      <c r="F567" s="17">
        <f t="shared" si="60"/>
        <v>4.2062122519413289E-3</v>
      </c>
      <c r="G567" s="17">
        <f t="shared" si="62"/>
        <v>-0.78333333333333333</v>
      </c>
      <c r="H567" s="17">
        <f t="shared" si="61"/>
        <v>-1.5046419805783801E-2</v>
      </c>
    </row>
    <row r="568" spans="1:8" x14ac:dyDescent="0.2">
      <c r="A568" s="14"/>
      <c r="B568" s="15" t="s">
        <v>541</v>
      </c>
      <c r="C568" s="16">
        <v>79</v>
      </c>
      <c r="D568" s="16">
        <v>240</v>
      </c>
      <c r="E568" s="17">
        <f t="shared" si="59"/>
        <v>8.4302635791270938E-3</v>
      </c>
      <c r="F568" s="17">
        <f t="shared" si="60"/>
        <v>2.5884383088869714E-2</v>
      </c>
      <c r="G568" s="17">
        <f t="shared" si="62"/>
        <v>2.037974683544304</v>
      </c>
      <c r="H568" s="17">
        <f t="shared" si="61"/>
        <v>1.7180663749866612E-2</v>
      </c>
    </row>
    <row r="569" spans="1:8" x14ac:dyDescent="0.2">
      <c r="A569" s="14"/>
      <c r="B569" s="15" t="s">
        <v>542</v>
      </c>
      <c r="C569" s="16">
        <v>50</v>
      </c>
      <c r="D569" s="16">
        <v>3</v>
      </c>
      <c r="E569" s="17">
        <f t="shared" si="59"/>
        <v>5.3356098602070218E-3</v>
      </c>
      <c r="F569" s="17">
        <f t="shared" si="60"/>
        <v>3.2355478861087141E-4</v>
      </c>
      <c r="G569" s="17">
        <f t="shared" si="62"/>
        <v>-0.94</v>
      </c>
      <c r="H569" s="17">
        <f t="shared" si="61"/>
        <v>-5.0154732685946E-3</v>
      </c>
    </row>
    <row r="570" spans="1:8" x14ac:dyDescent="0.2">
      <c r="A570" s="14"/>
      <c r="B570" s="15" t="s">
        <v>543</v>
      </c>
      <c r="C570" s="16">
        <v>47</v>
      </c>
      <c r="D570" s="16">
        <v>13</v>
      </c>
      <c r="E570" s="17">
        <f t="shared" si="59"/>
        <v>5.0154732685946E-3</v>
      </c>
      <c r="F570" s="17">
        <f t="shared" si="60"/>
        <v>1.4020707506471096E-3</v>
      </c>
      <c r="G570" s="17">
        <f t="shared" si="62"/>
        <v>-0.72340425531914898</v>
      </c>
      <c r="H570" s="17">
        <f t="shared" si="61"/>
        <v>-3.6282147049407749E-3</v>
      </c>
    </row>
    <row r="571" spans="1:8" ht="25.5" x14ac:dyDescent="0.2">
      <c r="A571" s="14"/>
      <c r="B571" s="15" t="s">
        <v>544</v>
      </c>
      <c r="C571" s="16">
        <v>1</v>
      </c>
      <c r="D571" s="16">
        <v>0</v>
      </c>
      <c r="E571" s="17">
        <f t="shared" si="59"/>
        <v>1.0671219720414043E-4</v>
      </c>
      <c r="F571" s="17" t="str">
        <f t="shared" si="60"/>
        <v/>
      </c>
      <c r="G571" s="17">
        <f t="shared" si="62"/>
        <v>-1</v>
      </c>
      <c r="H571" s="17">
        <f t="shared" si="61"/>
        <v>-1.0671219720414043E-4</v>
      </c>
    </row>
    <row r="572" spans="1:8" x14ac:dyDescent="0.2">
      <c r="A572" s="14"/>
      <c r="B572" s="15" t="s">
        <v>545</v>
      </c>
      <c r="C572" s="16">
        <v>2</v>
      </c>
      <c r="D572" s="16">
        <v>3</v>
      </c>
      <c r="E572" s="17">
        <f t="shared" si="59"/>
        <v>2.1342439440828086E-4</v>
      </c>
      <c r="F572" s="17">
        <f t="shared" si="60"/>
        <v>3.2355478861087141E-4</v>
      </c>
      <c r="G572" s="17">
        <f t="shared" si="62"/>
        <v>0.5</v>
      </c>
      <c r="H572" s="17">
        <f t="shared" si="61"/>
        <v>1.0671219720414043E-4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5</v>
      </c>
      <c r="D574" s="16">
        <v>0</v>
      </c>
      <c r="E574" s="17">
        <f t="shared" si="59"/>
        <v>5.3356098602070213E-4</v>
      </c>
      <c r="F574" s="17" t="str">
        <f t="shared" si="60"/>
        <v/>
      </c>
      <c r="G574" s="17">
        <f t="shared" si="62"/>
        <v>-1</v>
      </c>
      <c r="H574" s="17">
        <f t="shared" si="61"/>
        <v>-5.3356098602070213E-4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2140</v>
      </c>
      <c r="D582" s="19">
        <f>SUM(D583:D609)</f>
        <v>3333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0.55747663551401871</v>
      </c>
      <c r="H582" s="20">
        <f t="shared" ref="H582:H609" si="65">+IF(OR(AND(E582=""),(G582="")),"",E582*G582)</f>
        <v>0.55747663551401871</v>
      </c>
    </row>
    <row r="583" spans="1:8" x14ac:dyDescent="0.2">
      <c r="A583" s="14"/>
      <c r="B583" s="15" t="s">
        <v>550</v>
      </c>
      <c r="C583" s="16">
        <v>76</v>
      </c>
      <c r="D583" s="16">
        <v>17</v>
      </c>
      <c r="E583" s="17">
        <f t="shared" si="63"/>
        <v>3.5514018691588788E-2</v>
      </c>
      <c r="F583" s="17">
        <f t="shared" si="64"/>
        <v>5.1005100510051003E-3</v>
      </c>
      <c r="G583" s="17">
        <f t="shared" ref="G583:G609" si="66">+IF(AND(C583=0,D583=0)," ",IF(C583=0,1,IF(D583=0,-1,(D583-C583)/C583)))</f>
        <v>-0.77631578947368418</v>
      </c>
      <c r="H583" s="17">
        <f t="shared" si="65"/>
        <v>-2.7570093457943926E-2</v>
      </c>
    </row>
    <row r="584" spans="1:8" x14ac:dyDescent="0.2">
      <c r="A584" s="14"/>
      <c r="B584" s="15" t="s">
        <v>551</v>
      </c>
      <c r="C584" s="16">
        <v>35</v>
      </c>
      <c r="D584" s="16">
        <v>246</v>
      </c>
      <c r="E584" s="17">
        <f t="shared" si="63"/>
        <v>1.6355140186915886E-2</v>
      </c>
      <c r="F584" s="17">
        <f t="shared" si="64"/>
        <v>7.3807380738073802E-2</v>
      </c>
      <c r="G584" s="17">
        <f t="shared" si="66"/>
        <v>6.0285714285714285</v>
      </c>
      <c r="H584" s="17">
        <f t="shared" si="65"/>
        <v>9.8598130841121484E-2</v>
      </c>
    </row>
    <row r="585" spans="1:8" ht="25.5" x14ac:dyDescent="0.2">
      <c r="A585" s="14"/>
      <c r="B585" s="15" t="s">
        <v>552</v>
      </c>
      <c r="C585" s="16">
        <v>343</v>
      </c>
      <c r="D585" s="16">
        <v>460</v>
      </c>
      <c r="E585" s="17">
        <f t="shared" si="63"/>
        <v>0.16028037383177571</v>
      </c>
      <c r="F585" s="17">
        <f t="shared" si="64"/>
        <v>0.13801380138013802</v>
      </c>
      <c r="G585" s="17">
        <f t="shared" si="66"/>
        <v>0.34110787172011664</v>
      </c>
      <c r="H585" s="17">
        <f t="shared" si="65"/>
        <v>5.4672897196261686E-2</v>
      </c>
    </row>
    <row r="586" spans="1:8" x14ac:dyDescent="0.2">
      <c r="A586" s="14"/>
      <c r="B586" s="15" t="s">
        <v>553</v>
      </c>
      <c r="C586" s="16">
        <v>260</v>
      </c>
      <c r="D586" s="16">
        <v>936</v>
      </c>
      <c r="E586" s="17">
        <f t="shared" si="63"/>
        <v>0.12149532710280374</v>
      </c>
      <c r="F586" s="17">
        <f t="shared" si="64"/>
        <v>0.28082808280828081</v>
      </c>
      <c r="G586" s="17">
        <f t="shared" si="66"/>
        <v>2.6</v>
      </c>
      <c r="H586" s="17">
        <f t="shared" si="65"/>
        <v>0.31588785046728973</v>
      </c>
    </row>
    <row r="587" spans="1:8" x14ac:dyDescent="0.2">
      <c r="A587" s="14"/>
      <c r="B587" s="15" t="s">
        <v>554</v>
      </c>
      <c r="C587" s="16">
        <v>7</v>
      </c>
      <c r="D587" s="16">
        <v>39</v>
      </c>
      <c r="E587" s="17">
        <f t="shared" si="63"/>
        <v>3.2710280373831778E-3</v>
      </c>
      <c r="F587" s="17">
        <f t="shared" si="64"/>
        <v>1.1701170117011701E-2</v>
      </c>
      <c r="G587" s="17">
        <f t="shared" si="66"/>
        <v>4.5714285714285712</v>
      </c>
      <c r="H587" s="17">
        <f t="shared" si="65"/>
        <v>1.4953271028037384E-2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7</v>
      </c>
      <c r="D589" s="16">
        <v>6</v>
      </c>
      <c r="E589" s="17">
        <f t="shared" si="63"/>
        <v>3.2710280373831778E-3</v>
      </c>
      <c r="F589" s="17">
        <f t="shared" si="64"/>
        <v>1.8001800180018001E-3</v>
      </c>
      <c r="G589" s="17">
        <f t="shared" si="66"/>
        <v>-0.14285714285714285</v>
      </c>
      <c r="H589" s="17">
        <f t="shared" si="65"/>
        <v>-4.6728971962616824E-4</v>
      </c>
    </row>
    <row r="590" spans="1:8" x14ac:dyDescent="0.2">
      <c r="A590" s="14"/>
      <c r="B590" s="15" t="s">
        <v>557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558</v>
      </c>
      <c r="C591" s="16">
        <v>3</v>
      </c>
      <c r="D591" s="16">
        <v>0</v>
      </c>
      <c r="E591" s="17">
        <f t="shared" si="63"/>
        <v>1.4018691588785046E-3</v>
      </c>
      <c r="F591" s="17" t="str">
        <f t="shared" si="64"/>
        <v/>
      </c>
      <c r="G591" s="17">
        <f t="shared" si="66"/>
        <v>-1</v>
      </c>
      <c r="H591" s="17">
        <f t="shared" si="65"/>
        <v>-1.4018691588785046E-3</v>
      </c>
    </row>
    <row r="592" spans="1:8" ht="25.5" x14ac:dyDescent="0.2">
      <c r="A592" s="14"/>
      <c r="B592" s="15" t="s">
        <v>559</v>
      </c>
      <c r="C592" s="16">
        <v>1</v>
      </c>
      <c r="D592" s="16">
        <v>11</v>
      </c>
      <c r="E592" s="17">
        <f t="shared" si="63"/>
        <v>4.6728971962616824E-4</v>
      </c>
      <c r="F592" s="17">
        <f t="shared" si="64"/>
        <v>3.3003300330033004E-3</v>
      </c>
      <c r="G592" s="17">
        <f t="shared" si="66"/>
        <v>10</v>
      </c>
      <c r="H592" s="17">
        <f t="shared" si="65"/>
        <v>4.6728971962616828E-3</v>
      </c>
    </row>
    <row r="593" spans="1:8" x14ac:dyDescent="0.2">
      <c r="A593" s="14"/>
      <c r="B593" s="15" t="s">
        <v>560</v>
      </c>
      <c r="C593" s="16">
        <v>22</v>
      </c>
      <c r="D593" s="16">
        <v>1</v>
      </c>
      <c r="E593" s="17">
        <f t="shared" si="63"/>
        <v>1.0280373831775701E-2</v>
      </c>
      <c r="F593" s="17">
        <f t="shared" si="64"/>
        <v>3.0003000300030005E-4</v>
      </c>
      <c r="G593" s="17">
        <f t="shared" si="66"/>
        <v>-0.95454545454545459</v>
      </c>
      <c r="H593" s="17">
        <f t="shared" si="65"/>
        <v>-9.8130841121495324E-3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8</v>
      </c>
      <c r="E595" s="17" t="str">
        <f t="shared" si="63"/>
        <v/>
      </c>
      <c r="F595" s="17">
        <f t="shared" si="64"/>
        <v>2.4002400240024004E-3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268</v>
      </c>
      <c r="D597" s="16">
        <v>64</v>
      </c>
      <c r="E597" s="17">
        <f t="shared" si="63"/>
        <v>0.12523364485981309</v>
      </c>
      <c r="F597" s="17">
        <f t="shared" si="64"/>
        <v>1.9201920192019203E-2</v>
      </c>
      <c r="G597" s="17">
        <f t="shared" si="66"/>
        <v>-0.76119402985074625</v>
      </c>
      <c r="H597" s="17">
        <f t="shared" si="65"/>
        <v>-9.5327102803738323E-2</v>
      </c>
    </row>
    <row r="598" spans="1:8" x14ac:dyDescent="0.2">
      <c r="A598" s="14"/>
      <c r="B598" s="15" t="s">
        <v>565</v>
      </c>
      <c r="C598" s="16">
        <v>12</v>
      </c>
      <c r="D598" s="16">
        <v>238</v>
      </c>
      <c r="E598" s="17">
        <f t="shared" si="63"/>
        <v>5.6074766355140183E-3</v>
      </c>
      <c r="F598" s="17">
        <f t="shared" si="64"/>
        <v>7.1407140714071407E-2</v>
      </c>
      <c r="G598" s="17">
        <f t="shared" si="66"/>
        <v>18.833333333333332</v>
      </c>
      <c r="H598" s="17">
        <f t="shared" si="65"/>
        <v>0.10560747663551401</v>
      </c>
    </row>
    <row r="599" spans="1:8" x14ac:dyDescent="0.2">
      <c r="A599" s="14"/>
      <c r="B599" s="15" t="s">
        <v>566</v>
      </c>
      <c r="C599" s="16">
        <v>46</v>
      </c>
      <c r="D599" s="16">
        <v>12</v>
      </c>
      <c r="E599" s="17">
        <f t="shared" si="63"/>
        <v>2.1495327102803739E-2</v>
      </c>
      <c r="F599" s="17">
        <f t="shared" si="64"/>
        <v>3.6003600360036002E-3</v>
      </c>
      <c r="G599" s="17">
        <f t="shared" si="66"/>
        <v>-0.73913043478260865</v>
      </c>
      <c r="H599" s="17">
        <f t="shared" si="65"/>
        <v>-1.5887850467289719E-2</v>
      </c>
    </row>
    <row r="600" spans="1:8" x14ac:dyDescent="0.2">
      <c r="A600" s="14"/>
      <c r="B600" s="15" t="s">
        <v>567</v>
      </c>
      <c r="C600" s="16">
        <v>450</v>
      </c>
      <c r="D600" s="16">
        <v>210</v>
      </c>
      <c r="E600" s="17">
        <f t="shared" si="63"/>
        <v>0.2102803738317757</v>
      </c>
      <c r="F600" s="17">
        <f t="shared" si="64"/>
        <v>6.3006300630063003E-2</v>
      </c>
      <c r="G600" s="17">
        <f t="shared" si="66"/>
        <v>-0.53333333333333333</v>
      </c>
      <c r="H600" s="17">
        <f t="shared" si="65"/>
        <v>-0.11214953271028037</v>
      </c>
    </row>
    <row r="601" spans="1:8" x14ac:dyDescent="0.2">
      <c r="A601" s="14"/>
      <c r="B601" s="15" t="s">
        <v>568</v>
      </c>
      <c r="C601" s="16">
        <v>32</v>
      </c>
      <c r="D601" s="16">
        <v>25</v>
      </c>
      <c r="E601" s="17">
        <f t="shared" si="63"/>
        <v>1.4953271028037384E-2</v>
      </c>
      <c r="F601" s="17">
        <f t="shared" si="64"/>
        <v>7.5007500750075007E-3</v>
      </c>
      <c r="G601" s="17">
        <f t="shared" si="66"/>
        <v>-0.21875</v>
      </c>
      <c r="H601" s="17">
        <f t="shared" si="65"/>
        <v>-3.2710280373831778E-3</v>
      </c>
    </row>
    <row r="602" spans="1:8" x14ac:dyDescent="0.2">
      <c r="A602" s="14"/>
      <c r="B602" s="15" t="s">
        <v>569</v>
      </c>
      <c r="C602" s="16">
        <v>207</v>
      </c>
      <c r="D602" s="16">
        <v>1</v>
      </c>
      <c r="E602" s="17">
        <f t="shared" si="63"/>
        <v>9.6728971962616817E-2</v>
      </c>
      <c r="F602" s="17">
        <f t="shared" si="64"/>
        <v>3.0003000300030005E-4</v>
      </c>
      <c r="G602" s="17">
        <f t="shared" si="66"/>
        <v>-0.99516908212560384</v>
      </c>
      <c r="H602" s="17">
        <f t="shared" si="65"/>
        <v>-9.6261682242990643E-2</v>
      </c>
    </row>
    <row r="603" spans="1:8" x14ac:dyDescent="0.2">
      <c r="A603" s="14"/>
      <c r="B603" s="15" t="s">
        <v>570</v>
      </c>
      <c r="C603" s="16">
        <v>11</v>
      </c>
      <c r="D603" s="16">
        <v>29</v>
      </c>
      <c r="E603" s="17">
        <f t="shared" si="63"/>
        <v>5.1401869158878505E-3</v>
      </c>
      <c r="F603" s="17">
        <f t="shared" si="64"/>
        <v>8.7008700870087E-3</v>
      </c>
      <c r="G603" s="17">
        <f t="shared" si="66"/>
        <v>1.6363636363636365</v>
      </c>
      <c r="H603" s="17">
        <f t="shared" si="65"/>
        <v>8.4112149532710283E-3</v>
      </c>
    </row>
    <row r="604" spans="1:8" ht="25.5" x14ac:dyDescent="0.2">
      <c r="A604" s="14"/>
      <c r="B604" s="15" t="s">
        <v>571</v>
      </c>
      <c r="C604" s="16">
        <v>1</v>
      </c>
      <c r="D604" s="16">
        <v>0</v>
      </c>
      <c r="E604" s="17">
        <f t="shared" si="63"/>
        <v>4.6728971962616824E-4</v>
      </c>
      <c r="F604" s="17" t="str">
        <f t="shared" si="64"/>
        <v/>
      </c>
      <c r="G604" s="17">
        <f t="shared" si="66"/>
        <v>-1</v>
      </c>
      <c r="H604" s="17">
        <f t="shared" si="65"/>
        <v>-4.6728971962616824E-4</v>
      </c>
    </row>
    <row r="605" spans="1:8" x14ac:dyDescent="0.2">
      <c r="A605" s="14"/>
      <c r="B605" s="15" t="s">
        <v>572</v>
      </c>
      <c r="C605" s="16">
        <v>61</v>
      </c>
      <c r="D605" s="16">
        <v>145</v>
      </c>
      <c r="E605" s="17">
        <f t="shared" si="63"/>
        <v>2.850467289719626E-2</v>
      </c>
      <c r="F605" s="17">
        <f t="shared" si="64"/>
        <v>4.3504350435043505E-2</v>
      </c>
      <c r="G605" s="17">
        <f t="shared" si="66"/>
        <v>1.3770491803278688</v>
      </c>
      <c r="H605" s="17">
        <f t="shared" si="65"/>
        <v>3.925233644859813E-2</v>
      </c>
    </row>
    <row r="606" spans="1:8" x14ac:dyDescent="0.2">
      <c r="A606" s="14"/>
      <c r="B606" s="15" t="s">
        <v>573</v>
      </c>
      <c r="C606" s="16">
        <v>80</v>
      </c>
      <c r="D606" s="16">
        <v>0</v>
      </c>
      <c r="E606" s="17">
        <f t="shared" si="63"/>
        <v>3.7383177570093455E-2</v>
      </c>
      <c r="F606" s="17" t="str">
        <f t="shared" si="64"/>
        <v/>
      </c>
      <c r="G606" s="17">
        <f t="shared" si="66"/>
        <v>-1</v>
      </c>
      <c r="H606" s="17">
        <f t="shared" si="65"/>
        <v>-3.7383177570093455E-2</v>
      </c>
    </row>
    <row r="607" spans="1:8" ht="25.5" x14ac:dyDescent="0.2">
      <c r="A607" s="14"/>
      <c r="B607" s="15" t="s">
        <v>574</v>
      </c>
      <c r="C607" s="16">
        <v>2</v>
      </c>
      <c r="D607" s="16">
        <v>0</v>
      </c>
      <c r="E607" s="17">
        <f t="shared" si="63"/>
        <v>9.3457943925233649E-4</v>
      </c>
      <c r="F607" s="17" t="str">
        <f t="shared" si="64"/>
        <v/>
      </c>
      <c r="G607" s="17">
        <f t="shared" si="66"/>
        <v>-1</v>
      </c>
      <c r="H607" s="17">
        <f t="shared" si="65"/>
        <v>-9.3457943925233649E-4</v>
      </c>
    </row>
    <row r="608" spans="1:8" ht="25.5" x14ac:dyDescent="0.2">
      <c r="A608" s="14"/>
      <c r="B608" s="24" t="s">
        <v>575</v>
      </c>
      <c r="C608" s="25">
        <v>29</v>
      </c>
      <c r="D608" s="25">
        <v>520</v>
      </c>
      <c r="E608" s="26">
        <f t="shared" si="63"/>
        <v>1.3551401869158878E-2</v>
      </c>
      <c r="F608" s="26">
        <f t="shared" si="64"/>
        <v>0.15601560156015601</v>
      </c>
      <c r="G608" s="26">
        <f t="shared" si="66"/>
        <v>16.931034482758619</v>
      </c>
      <c r="H608" s="26">
        <f t="shared" si="65"/>
        <v>0.22943925233644857</v>
      </c>
    </row>
    <row r="609" spans="1:8" ht="25.5" x14ac:dyDescent="0.2">
      <c r="A609" s="14"/>
      <c r="B609" s="31" t="s">
        <v>576</v>
      </c>
      <c r="C609" s="32">
        <v>187</v>
      </c>
      <c r="D609" s="32">
        <v>365</v>
      </c>
      <c r="E609" s="33">
        <f t="shared" si="63"/>
        <v>8.7383177570093465E-2</v>
      </c>
      <c r="F609" s="33">
        <f t="shared" si="64"/>
        <v>0.10951095109510951</v>
      </c>
      <c r="G609" s="33">
        <f t="shared" si="66"/>
        <v>0.95187165775401072</v>
      </c>
      <c r="H609" s="33">
        <f t="shared" si="65"/>
        <v>8.3177570093457956E-2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585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586</v>
      </c>
      <c r="C8" s="12">
        <f>+C19+C75+C173+C349+C582</f>
        <v>227169</v>
      </c>
      <c r="D8" s="13">
        <f>+D19+D75+D173+D349+D582</f>
        <v>175721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-0.22647456299054888</v>
      </c>
      <c r="H8" s="10">
        <f t="shared" ref="H8:H13" si="1">+IF(OR(AND(E8=""),(G8="")),"",E8*G8)</f>
        <v>-0.22647456299054888</v>
      </c>
    </row>
    <row r="9" spans="1:8" x14ac:dyDescent="0.2">
      <c r="A9" s="14"/>
      <c r="B9" s="15" t="s">
        <v>7</v>
      </c>
      <c r="C9" s="16">
        <f>+C19</f>
        <v>1073</v>
      </c>
      <c r="D9" s="16">
        <f>+D19</f>
        <v>623</v>
      </c>
      <c r="E9" s="17">
        <f t="shared" ref="E9:F13" si="2">+C9/C$8</f>
        <v>4.7233557395595354E-3</v>
      </c>
      <c r="F9" s="17">
        <f t="shared" si="2"/>
        <v>3.5453929809186155E-3</v>
      </c>
      <c r="G9" s="17">
        <f t="shared" si="0"/>
        <v>-0.41938490214352281</v>
      </c>
      <c r="H9" s="17">
        <f t="shared" si="1"/>
        <v>-1.9809040846242225E-3</v>
      </c>
    </row>
    <row r="10" spans="1:8" x14ac:dyDescent="0.2">
      <c r="A10" s="14"/>
      <c r="B10" s="15" t="s">
        <v>8</v>
      </c>
      <c r="C10" s="16">
        <f>+C75</f>
        <v>14869</v>
      </c>
      <c r="D10" s="16">
        <f>+D75</f>
        <v>12535</v>
      </c>
      <c r="E10" s="17">
        <f t="shared" si="2"/>
        <v>6.5453472965061252E-2</v>
      </c>
      <c r="F10" s="17">
        <f t="shared" si="2"/>
        <v>7.1334672577551911E-2</v>
      </c>
      <c r="G10" s="17">
        <f t="shared" si="0"/>
        <v>-0.15697087901002085</v>
      </c>
      <c r="H10" s="17">
        <f t="shared" si="1"/>
        <v>-1.02742891855843E-2</v>
      </c>
    </row>
    <row r="11" spans="1:8" ht="25.5" x14ac:dyDescent="0.2">
      <c r="A11" s="14"/>
      <c r="B11" s="15" t="s">
        <v>9</v>
      </c>
      <c r="C11" s="16">
        <f>+C173</f>
        <v>30611</v>
      </c>
      <c r="D11" s="16">
        <f>+D173</f>
        <v>29822</v>
      </c>
      <c r="E11" s="17">
        <f t="shared" si="2"/>
        <v>0.1347498998542935</v>
      </c>
      <c r="F11" s="17">
        <f t="shared" si="2"/>
        <v>0.16971221424872382</v>
      </c>
      <c r="G11" s="17">
        <f t="shared" si="0"/>
        <v>-2.577504818529287E-2</v>
      </c>
      <c r="H11" s="17">
        <f t="shared" si="1"/>
        <v>-3.4731851617078036E-3</v>
      </c>
    </row>
    <row r="12" spans="1:8" x14ac:dyDescent="0.2">
      <c r="A12" s="14"/>
      <c r="B12" s="15" t="s">
        <v>10</v>
      </c>
      <c r="C12" s="16">
        <f>+C349</f>
        <v>150990</v>
      </c>
      <c r="D12" s="16">
        <f>+D349</f>
        <v>109131</v>
      </c>
      <c r="E12" s="17">
        <f t="shared" si="2"/>
        <v>0.66465935052758074</v>
      </c>
      <c r="F12" s="17">
        <f t="shared" si="2"/>
        <v>0.62104700064306484</v>
      </c>
      <c r="G12" s="17">
        <f t="shared" si="0"/>
        <v>-0.27723028015100337</v>
      </c>
      <c r="H12" s="17">
        <f t="shared" si="1"/>
        <v>-0.18426369795174516</v>
      </c>
    </row>
    <row r="13" spans="1:8" x14ac:dyDescent="0.2">
      <c r="A13" s="14"/>
      <c r="B13" s="15" t="s">
        <v>11</v>
      </c>
      <c r="C13" s="16">
        <f>+C582</f>
        <v>29626</v>
      </c>
      <c r="D13" s="16">
        <f>+D582</f>
        <v>23610</v>
      </c>
      <c r="E13" s="17">
        <f t="shared" si="2"/>
        <v>0.13041392091350493</v>
      </c>
      <c r="F13" s="17">
        <f t="shared" si="2"/>
        <v>0.13436071954974077</v>
      </c>
      <c r="G13" s="17">
        <f t="shared" si="0"/>
        <v>-0.20306487544724228</v>
      </c>
      <c r="H13" s="17">
        <f t="shared" si="1"/>
        <v>-2.6482486606887384E-2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1073</v>
      </c>
      <c r="D19" s="19">
        <f>SUM(D20:D69)</f>
        <v>623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-0.41938490214352281</v>
      </c>
      <c r="H19" s="20">
        <f t="shared" ref="H19:H50" si="5">+IF(OR(AND(E19=""),(G19="")),"",E19*G19)</f>
        <v>-0.41938490214352281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5</v>
      </c>
      <c r="D22" s="16">
        <v>4</v>
      </c>
      <c r="E22" s="17">
        <f t="shared" si="3"/>
        <v>4.6598322460391422E-3</v>
      </c>
      <c r="F22" s="17">
        <f t="shared" si="4"/>
        <v>6.420545746388443E-3</v>
      </c>
      <c r="G22" s="17">
        <f t="shared" si="6"/>
        <v>-0.2</v>
      </c>
      <c r="H22" s="17">
        <f t="shared" si="5"/>
        <v>-9.3196644920782849E-4</v>
      </c>
    </row>
    <row r="23" spans="1:8" ht="38.25" x14ac:dyDescent="0.2">
      <c r="A23" s="14"/>
      <c r="B23" s="15" t="s">
        <v>16</v>
      </c>
      <c r="C23" s="16">
        <v>2</v>
      </c>
      <c r="D23" s="16">
        <v>2</v>
      </c>
      <c r="E23" s="17">
        <f t="shared" si="3"/>
        <v>1.863932898415657E-3</v>
      </c>
      <c r="F23" s="17">
        <f t="shared" si="4"/>
        <v>3.2102728731942215E-3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17</v>
      </c>
      <c r="C24" s="16">
        <v>1</v>
      </c>
      <c r="D24" s="16">
        <v>1</v>
      </c>
      <c r="E24" s="17">
        <f t="shared" si="3"/>
        <v>9.3196644920782849E-4</v>
      </c>
      <c r="F24" s="17">
        <f t="shared" si="4"/>
        <v>1.6051364365971107E-3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18</v>
      </c>
      <c r="C25" s="16">
        <v>3</v>
      </c>
      <c r="D25" s="16">
        <v>1</v>
      </c>
      <c r="E25" s="17">
        <f t="shared" si="3"/>
        <v>2.7958993476234857E-3</v>
      </c>
      <c r="F25" s="17">
        <f t="shared" si="4"/>
        <v>1.6051364365971107E-3</v>
      </c>
      <c r="G25" s="17">
        <f t="shared" si="6"/>
        <v>-0.66666666666666663</v>
      </c>
      <c r="H25" s="17">
        <f t="shared" si="5"/>
        <v>-1.863932898415657E-3</v>
      </c>
    </row>
    <row r="26" spans="1:8" ht="25.5" x14ac:dyDescent="0.2">
      <c r="A26" s="14"/>
      <c r="B26" s="15" t="s">
        <v>19</v>
      </c>
      <c r="C26" s="16">
        <v>16</v>
      </c>
      <c r="D26" s="16">
        <v>10</v>
      </c>
      <c r="E26" s="17">
        <f t="shared" si="3"/>
        <v>1.4911463187325256E-2</v>
      </c>
      <c r="F26" s="17">
        <f t="shared" si="4"/>
        <v>1.6051364365971106E-2</v>
      </c>
      <c r="G26" s="17">
        <f t="shared" si="6"/>
        <v>-0.375</v>
      </c>
      <c r="H26" s="17">
        <f t="shared" si="5"/>
        <v>-5.5917986952469714E-3</v>
      </c>
    </row>
    <row r="27" spans="1:8" x14ac:dyDescent="0.2">
      <c r="A27" s="14"/>
      <c r="B27" s="15" t="s">
        <v>20</v>
      </c>
      <c r="C27" s="16">
        <v>65</v>
      </c>
      <c r="D27" s="16">
        <v>48</v>
      </c>
      <c r="E27" s="17">
        <f t="shared" si="3"/>
        <v>6.0577819198508853E-2</v>
      </c>
      <c r="F27" s="17">
        <f t="shared" si="4"/>
        <v>7.7046548956661312E-2</v>
      </c>
      <c r="G27" s="17">
        <f t="shared" si="6"/>
        <v>-0.26153846153846155</v>
      </c>
      <c r="H27" s="17">
        <f t="shared" si="5"/>
        <v>-1.5843429636533086E-2</v>
      </c>
    </row>
    <row r="28" spans="1:8" x14ac:dyDescent="0.2">
      <c r="A28" s="14"/>
      <c r="B28" s="15" t="s">
        <v>21</v>
      </c>
      <c r="C28" s="16">
        <v>19</v>
      </c>
      <c r="D28" s="16">
        <v>17</v>
      </c>
      <c r="E28" s="17">
        <f t="shared" si="3"/>
        <v>1.7707362534948742E-2</v>
      </c>
      <c r="F28" s="17">
        <f t="shared" si="4"/>
        <v>2.7287319422150885E-2</v>
      </c>
      <c r="G28" s="17">
        <f t="shared" si="6"/>
        <v>-0.10526315789473684</v>
      </c>
      <c r="H28" s="17">
        <f t="shared" si="5"/>
        <v>-1.863932898415657E-3</v>
      </c>
    </row>
    <row r="29" spans="1:8" x14ac:dyDescent="0.2">
      <c r="A29" s="14"/>
      <c r="B29" s="15" t="s">
        <v>22</v>
      </c>
      <c r="C29" s="16">
        <v>52</v>
      </c>
      <c r="D29" s="16">
        <v>81</v>
      </c>
      <c r="E29" s="17">
        <f t="shared" si="3"/>
        <v>4.8462255358807084E-2</v>
      </c>
      <c r="F29" s="17">
        <f t="shared" si="4"/>
        <v>0.13001605136436598</v>
      </c>
      <c r="G29" s="17">
        <f t="shared" si="6"/>
        <v>0.55769230769230771</v>
      </c>
      <c r="H29" s="17">
        <f t="shared" si="5"/>
        <v>2.7027027027027029E-2</v>
      </c>
    </row>
    <row r="30" spans="1:8" x14ac:dyDescent="0.2">
      <c r="A30" s="14"/>
      <c r="B30" s="15" t="s">
        <v>23</v>
      </c>
      <c r="C30" s="16">
        <v>129</v>
      </c>
      <c r="D30" s="16">
        <v>77</v>
      </c>
      <c r="E30" s="17">
        <f t="shared" si="3"/>
        <v>0.12022367194780988</v>
      </c>
      <c r="F30" s="17">
        <f t="shared" si="4"/>
        <v>0.12359550561797752</v>
      </c>
      <c r="G30" s="17">
        <f t="shared" si="6"/>
        <v>-0.40310077519379844</v>
      </c>
      <c r="H30" s="17">
        <f t="shared" si="5"/>
        <v>-4.8462255358807084E-2</v>
      </c>
    </row>
    <row r="31" spans="1:8" ht="25.5" x14ac:dyDescent="0.2">
      <c r="A31" s="14"/>
      <c r="B31" s="15" t="s">
        <v>24</v>
      </c>
      <c r="C31" s="16">
        <v>2</v>
      </c>
      <c r="D31" s="16">
        <v>0</v>
      </c>
      <c r="E31" s="17">
        <f t="shared" si="3"/>
        <v>1.863932898415657E-3</v>
      </c>
      <c r="F31" s="17" t="str">
        <f t="shared" si="4"/>
        <v/>
      </c>
      <c r="G31" s="17">
        <f t="shared" si="6"/>
        <v>-1</v>
      </c>
      <c r="H31" s="17">
        <f t="shared" si="5"/>
        <v>-1.863932898415657E-3</v>
      </c>
    </row>
    <row r="32" spans="1:8" x14ac:dyDescent="0.2">
      <c r="A32" s="14"/>
      <c r="B32" s="15" t="s">
        <v>25</v>
      </c>
      <c r="C32" s="16">
        <v>12</v>
      </c>
      <c r="D32" s="16">
        <v>1</v>
      </c>
      <c r="E32" s="17">
        <f t="shared" si="3"/>
        <v>1.1183597390493943E-2</v>
      </c>
      <c r="F32" s="17">
        <f t="shared" si="4"/>
        <v>1.6051364365971107E-3</v>
      </c>
      <c r="G32" s="17">
        <f t="shared" si="6"/>
        <v>-0.91666666666666663</v>
      </c>
      <c r="H32" s="17">
        <f t="shared" si="5"/>
        <v>-1.0251630941286114E-2</v>
      </c>
    </row>
    <row r="33" spans="1:8" x14ac:dyDescent="0.2">
      <c r="A33" s="14"/>
      <c r="B33" s="15" t="s">
        <v>26</v>
      </c>
      <c r="C33" s="16">
        <v>5</v>
      </c>
      <c r="D33" s="16">
        <v>0</v>
      </c>
      <c r="E33" s="17">
        <f t="shared" si="3"/>
        <v>4.6598322460391422E-3</v>
      </c>
      <c r="F33" s="17" t="str">
        <f t="shared" si="4"/>
        <v/>
      </c>
      <c r="G33" s="17">
        <f t="shared" si="6"/>
        <v>-1</v>
      </c>
      <c r="H33" s="17">
        <f t="shared" si="5"/>
        <v>-4.6598322460391422E-3</v>
      </c>
    </row>
    <row r="34" spans="1:8" x14ac:dyDescent="0.2">
      <c r="A34" s="14"/>
      <c r="B34" s="15" t="s">
        <v>27</v>
      </c>
      <c r="C34" s="16">
        <v>21</v>
      </c>
      <c r="D34" s="16">
        <v>2</v>
      </c>
      <c r="E34" s="17">
        <f t="shared" si="3"/>
        <v>1.9571295433364399E-2</v>
      </c>
      <c r="F34" s="17">
        <f t="shared" si="4"/>
        <v>3.2102728731942215E-3</v>
      </c>
      <c r="G34" s="17">
        <f t="shared" si="6"/>
        <v>-0.90476190476190477</v>
      </c>
      <c r="H34" s="17">
        <f t="shared" si="5"/>
        <v>-1.7707362534948742E-2</v>
      </c>
    </row>
    <row r="35" spans="1:8" x14ac:dyDescent="0.2">
      <c r="A35" s="14"/>
      <c r="B35" s="15" t="s">
        <v>28</v>
      </c>
      <c r="C35" s="16">
        <v>0</v>
      </c>
      <c r="D35" s="16">
        <v>2</v>
      </c>
      <c r="E35" s="17" t="str">
        <f t="shared" si="3"/>
        <v/>
      </c>
      <c r="F35" s="17">
        <f t="shared" si="4"/>
        <v>3.2102728731942215E-3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67</v>
      </c>
      <c r="D36" s="16">
        <v>75</v>
      </c>
      <c r="E36" s="17">
        <f t="shared" si="3"/>
        <v>6.2441752096924513E-2</v>
      </c>
      <c r="F36" s="17">
        <f t="shared" si="4"/>
        <v>0.12038523274478331</v>
      </c>
      <c r="G36" s="17">
        <f t="shared" si="6"/>
        <v>0.11940298507462686</v>
      </c>
      <c r="H36" s="17">
        <f t="shared" si="5"/>
        <v>7.4557315936626279E-3</v>
      </c>
    </row>
    <row r="37" spans="1:8" ht="25.5" x14ac:dyDescent="0.2">
      <c r="A37" s="14"/>
      <c r="B37" s="15" t="s">
        <v>30</v>
      </c>
      <c r="C37" s="16">
        <v>2</v>
      </c>
      <c r="D37" s="16">
        <v>3</v>
      </c>
      <c r="E37" s="17">
        <f t="shared" si="3"/>
        <v>1.863932898415657E-3</v>
      </c>
      <c r="F37" s="17">
        <f t="shared" si="4"/>
        <v>4.815409309791332E-3</v>
      </c>
      <c r="G37" s="17">
        <f t="shared" si="6"/>
        <v>0.5</v>
      </c>
      <c r="H37" s="17">
        <f t="shared" si="5"/>
        <v>9.3196644920782849E-4</v>
      </c>
    </row>
    <row r="38" spans="1:8" ht="25.5" x14ac:dyDescent="0.2">
      <c r="A38" s="14"/>
      <c r="B38" s="15" t="s">
        <v>31</v>
      </c>
      <c r="C38" s="16">
        <v>14</v>
      </c>
      <c r="D38" s="16">
        <v>7</v>
      </c>
      <c r="E38" s="17">
        <f t="shared" si="3"/>
        <v>1.3047530288909599E-2</v>
      </c>
      <c r="F38" s="17">
        <f t="shared" si="4"/>
        <v>1.1235955056179775E-2</v>
      </c>
      <c r="G38" s="17">
        <f t="shared" si="6"/>
        <v>-0.5</v>
      </c>
      <c r="H38" s="17">
        <f t="shared" si="5"/>
        <v>-6.5237651444547996E-3</v>
      </c>
    </row>
    <row r="39" spans="1:8" x14ac:dyDescent="0.2">
      <c r="A39" s="14"/>
      <c r="B39" s="15" t="s">
        <v>32</v>
      </c>
      <c r="C39" s="16">
        <v>112</v>
      </c>
      <c r="D39" s="16">
        <v>20</v>
      </c>
      <c r="E39" s="17">
        <f t="shared" si="3"/>
        <v>0.10438024231127679</v>
      </c>
      <c r="F39" s="17">
        <f t="shared" si="4"/>
        <v>3.2102728731942212E-2</v>
      </c>
      <c r="G39" s="17">
        <f t="shared" si="6"/>
        <v>-0.8214285714285714</v>
      </c>
      <c r="H39" s="17">
        <f t="shared" si="5"/>
        <v>-8.5740913327120222E-2</v>
      </c>
    </row>
    <row r="40" spans="1:8" ht="25.5" x14ac:dyDescent="0.2">
      <c r="A40" s="14"/>
      <c r="B40" s="15" t="s">
        <v>33</v>
      </c>
      <c r="C40" s="16">
        <v>1</v>
      </c>
      <c r="D40" s="16">
        <v>0</v>
      </c>
      <c r="E40" s="17">
        <f t="shared" si="3"/>
        <v>9.3196644920782849E-4</v>
      </c>
      <c r="F40" s="17" t="str">
        <f t="shared" si="4"/>
        <v/>
      </c>
      <c r="G40" s="17">
        <f t="shared" si="6"/>
        <v>-1</v>
      </c>
      <c r="H40" s="17">
        <f t="shared" si="5"/>
        <v>-9.3196644920782849E-4</v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12</v>
      </c>
      <c r="D44" s="16">
        <v>3</v>
      </c>
      <c r="E44" s="17">
        <f t="shared" si="3"/>
        <v>1.1183597390493943E-2</v>
      </c>
      <c r="F44" s="17">
        <f t="shared" si="4"/>
        <v>4.815409309791332E-3</v>
      </c>
      <c r="G44" s="17">
        <f t="shared" si="6"/>
        <v>-0.75</v>
      </c>
      <c r="H44" s="17">
        <f t="shared" si="5"/>
        <v>-8.3876980428704562E-3</v>
      </c>
    </row>
    <row r="45" spans="1:8" ht="25.5" x14ac:dyDescent="0.2">
      <c r="A45" s="14"/>
      <c r="B45" s="15" t="s">
        <v>38</v>
      </c>
      <c r="C45" s="16">
        <v>14</v>
      </c>
      <c r="D45" s="16">
        <v>5</v>
      </c>
      <c r="E45" s="17">
        <f t="shared" si="3"/>
        <v>1.3047530288909599E-2</v>
      </c>
      <c r="F45" s="17">
        <f t="shared" si="4"/>
        <v>8.0256821829855531E-3</v>
      </c>
      <c r="G45" s="17">
        <f t="shared" si="6"/>
        <v>-0.6428571428571429</v>
      </c>
      <c r="H45" s="17">
        <f t="shared" si="5"/>
        <v>-8.3876980428704579E-3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2</v>
      </c>
      <c r="E48" s="17">
        <f t="shared" si="3"/>
        <v>9.3196644920782849E-4</v>
      </c>
      <c r="F48" s="17">
        <f t="shared" si="4"/>
        <v>3.2102728731942215E-3</v>
      </c>
      <c r="G48" s="17">
        <f t="shared" si="6"/>
        <v>1</v>
      </c>
      <c r="H48" s="17">
        <f t="shared" si="5"/>
        <v>9.3196644920782849E-4</v>
      </c>
    </row>
    <row r="49" spans="1:8" ht="25.5" x14ac:dyDescent="0.2">
      <c r="A49" s="14"/>
      <c r="B49" s="15" t="s">
        <v>42</v>
      </c>
      <c r="C49" s="16">
        <v>15</v>
      </c>
      <c r="D49" s="16">
        <v>6</v>
      </c>
      <c r="E49" s="17">
        <f t="shared" si="3"/>
        <v>1.3979496738117428E-2</v>
      </c>
      <c r="F49" s="17">
        <f t="shared" si="4"/>
        <v>9.630818619582664E-3</v>
      </c>
      <c r="G49" s="17">
        <f t="shared" si="6"/>
        <v>-0.6</v>
      </c>
      <c r="H49" s="17">
        <f t="shared" si="5"/>
        <v>-8.3876980428704562E-3</v>
      </c>
    </row>
    <row r="50" spans="1:8" x14ac:dyDescent="0.2">
      <c r="A50" s="14"/>
      <c r="B50" s="15" t="s">
        <v>43</v>
      </c>
      <c r="C50" s="16">
        <v>324</v>
      </c>
      <c r="D50" s="16">
        <v>70</v>
      </c>
      <c r="E50" s="17">
        <f t="shared" si="3"/>
        <v>0.30195712954333642</v>
      </c>
      <c r="F50" s="17">
        <f t="shared" si="4"/>
        <v>0.11235955056179775</v>
      </c>
      <c r="G50" s="17">
        <f t="shared" si="6"/>
        <v>-0.78395061728395066</v>
      </c>
      <c r="H50" s="17">
        <f t="shared" si="5"/>
        <v>-0.23671947809878843</v>
      </c>
    </row>
    <row r="51" spans="1:8" x14ac:dyDescent="0.2">
      <c r="A51" s="14"/>
      <c r="B51" s="15" t="s">
        <v>44</v>
      </c>
      <c r="C51" s="16">
        <v>6</v>
      </c>
      <c r="D51" s="16">
        <v>8</v>
      </c>
      <c r="E51" s="17">
        <f t="shared" ref="E51:E69" si="7">+IF(C51=0,"",C51/C$19)</f>
        <v>5.5917986952469714E-3</v>
      </c>
      <c r="F51" s="17">
        <f t="shared" ref="F51:F69" si="8">+IF(D51=0,"",D51/D$19)</f>
        <v>1.2841091492776886E-2</v>
      </c>
      <c r="G51" s="17">
        <f t="shared" si="6"/>
        <v>0.33333333333333331</v>
      </c>
      <c r="H51" s="17">
        <f t="shared" ref="H51:H69" si="9">+IF(OR(AND(E51=""),(G51="")),"",E51*G51)</f>
        <v>1.863932898415657E-3</v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3</v>
      </c>
      <c r="D53" s="16">
        <v>2</v>
      </c>
      <c r="E53" s="17">
        <f t="shared" si="7"/>
        <v>2.7958993476234857E-3</v>
      </c>
      <c r="F53" s="17">
        <f t="shared" si="8"/>
        <v>3.2102728731942215E-3</v>
      </c>
      <c r="G53" s="17">
        <f t="shared" si="10"/>
        <v>-0.33333333333333331</v>
      </c>
      <c r="H53" s="17">
        <f t="shared" si="9"/>
        <v>-9.3196644920782849E-4</v>
      </c>
    </row>
    <row r="54" spans="1:8" x14ac:dyDescent="0.2">
      <c r="A54" s="14"/>
      <c r="B54" s="15" t="s">
        <v>47</v>
      </c>
      <c r="C54" s="16">
        <v>31</v>
      </c>
      <c r="D54" s="16">
        <v>31</v>
      </c>
      <c r="E54" s="17">
        <f t="shared" si="7"/>
        <v>2.8890959925442685E-2</v>
      </c>
      <c r="F54" s="17">
        <f t="shared" si="8"/>
        <v>4.9759229534510431E-2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48</v>
      </c>
      <c r="C55" s="16">
        <v>2</v>
      </c>
      <c r="D55" s="16">
        <v>15</v>
      </c>
      <c r="E55" s="17">
        <f t="shared" si="7"/>
        <v>1.863932898415657E-3</v>
      </c>
      <c r="F55" s="17">
        <f t="shared" si="8"/>
        <v>2.4077046548956663E-2</v>
      </c>
      <c r="G55" s="17">
        <f t="shared" si="10"/>
        <v>6.5</v>
      </c>
      <c r="H55" s="17">
        <f t="shared" si="9"/>
        <v>1.2115563839701771E-2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31</v>
      </c>
      <c r="E59" s="17">
        <f t="shared" si="7"/>
        <v>9.3196644920782849E-4</v>
      </c>
      <c r="F59" s="17">
        <f t="shared" si="8"/>
        <v>4.9759229534510431E-2</v>
      </c>
      <c r="G59" s="17">
        <f t="shared" si="10"/>
        <v>30</v>
      </c>
      <c r="H59" s="17">
        <f t="shared" si="9"/>
        <v>2.7958993476234855E-2</v>
      </c>
    </row>
    <row r="60" spans="1:8" ht="25.5" x14ac:dyDescent="0.2">
      <c r="A60" s="14"/>
      <c r="B60" s="15" t="s">
        <v>53</v>
      </c>
      <c r="C60" s="16">
        <v>1</v>
      </c>
      <c r="D60" s="16">
        <v>0</v>
      </c>
      <c r="E60" s="17">
        <f t="shared" si="7"/>
        <v>9.3196644920782849E-4</v>
      </c>
      <c r="F60" s="17" t="str">
        <f t="shared" si="8"/>
        <v/>
      </c>
      <c r="G60" s="17">
        <f t="shared" si="10"/>
        <v>-1</v>
      </c>
      <c r="H60" s="17">
        <f t="shared" si="9"/>
        <v>-9.3196644920782849E-4</v>
      </c>
    </row>
    <row r="61" spans="1:8" ht="25.5" x14ac:dyDescent="0.2">
      <c r="A61" s="14"/>
      <c r="B61" s="15" t="s">
        <v>54</v>
      </c>
      <c r="C61" s="16">
        <v>11</v>
      </c>
      <c r="D61" s="16">
        <v>0</v>
      </c>
      <c r="E61" s="17">
        <f t="shared" si="7"/>
        <v>1.0251630941286114E-2</v>
      </c>
      <c r="F61" s="17" t="str">
        <f t="shared" si="8"/>
        <v/>
      </c>
      <c r="G61" s="17">
        <f t="shared" si="10"/>
        <v>-1</v>
      </c>
      <c r="H61" s="17">
        <f t="shared" si="9"/>
        <v>-1.0251630941286114E-2</v>
      </c>
    </row>
    <row r="62" spans="1:8" x14ac:dyDescent="0.2">
      <c r="A62" s="14"/>
      <c r="B62" s="15" t="s">
        <v>55</v>
      </c>
      <c r="C62" s="16">
        <v>3</v>
      </c>
      <c r="D62" s="16">
        <v>0</v>
      </c>
      <c r="E62" s="17">
        <f t="shared" si="7"/>
        <v>2.7958993476234857E-3</v>
      </c>
      <c r="F62" s="17" t="str">
        <f t="shared" si="8"/>
        <v/>
      </c>
      <c r="G62" s="17">
        <f t="shared" si="10"/>
        <v>-1</v>
      </c>
      <c r="H62" s="17">
        <f t="shared" si="9"/>
        <v>-2.7958993476234857E-3</v>
      </c>
    </row>
    <row r="63" spans="1:8" x14ac:dyDescent="0.2">
      <c r="A63" s="14"/>
      <c r="B63" s="15" t="s">
        <v>56</v>
      </c>
      <c r="C63" s="16">
        <v>8</v>
      </c>
      <c r="D63" s="16">
        <v>2</v>
      </c>
      <c r="E63" s="17">
        <f t="shared" si="7"/>
        <v>7.4557315936626279E-3</v>
      </c>
      <c r="F63" s="17">
        <f t="shared" si="8"/>
        <v>3.2102728731942215E-3</v>
      </c>
      <c r="G63" s="17">
        <f t="shared" si="10"/>
        <v>-0.75</v>
      </c>
      <c r="H63" s="17">
        <f t="shared" si="9"/>
        <v>-5.5917986952469714E-3</v>
      </c>
    </row>
    <row r="64" spans="1:8" x14ac:dyDescent="0.2">
      <c r="A64" s="14"/>
      <c r="B64" s="15" t="s">
        <v>57</v>
      </c>
      <c r="C64" s="16">
        <v>52</v>
      </c>
      <c r="D64" s="16">
        <v>56</v>
      </c>
      <c r="E64" s="17">
        <f t="shared" si="7"/>
        <v>4.8462255358807084E-2</v>
      </c>
      <c r="F64" s="17">
        <f t="shared" si="8"/>
        <v>8.98876404494382E-2</v>
      </c>
      <c r="G64" s="17">
        <f t="shared" si="10"/>
        <v>7.6923076923076927E-2</v>
      </c>
      <c r="H64" s="17">
        <f t="shared" si="9"/>
        <v>3.7278657968313144E-3</v>
      </c>
    </row>
    <row r="65" spans="1:8" x14ac:dyDescent="0.2">
      <c r="A65" s="14"/>
      <c r="B65" s="15" t="s">
        <v>58</v>
      </c>
      <c r="C65" s="16">
        <v>1</v>
      </c>
      <c r="D65" s="16">
        <v>2</v>
      </c>
      <c r="E65" s="17">
        <f t="shared" si="7"/>
        <v>9.3196644920782849E-4</v>
      </c>
      <c r="F65" s="17">
        <f t="shared" si="8"/>
        <v>3.2102728731942215E-3</v>
      </c>
      <c r="G65" s="17">
        <f t="shared" si="10"/>
        <v>1</v>
      </c>
      <c r="H65" s="17">
        <f t="shared" si="9"/>
        <v>9.3196644920782849E-4</v>
      </c>
    </row>
    <row r="66" spans="1:8" x14ac:dyDescent="0.2">
      <c r="A66" s="14"/>
      <c r="B66" s="15" t="s">
        <v>59</v>
      </c>
      <c r="C66" s="16">
        <v>8</v>
      </c>
      <c r="D66" s="16">
        <v>1</v>
      </c>
      <c r="E66" s="17">
        <f t="shared" si="7"/>
        <v>7.4557315936626279E-3</v>
      </c>
      <c r="F66" s="17">
        <f t="shared" si="8"/>
        <v>1.6051364365971107E-3</v>
      </c>
      <c r="G66" s="17">
        <f t="shared" si="10"/>
        <v>-0.875</v>
      </c>
      <c r="H66" s="17">
        <f t="shared" si="9"/>
        <v>-6.5237651444547996E-3</v>
      </c>
    </row>
    <row r="67" spans="1:8" x14ac:dyDescent="0.2">
      <c r="A67" s="14"/>
      <c r="B67" s="15" t="s">
        <v>60</v>
      </c>
      <c r="C67" s="16">
        <v>22</v>
      </c>
      <c r="D67" s="16">
        <v>16</v>
      </c>
      <c r="E67" s="17">
        <f t="shared" si="7"/>
        <v>2.0503261882572229E-2</v>
      </c>
      <c r="F67" s="17">
        <f t="shared" si="8"/>
        <v>2.5682182985553772E-2</v>
      </c>
      <c r="G67" s="17">
        <f t="shared" si="10"/>
        <v>-0.27272727272727271</v>
      </c>
      <c r="H67" s="17">
        <f t="shared" si="9"/>
        <v>-5.5917986952469714E-3</v>
      </c>
    </row>
    <row r="68" spans="1:8" x14ac:dyDescent="0.2">
      <c r="A68" s="14"/>
      <c r="B68" s="15" t="s">
        <v>61</v>
      </c>
      <c r="C68" s="16">
        <v>30</v>
      </c>
      <c r="D68" s="16">
        <v>21</v>
      </c>
      <c r="E68" s="17">
        <f t="shared" si="7"/>
        <v>2.7958993476234855E-2</v>
      </c>
      <c r="F68" s="17">
        <f t="shared" si="8"/>
        <v>3.3707865168539325E-2</v>
      </c>
      <c r="G68" s="17">
        <f t="shared" si="10"/>
        <v>-0.3</v>
      </c>
      <c r="H68" s="17">
        <f t="shared" si="9"/>
        <v>-8.3876980428704562E-3</v>
      </c>
    </row>
    <row r="69" spans="1:8" x14ac:dyDescent="0.2">
      <c r="A69" s="14"/>
      <c r="B69" s="15" t="s">
        <v>62</v>
      </c>
      <c r="C69" s="16">
        <v>0</v>
      </c>
      <c r="D69" s="16">
        <v>1</v>
      </c>
      <c r="E69" s="17" t="str">
        <f t="shared" si="7"/>
        <v/>
      </c>
      <c r="F69" s="17">
        <f t="shared" si="8"/>
        <v>1.6051364365971107E-3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14869</v>
      </c>
      <c r="D75" s="19">
        <f>SUM(D76:D167)</f>
        <v>12535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-0.15697087901002085</v>
      </c>
      <c r="H75" s="20">
        <f t="shared" ref="H75:H106" si="13">+IF(OR(AND(E75=""),(G75="")),"",E75*G75)</f>
        <v>-0.15697087901002085</v>
      </c>
    </row>
    <row r="76" spans="1:8" x14ac:dyDescent="0.2">
      <c r="A76" s="14"/>
      <c r="B76" s="15" t="s">
        <v>63</v>
      </c>
      <c r="C76" s="16">
        <v>307</v>
      </c>
      <c r="D76" s="16">
        <v>256</v>
      </c>
      <c r="E76" s="17">
        <f t="shared" si="11"/>
        <v>2.0646983657273521E-2</v>
      </c>
      <c r="F76" s="17">
        <f t="shared" si="12"/>
        <v>2.0422816114878339E-2</v>
      </c>
      <c r="G76" s="17">
        <f t="shared" ref="G76:G107" si="14">+IF(AND(C76=0,D76=0)," ",IF(C76=0,1,IF(D76=0,-1,(D76-C76)/C76)))</f>
        <v>-0.16612377850162866</v>
      </c>
      <c r="H76" s="17">
        <f t="shared" si="13"/>
        <v>-3.429954939807653E-3</v>
      </c>
    </row>
    <row r="77" spans="1:8" ht="25.5" x14ac:dyDescent="0.2">
      <c r="A77" s="14"/>
      <c r="B77" s="15" t="s">
        <v>64</v>
      </c>
      <c r="C77" s="16">
        <v>1550</v>
      </c>
      <c r="D77" s="16">
        <v>374</v>
      </c>
      <c r="E77" s="17">
        <f t="shared" si="11"/>
        <v>0.10424372856278162</v>
      </c>
      <c r="F77" s="17">
        <f t="shared" si="12"/>
        <v>2.9836457917830076E-2</v>
      </c>
      <c r="G77" s="17">
        <f t="shared" si="14"/>
        <v>-0.7587096774193548</v>
      </c>
      <c r="H77" s="17">
        <f t="shared" si="13"/>
        <v>-7.9090725670858827E-2</v>
      </c>
    </row>
    <row r="78" spans="1:8" x14ac:dyDescent="0.2">
      <c r="A78" s="14"/>
      <c r="B78" s="15" t="s">
        <v>65</v>
      </c>
      <c r="C78" s="16">
        <v>91</v>
      </c>
      <c r="D78" s="16">
        <v>144</v>
      </c>
      <c r="E78" s="17">
        <f t="shared" si="11"/>
        <v>6.1201156769116957E-3</v>
      </c>
      <c r="F78" s="17">
        <f t="shared" si="12"/>
        <v>1.1487834064619066E-2</v>
      </c>
      <c r="G78" s="17">
        <f t="shared" si="14"/>
        <v>0.58241758241758246</v>
      </c>
      <c r="H78" s="17">
        <f t="shared" si="13"/>
        <v>3.5644629766628561E-3</v>
      </c>
    </row>
    <row r="79" spans="1:8" x14ac:dyDescent="0.2">
      <c r="A79" s="14"/>
      <c r="B79" s="15" t="s">
        <v>66</v>
      </c>
      <c r="C79" s="16">
        <v>778</v>
      </c>
      <c r="D79" s="16">
        <v>562</v>
      </c>
      <c r="E79" s="17">
        <f t="shared" si="11"/>
        <v>5.2323626336673618E-2</v>
      </c>
      <c r="F79" s="17">
        <f t="shared" si="12"/>
        <v>4.4834463502193854E-2</v>
      </c>
      <c r="G79" s="17">
        <f t="shared" si="14"/>
        <v>-0.27763496143958871</v>
      </c>
      <c r="H79" s="17">
        <f t="shared" si="13"/>
        <v>-1.4526867980361829E-2</v>
      </c>
    </row>
    <row r="80" spans="1:8" ht="25.5" x14ac:dyDescent="0.2">
      <c r="A80" s="14"/>
      <c r="B80" s="15" t="s">
        <v>67</v>
      </c>
      <c r="C80" s="16">
        <v>2594</v>
      </c>
      <c r="D80" s="16">
        <v>1861</v>
      </c>
      <c r="E80" s="17">
        <f t="shared" si="11"/>
        <v>0.17445692380119712</v>
      </c>
      <c r="F80" s="17">
        <f t="shared" si="12"/>
        <v>0.14846429996011168</v>
      </c>
      <c r="G80" s="17">
        <f t="shared" si="14"/>
        <v>-0.28257517347725519</v>
      </c>
      <c r="H80" s="17">
        <f t="shared" si="13"/>
        <v>-4.9297195507431564E-2</v>
      </c>
    </row>
    <row r="81" spans="1:8" x14ac:dyDescent="0.2">
      <c r="A81" s="14"/>
      <c r="B81" s="15" t="s">
        <v>68</v>
      </c>
      <c r="C81" s="16">
        <v>1</v>
      </c>
      <c r="D81" s="16">
        <v>151</v>
      </c>
      <c r="E81" s="17">
        <f t="shared" si="11"/>
        <v>6.7254018427601056E-5</v>
      </c>
      <c r="F81" s="17">
        <f t="shared" si="12"/>
        <v>1.2046270442760271E-2</v>
      </c>
      <c r="G81" s="17">
        <f t="shared" si="14"/>
        <v>150</v>
      </c>
      <c r="H81" s="17">
        <f t="shared" si="13"/>
        <v>1.0088102764140159E-2</v>
      </c>
    </row>
    <row r="82" spans="1:8" x14ac:dyDescent="0.2">
      <c r="A82" s="14"/>
      <c r="B82" s="15" t="s">
        <v>69</v>
      </c>
      <c r="C82" s="16">
        <v>15</v>
      </c>
      <c r="D82" s="16">
        <v>78</v>
      </c>
      <c r="E82" s="17">
        <f t="shared" si="11"/>
        <v>1.0088102764140158E-3</v>
      </c>
      <c r="F82" s="17">
        <f t="shared" si="12"/>
        <v>6.2225767850019945E-3</v>
      </c>
      <c r="G82" s="17">
        <f t="shared" si="14"/>
        <v>4.2</v>
      </c>
      <c r="H82" s="17">
        <f t="shared" si="13"/>
        <v>4.237003160938866E-3</v>
      </c>
    </row>
    <row r="83" spans="1:8" x14ac:dyDescent="0.2">
      <c r="A83" s="14"/>
      <c r="B83" s="15" t="s">
        <v>70</v>
      </c>
      <c r="C83" s="16">
        <v>10</v>
      </c>
      <c r="D83" s="16">
        <v>1</v>
      </c>
      <c r="E83" s="17">
        <f t="shared" si="11"/>
        <v>6.7254018427601047E-4</v>
      </c>
      <c r="F83" s="17">
        <f t="shared" si="12"/>
        <v>7.9776625448743513E-5</v>
      </c>
      <c r="G83" s="17">
        <f t="shared" si="14"/>
        <v>-0.9</v>
      </c>
      <c r="H83" s="17">
        <f t="shared" si="13"/>
        <v>-6.0528616584840946E-4</v>
      </c>
    </row>
    <row r="84" spans="1:8" x14ac:dyDescent="0.2">
      <c r="A84" s="14"/>
      <c r="B84" s="15" t="s">
        <v>71</v>
      </c>
      <c r="C84" s="16">
        <v>101</v>
      </c>
      <c r="D84" s="16">
        <v>23</v>
      </c>
      <c r="E84" s="17">
        <f t="shared" si="11"/>
        <v>6.7926558611877061E-3</v>
      </c>
      <c r="F84" s="17">
        <f t="shared" si="12"/>
        <v>1.834862385321101E-3</v>
      </c>
      <c r="G84" s="17">
        <f t="shared" si="14"/>
        <v>-0.7722772277227723</v>
      </c>
      <c r="H84" s="17">
        <f t="shared" si="13"/>
        <v>-5.2458134373528824E-3</v>
      </c>
    </row>
    <row r="85" spans="1:8" x14ac:dyDescent="0.2">
      <c r="A85" s="14"/>
      <c r="B85" s="15" t="s">
        <v>72</v>
      </c>
      <c r="C85" s="16">
        <v>61</v>
      </c>
      <c r="D85" s="16">
        <v>11</v>
      </c>
      <c r="E85" s="17">
        <f t="shared" si="11"/>
        <v>4.1024951240836638E-3</v>
      </c>
      <c r="F85" s="17">
        <f t="shared" si="12"/>
        <v>8.7754287993617875E-4</v>
      </c>
      <c r="G85" s="17">
        <f t="shared" si="14"/>
        <v>-0.81967213114754101</v>
      </c>
      <c r="H85" s="17">
        <f t="shared" si="13"/>
        <v>-3.3627009213800523E-3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91</v>
      </c>
      <c r="D87" s="16">
        <v>94</v>
      </c>
      <c r="E87" s="17">
        <f t="shared" si="11"/>
        <v>6.1201156769116957E-3</v>
      </c>
      <c r="F87" s="17">
        <f t="shared" si="12"/>
        <v>7.4990027921818907E-3</v>
      </c>
      <c r="G87" s="17">
        <f t="shared" si="14"/>
        <v>3.2967032967032968E-2</v>
      </c>
      <c r="H87" s="17">
        <f t="shared" si="13"/>
        <v>2.0176205528280315E-4</v>
      </c>
    </row>
    <row r="88" spans="1:8" x14ac:dyDescent="0.2">
      <c r="A88" s="14"/>
      <c r="B88" s="15" t="s">
        <v>75</v>
      </c>
      <c r="C88" s="16">
        <v>17</v>
      </c>
      <c r="D88" s="16">
        <v>11</v>
      </c>
      <c r="E88" s="17">
        <f t="shared" si="11"/>
        <v>1.1433183132692178E-3</v>
      </c>
      <c r="F88" s="17">
        <f t="shared" si="12"/>
        <v>8.7754287993617875E-4</v>
      </c>
      <c r="G88" s="17">
        <f t="shared" si="14"/>
        <v>-0.35294117647058826</v>
      </c>
      <c r="H88" s="17">
        <f t="shared" si="13"/>
        <v>-4.0352411056560631E-4</v>
      </c>
    </row>
    <row r="89" spans="1:8" x14ac:dyDescent="0.2">
      <c r="A89" s="14"/>
      <c r="B89" s="15" t="s">
        <v>76</v>
      </c>
      <c r="C89" s="16">
        <v>33</v>
      </c>
      <c r="D89" s="16">
        <v>19</v>
      </c>
      <c r="E89" s="17">
        <f t="shared" si="11"/>
        <v>2.2193826081108345E-3</v>
      </c>
      <c r="F89" s="17">
        <f t="shared" si="12"/>
        <v>1.5157558835261267E-3</v>
      </c>
      <c r="G89" s="17">
        <f t="shared" si="14"/>
        <v>-0.42424242424242425</v>
      </c>
      <c r="H89" s="17">
        <f t="shared" si="13"/>
        <v>-9.4155625798641464E-4</v>
      </c>
    </row>
    <row r="90" spans="1:8" x14ac:dyDescent="0.2">
      <c r="A90" s="14"/>
      <c r="B90" s="15" t="s">
        <v>77</v>
      </c>
      <c r="C90" s="16">
        <v>116</v>
      </c>
      <c r="D90" s="16">
        <v>64</v>
      </c>
      <c r="E90" s="17">
        <f t="shared" si="11"/>
        <v>7.8014661376017216E-3</v>
      </c>
      <c r="F90" s="17">
        <f t="shared" si="12"/>
        <v>5.1057040287195848E-3</v>
      </c>
      <c r="G90" s="17">
        <f t="shared" si="14"/>
        <v>-0.44827586206896552</v>
      </c>
      <c r="H90" s="17">
        <f t="shared" si="13"/>
        <v>-3.4972089582352545E-3</v>
      </c>
    </row>
    <row r="91" spans="1:8" x14ac:dyDescent="0.2">
      <c r="A91" s="14"/>
      <c r="B91" s="15" t="s">
        <v>78</v>
      </c>
      <c r="C91" s="16">
        <v>346</v>
      </c>
      <c r="D91" s="16">
        <v>311</v>
      </c>
      <c r="E91" s="17">
        <f t="shared" si="11"/>
        <v>2.3269890375949964E-2</v>
      </c>
      <c r="F91" s="17">
        <f t="shared" si="12"/>
        <v>2.4810530514559233E-2</v>
      </c>
      <c r="G91" s="17">
        <f t="shared" si="14"/>
        <v>-0.10115606936416185</v>
      </c>
      <c r="H91" s="17">
        <f t="shared" si="13"/>
        <v>-2.3538906449660367E-3</v>
      </c>
    </row>
    <row r="92" spans="1:8" x14ac:dyDescent="0.2">
      <c r="A92" s="14"/>
      <c r="B92" s="15" t="s">
        <v>79</v>
      </c>
      <c r="C92" s="16">
        <v>235</v>
      </c>
      <c r="D92" s="16">
        <v>137</v>
      </c>
      <c r="E92" s="17">
        <f t="shared" si="11"/>
        <v>1.5804694330486247E-2</v>
      </c>
      <c r="F92" s="17">
        <f t="shared" si="12"/>
        <v>1.0929397686477863E-2</v>
      </c>
      <c r="G92" s="17">
        <f t="shared" si="14"/>
        <v>-0.41702127659574467</v>
      </c>
      <c r="H92" s="17">
        <f t="shared" si="13"/>
        <v>-6.5908938059049032E-3</v>
      </c>
    </row>
    <row r="93" spans="1:8" x14ac:dyDescent="0.2">
      <c r="A93" s="14"/>
      <c r="B93" s="15" t="s">
        <v>80</v>
      </c>
      <c r="C93" s="16">
        <v>208</v>
      </c>
      <c r="D93" s="16">
        <v>145</v>
      </c>
      <c r="E93" s="17">
        <f t="shared" si="11"/>
        <v>1.3988835832941018E-2</v>
      </c>
      <c r="F93" s="17">
        <f t="shared" si="12"/>
        <v>1.1567610690067811E-2</v>
      </c>
      <c r="G93" s="17">
        <f t="shared" si="14"/>
        <v>-0.30288461538461536</v>
      </c>
      <c r="H93" s="17">
        <f t="shared" si="13"/>
        <v>-4.237003160938866E-3</v>
      </c>
    </row>
    <row r="94" spans="1:8" x14ac:dyDescent="0.2">
      <c r="A94" s="14"/>
      <c r="B94" s="15" t="s">
        <v>81</v>
      </c>
      <c r="C94" s="16">
        <v>103</v>
      </c>
      <c r="D94" s="16">
        <v>85</v>
      </c>
      <c r="E94" s="17">
        <f t="shared" si="11"/>
        <v>6.9271638980429083E-3</v>
      </c>
      <c r="F94" s="17">
        <f t="shared" si="12"/>
        <v>6.7810131631431993E-3</v>
      </c>
      <c r="G94" s="17">
        <f t="shared" si="14"/>
        <v>-0.17475728155339806</v>
      </c>
      <c r="H94" s="17">
        <f t="shared" si="13"/>
        <v>-1.2105723316968189E-3</v>
      </c>
    </row>
    <row r="95" spans="1:8" x14ac:dyDescent="0.2">
      <c r="A95" s="14"/>
      <c r="B95" s="15" t="s">
        <v>82</v>
      </c>
      <c r="C95" s="16">
        <v>83</v>
      </c>
      <c r="D95" s="16">
        <v>34</v>
      </c>
      <c r="E95" s="17">
        <f t="shared" si="11"/>
        <v>5.5820835294908867E-3</v>
      </c>
      <c r="F95" s="17">
        <f t="shared" si="12"/>
        <v>2.7124052652572794E-3</v>
      </c>
      <c r="G95" s="17">
        <f t="shared" si="14"/>
        <v>-0.59036144578313254</v>
      </c>
      <c r="H95" s="17">
        <f t="shared" si="13"/>
        <v>-3.2954469029524511E-3</v>
      </c>
    </row>
    <row r="96" spans="1:8" x14ac:dyDescent="0.2">
      <c r="A96" s="14"/>
      <c r="B96" s="15" t="s">
        <v>83</v>
      </c>
      <c r="C96" s="16">
        <v>62</v>
      </c>
      <c r="D96" s="16">
        <v>47</v>
      </c>
      <c r="E96" s="17">
        <f t="shared" si="11"/>
        <v>4.1697491425112653E-3</v>
      </c>
      <c r="F96" s="17">
        <f t="shared" si="12"/>
        <v>3.7495013960909453E-3</v>
      </c>
      <c r="G96" s="17">
        <f t="shared" si="14"/>
        <v>-0.24193548387096775</v>
      </c>
      <c r="H96" s="17">
        <f t="shared" si="13"/>
        <v>-1.0088102764140158E-3</v>
      </c>
    </row>
    <row r="97" spans="1:8" x14ac:dyDescent="0.2">
      <c r="A97" s="14"/>
      <c r="B97" s="15" t="s">
        <v>84</v>
      </c>
      <c r="C97" s="16">
        <v>170</v>
      </c>
      <c r="D97" s="16">
        <v>105</v>
      </c>
      <c r="E97" s="17">
        <f t="shared" si="11"/>
        <v>1.1433183132692178E-2</v>
      </c>
      <c r="F97" s="17">
        <f t="shared" si="12"/>
        <v>8.3765456721180687E-3</v>
      </c>
      <c r="G97" s="17">
        <f t="shared" si="14"/>
        <v>-0.38235294117647056</v>
      </c>
      <c r="H97" s="17">
        <f t="shared" si="13"/>
        <v>-4.3715111977940674E-3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329</v>
      </c>
      <c r="D99" s="16">
        <v>295</v>
      </c>
      <c r="E99" s="17">
        <f t="shared" si="11"/>
        <v>2.2126572062680747E-2</v>
      </c>
      <c r="F99" s="17">
        <f t="shared" si="12"/>
        <v>2.3534104507379337E-2</v>
      </c>
      <c r="G99" s="17">
        <f t="shared" si="14"/>
        <v>-0.10334346504559271</v>
      </c>
      <c r="H99" s="17">
        <f t="shared" si="13"/>
        <v>-2.286636626538436E-3</v>
      </c>
    </row>
    <row r="100" spans="1:8" x14ac:dyDescent="0.2">
      <c r="A100" s="14"/>
      <c r="B100" s="15" t="s">
        <v>87</v>
      </c>
      <c r="C100" s="16">
        <v>5</v>
      </c>
      <c r="D100" s="16">
        <v>17</v>
      </c>
      <c r="E100" s="17">
        <f t="shared" si="11"/>
        <v>3.3627009213800524E-4</v>
      </c>
      <c r="F100" s="17">
        <f t="shared" si="12"/>
        <v>1.3562026326286397E-3</v>
      </c>
      <c r="G100" s="17">
        <f t="shared" si="14"/>
        <v>2.4</v>
      </c>
      <c r="H100" s="17">
        <f t="shared" si="13"/>
        <v>8.070482211312125E-4</v>
      </c>
    </row>
    <row r="101" spans="1:8" x14ac:dyDescent="0.2">
      <c r="A101" s="14"/>
      <c r="B101" s="15" t="s">
        <v>88</v>
      </c>
      <c r="C101" s="16">
        <v>7</v>
      </c>
      <c r="D101" s="16">
        <v>0</v>
      </c>
      <c r="E101" s="17">
        <f t="shared" si="11"/>
        <v>4.7077812899320732E-4</v>
      </c>
      <c r="F101" s="17" t="str">
        <f t="shared" si="12"/>
        <v/>
      </c>
      <c r="G101" s="17">
        <f t="shared" si="14"/>
        <v>-1</v>
      </c>
      <c r="H101" s="17">
        <f t="shared" si="13"/>
        <v>-4.7077812899320732E-4</v>
      </c>
    </row>
    <row r="102" spans="1:8" x14ac:dyDescent="0.2">
      <c r="A102" s="14"/>
      <c r="B102" s="15" t="s">
        <v>89</v>
      </c>
      <c r="C102" s="16">
        <v>37</v>
      </c>
      <c r="D102" s="16">
        <v>35</v>
      </c>
      <c r="E102" s="17">
        <f t="shared" si="11"/>
        <v>2.488398681821239E-3</v>
      </c>
      <c r="F102" s="17">
        <f t="shared" si="12"/>
        <v>2.7921818907060232E-3</v>
      </c>
      <c r="G102" s="17">
        <f t="shared" si="14"/>
        <v>-5.4054054054054057E-2</v>
      </c>
      <c r="H102" s="17">
        <f t="shared" si="13"/>
        <v>-1.3450803685520211E-4</v>
      </c>
    </row>
    <row r="103" spans="1:8" x14ac:dyDescent="0.2">
      <c r="A103" s="14"/>
      <c r="B103" s="15" t="s">
        <v>90</v>
      </c>
      <c r="C103" s="16">
        <v>951</v>
      </c>
      <c r="D103" s="16">
        <v>421</v>
      </c>
      <c r="E103" s="17">
        <f t="shared" si="11"/>
        <v>6.3958571524648594E-2</v>
      </c>
      <c r="F103" s="17">
        <f t="shared" si="12"/>
        <v>3.358595931392102E-2</v>
      </c>
      <c r="G103" s="17">
        <f t="shared" si="14"/>
        <v>-0.55730809674027337</v>
      </c>
      <c r="H103" s="17">
        <f t="shared" si="13"/>
        <v>-3.5644629766628549E-2</v>
      </c>
    </row>
    <row r="104" spans="1:8" x14ac:dyDescent="0.2">
      <c r="A104" s="14"/>
      <c r="B104" s="15" t="s">
        <v>91</v>
      </c>
      <c r="C104" s="16">
        <v>147</v>
      </c>
      <c r="D104" s="16">
        <v>79</v>
      </c>
      <c r="E104" s="17">
        <f t="shared" si="11"/>
        <v>9.8863407088573534E-3</v>
      </c>
      <c r="F104" s="17">
        <f t="shared" si="12"/>
        <v>6.3023534104507378E-3</v>
      </c>
      <c r="G104" s="17">
        <f t="shared" si="14"/>
        <v>-0.46258503401360546</v>
      </c>
      <c r="H104" s="17">
        <f t="shared" si="13"/>
        <v>-4.5732732530768712E-3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7.9776625448743513E-5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80</v>
      </c>
      <c r="D106" s="16">
        <v>55</v>
      </c>
      <c r="E106" s="17">
        <f t="shared" si="11"/>
        <v>5.3803214742080838E-3</v>
      </c>
      <c r="F106" s="17">
        <f t="shared" si="12"/>
        <v>4.3877143996808934E-3</v>
      </c>
      <c r="G106" s="17">
        <f t="shared" si="14"/>
        <v>-0.3125</v>
      </c>
      <c r="H106" s="17">
        <f t="shared" si="13"/>
        <v>-1.6813504606900261E-3</v>
      </c>
    </row>
    <row r="107" spans="1:8" x14ac:dyDescent="0.2">
      <c r="A107" s="14"/>
      <c r="B107" s="15" t="s">
        <v>95</v>
      </c>
      <c r="C107" s="16">
        <v>5</v>
      </c>
      <c r="D107" s="16">
        <v>1</v>
      </c>
      <c r="E107" s="17">
        <f t="shared" ref="E107:E138" si="15">+IF(C107=0,"",C107/C$75)</f>
        <v>3.3627009213800524E-4</v>
      </c>
      <c r="F107" s="17">
        <f t="shared" ref="F107:F138" si="16">+IF(D107=0,"",D107/D$75)</f>
        <v>7.9776625448743513E-5</v>
      </c>
      <c r="G107" s="17">
        <f t="shared" si="14"/>
        <v>-0.8</v>
      </c>
      <c r="H107" s="17">
        <f t="shared" ref="H107:H138" si="17">+IF(OR(AND(E107=""),(G107="")),"",E107*G107)</f>
        <v>-2.6901607371040422E-4</v>
      </c>
    </row>
    <row r="108" spans="1:8" x14ac:dyDescent="0.2">
      <c r="A108" s="14"/>
      <c r="B108" s="15" t="s">
        <v>96</v>
      </c>
      <c r="C108" s="16">
        <v>20</v>
      </c>
      <c r="D108" s="16">
        <v>14</v>
      </c>
      <c r="E108" s="17">
        <f t="shared" si="15"/>
        <v>1.3450803685520209E-3</v>
      </c>
      <c r="F108" s="17">
        <f t="shared" si="16"/>
        <v>1.1168727562824092E-3</v>
      </c>
      <c r="G108" s="17">
        <f t="shared" ref="G108:G139" si="18">+IF(AND(C108=0,D108=0)," ",IF(C108=0,1,IF(D108=0,-1,(D108-C108)/C108)))</f>
        <v>-0.3</v>
      </c>
      <c r="H108" s="17">
        <f t="shared" si="17"/>
        <v>-4.0352411056560625E-4</v>
      </c>
    </row>
    <row r="109" spans="1:8" x14ac:dyDescent="0.2">
      <c r="A109" s="14"/>
      <c r="B109" s="15" t="s">
        <v>97</v>
      </c>
      <c r="C109" s="16">
        <v>72</v>
      </c>
      <c r="D109" s="16">
        <v>59</v>
      </c>
      <c r="E109" s="17">
        <f t="shared" si="15"/>
        <v>4.8422893267872757E-3</v>
      </c>
      <c r="F109" s="17">
        <f t="shared" si="16"/>
        <v>4.7068209014758675E-3</v>
      </c>
      <c r="G109" s="17">
        <f t="shared" si="18"/>
        <v>-0.18055555555555555</v>
      </c>
      <c r="H109" s="17">
        <f t="shared" si="17"/>
        <v>-8.7430223955881363E-4</v>
      </c>
    </row>
    <row r="110" spans="1:8" x14ac:dyDescent="0.2">
      <c r="A110" s="14"/>
      <c r="B110" s="15" t="s">
        <v>98</v>
      </c>
      <c r="C110" s="16">
        <v>10</v>
      </c>
      <c r="D110" s="16">
        <v>14</v>
      </c>
      <c r="E110" s="17">
        <f t="shared" si="15"/>
        <v>6.7254018427601047E-4</v>
      </c>
      <c r="F110" s="17">
        <f t="shared" si="16"/>
        <v>1.1168727562824092E-3</v>
      </c>
      <c r="G110" s="17">
        <f t="shared" si="18"/>
        <v>0.4</v>
      </c>
      <c r="H110" s="17">
        <f t="shared" si="17"/>
        <v>2.6901607371040422E-4</v>
      </c>
    </row>
    <row r="111" spans="1:8" x14ac:dyDescent="0.2">
      <c r="A111" s="14"/>
      <c r="B111" s="15" t="s">
        <v>99</v>
      </c>
      <c r="C111" s="16">
        <v>469</v>
      </c>
      <c r="D111" s="16">
        <v>536</v>
      </c>
      <c r="E111" s="17">
        <f t="shared" si="15"/>
        <v>3.1542134642544892E-2</v>
      </c>
      <c r="F111" s="17">
        <f t="shared" si="16"/>
        <v>4.2760271240526525E-2</v>
      </c>
      <c r="G111" s="17">
        <f t="shared" si="18"/>
        <v>0.14285714285714285</v>
      </c>
      <c r="H111" s="17">
        <f t="shared" si="17"/>
        <v>4.5060192346492696E-3</v>
      </c>
    </row>
    <row r="112" spans="1:8" ht="25.5" x14ac:dyDescent="0.2">
      <c r="A112" s="14"/>
      <c r="B112" s="15" t="s">
        <v>100</v>
      </c>
      <c r="C112" s="16">
        <v>141</v>
      </c>
      <c r="D112" s="16">
        <v>108</v>
      </c>
      <c r="E112" s="17">
        <f t="shared" si="15"/>
        <v>9.4828165982917476E-3</v>
      </c>
      <c r="F112" s="17">
        <f t="shared" si="16"/>
        <v>8.6158755484643003E-3</v>
      </c>
      <c r="G112" s="17">
        <f t="shared" si="18"/>
        <v>-0.23404255319148937</v>
      </c>
      <c r="H112" s="17">
        <f t="shared" si="17"/>
        <v>-2.2193826081108345E-3</v>
      </c>
    </row>
    <row r="113" spans="1:8" ht="25.5" x14ac:dyDescent="0.2">
      <c r="A113" s="14"/>
      <c r="B113" s="15" t="s">
        <v>101</v>
      </c>
      <c r="C113" s="16">
        <v>830</v>
      </c>
      <c r="D113" s="16">
        <v>779</v>
      </c>
      <c r="E113" s="17">
        <f t="shared" si="15"/>
        <v>5.5820835294908867E-2</v>
      </c>
      <c r="F113" s="17">
        <f t="shared" si="16"/>
        <v>6.21459912245712E-2</v>
      </c>
      <c r="G113" s="17">
        <f t="shared" si="18"/>
        <v>-6.1445783132530123E-2</v>
      </c>
      <c r="H113" s="17">
        <f t="shared" si="17"/>
        <v>-3.4299549398076534E-3</v>
      </c>
    </row>
    <row r="114" spans="1:8" x14ac:dyDescent="0.2">
      <c r="A114" s="14"/>
      <c r="B114" s="15" t="s">
        <v>102</v>
      </c>
      <c r="C114" s="16">
        <v>140</v>
      </c>
      <c r="D114" s="16">
        <v>99</v>
      </c>
      <c r="E114" s="17">
        <f t="shared" si="15"/>
        <v>9.4155625798641469E-3</v>
      </c>
      <c r="F114" s="17">
        <f t="shared" si="16"/>
        <v>7.8978859194256089E-3</v>
      </c>
      <c r="G114" s="17">
        <f t="shared" si="18"/>
        <v>-0.29285714285714287</v>
      </c>
      <c r="H114" s="17">
        <f t="shared" si="17"/>
        <v>-2.757414755531643E-3</v>
      </c>
    </row>
    <row r="115" spans="1:8" x14ac:dyDescent="0.2">
      <c r="A115" s="14"/>
      <c r="B115" s="15" t="s">
        <v>103</v>
      </c>
      <c r="C115" s="16">
        <v>234</v>
      </c>
      <c r="D115" s="16">
        <v>241</v>
      </c>
      <c r="E115" s="17">
        <f t="shared" si="15"/>
        <v>1.5737440312058645E-2</v>
      </c>
      <c r="F115" s="17">
        <f t="shared" si="16"/>
        <v>1.9226166733147188E-2</v>
      </c>
      <c r="G115" s="17">
        <f t="shared" si="18"/>
        <v>2.9914529914529916E-2</v>
      </c>
      <c r="H115" s="17">
        <f t="shared" si="17"/>
        <v>4.7077812899320732E-4</v>
      </c>
    </row>
    <row r="116" spans="1:8" x14ac:dyDescent="0.2">
      <c r="A116" s="14"/>
      <c r="B116" s="15" t="s">
        <v>104</v>
      </c>
      <c r="C116" s="16">
        <v>21</v>
      </c>
      <c r="D116" s="16">
        <v>13</v>
      </c>
      <c r="E116" s="17">
        <f t="shared" si="15"/>
        <v>1.4123343869796221E-3</v>
      </c>
      <c r="F116" s="17">
        <f t="shared" si="16"/>
        <v>1.0370961308336657E-3</v>
      </c>
      <c r="G116" s="17">
        <f t="shared" si="18"/>
        <v>-0.38095238095238093</v>
      </c>
      <c r="H116" s="17">
        <f t="shared" si="17"/>
        <v>-5.3803214742080834E-4</v>
      </c>
    </row>
    <row r="117" spans="1:8" x14ac:dyDescent="0.2">
      <c r="A117" s="14"/>
      <c r="B117" s="15" t="s">
        <v>105</v>
      </c>
      <c r="C117" s="16">
        <v>12</v>
      </c>
      <c r="D117" s="16">
        <v>9</v>
      </c>
      <c r="E117" s="17">
        <f t="shared" si="15"/>
        <v>8.0704822113121261E-4</v>
      </c>
      <c r="F117" s="17">
        <f t="shared" si="16"/>
        <v>7.1798962903869162E-4</v>
      </c>
      <c r="G117" s="17">
        <f t="shared" si="18"/>
        <v>-0.25</v>
      </c>
      <c r="H117" s="17">
        <f t="shared" si="17"/>
        <v>-2.0176205528280315E-4</v>
      </c>
    </row>
    <row r="118" spans="1:8" x14ac:dyDescent="0.2">
      <c r="A118" s="14"/>
      <c r="B118" s="15" t="s">
        <v>106</v>
      </c>
      <c r="C118" s="16">
        <v>12</v>
      </c>
      <c r="D118" s="16">
        <v>6</v>
      </c>
      <c r="E118" s="17">
        <f t="shared" si="15"/>
        <v>8.0704822113121261E-4</v>
      </c>
      <c r="F118" s="17">
        <f t="shared" si="16"/>
        <v>4.7865975269246113E-4</v>
      </c>
      <c r="G118" s="17">
        <f t="shared" si="18"/>
        <v>-0.5</v>
      </c>
      <c r="H118" s="17">
        <f t="shared" si="17"/>
        <v>-4.0352411056560631E-4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249</v>
      </c>
      <c r="D120" s="16">
        <v>78</v>
      </c>
      <c r="E120" s="17">
        <f t="shared" si="15"/>
        <v>1.674625058847266E-2</v>
      </c>
      <c r="F120" s="17">
        <f t="shared" si="16"/>
        <v>6.2225767850019945E-3</v>
      </c>
      <c r="G120" s="17">
        <f t="shared" si="18"/>
        <v>-0.68674698795180722</v>
      </c>
      <c r="H120" s="17">
        <f t="shared" si="17"/>
        <v>-1.1500437151119779E-2</v>
      </c>
    </row>
    <row r="121" spans="1:8" x14ac:dyDescent="0.2">
      <c r="A121" s="14"/>
      <c r="B121" s="15" t="s">
        <v>109</v>
      </c>
      <c r="C121" s="16">
        <v>147</v>
      </c>
      <c r="D121" s="16">
        <v>74</v>
      </c>
      <c r="E121" s="17">
        <f t="shared" si="15"/>
        <v>9.8863407088573534E-3</v>
      </c>
      <c r="F121" s="17">
        <f t="shared" si="16"/>
        <v>5.9034702832070204E-3</v>
      </c>
      <c r="G121" s="17">
        <f t="shared" si="18"/>
        <v>-0.49659863945578231</v>
      </c>
      <c r="H121" s="17">
        <f t="shared" si="17"/>
        <v>-4.9095433452148764E-3</v>
      </c>
    </row>
    <row r="122" spans="1:8" x14ac:dyDescent="0.2">
      <c r="A122" s="14"/>
      <c r="B122" s="15" t="s">
        <v>110</v>
      </c>
      <c r="C122" s="16">
        <v>31</v>
      </c>
      <c r="D122" s="16">
        <v>18</v>
      </c>
      <c r="E122" s="17">
        <f t="shared" si="15"/>
        <v>2.0848745712556327E-3</v>
      </c>
      <c r="F122" s="17">
        <f t="shared" si="16"/>
        <v>1.4359792580773832E-3</v>
      </c>
      <c r="G122" s="17">
        <f t="shared" si="18"/>
        <v>-0.41935483870967744</v>
      </c>
      <c r="H122" s="17">
        <f t="shared" si="17"/>
        <v>-8.7430223955881374E-4</v>
      </c>
    </row>
    <row r="123" spans="1:8" x14ac:dyDescent="0.2">
      <c r="A123" s="14"/>
      <c r="B123" s="15" t="s">
        <v>111</v>
      </c>
      <c r="C123" s="16">
        <v>34</v>
      </c>
      <c r="D123" s="16">
        <v>98</v>
      </c>
      <c r="E123" s="17">
        <f t="shared" si="15"/>
        <v>2.2866366265384356E-3</v>
      </c>
      <c r="F123" s="17">
        <f t="shared" si="16"/>
        <v>7.8181092939768656E-3</v>
      </c>
      <c r="G123" s="17">
        <f t="shared" si="18"/>
        <v>1.8823529411764706</v>
      </c>
      <c r="H123" s="17">
        <f t="shared" si="17"/>
        <v>4.3042571793664667E-3</v>
      </c>
    </row>
    <row r="124" spans="1:8" x14ac:dyDescent="0.2">
      <c r="A124" s="14"/>
      <c r="B124" s="15" t="s">
        <v>112</v>
      </c>
      <c r="C124" s="16">
        <v>25</v>
      </c>
      <c r="D124" s="16">
        <v>29</v>
      </c>
      <c r="E124" s="17">
        <f t="shared" si="15"/>
        <v>1.6813504606900261E-3</v>
      </c>
      <c r="F124" s="17">
        <f t="shared" si="16"/>
        <v>2.3135221380135621E-3</v>
      </c>
      <c r="G124" s="17">
        <f t="shared" si="18"/>
        <v>0.16</v>
      </c>
      <c r="H124" s="17">
        <f t="shared" si="17"/>
        <v>2.6901607371040417E-4</v>
      </c>
    </row>
    <row r="125" spans="1:8" x14ac:dyDescent="0.2">
      <c r="A125" s="14"/>
      <c r="B125" s="15" t="s">
        <v>113</v>
      </c>
      <c r="C125" s="16">
        <v>841</v>
      </c>
      <c r="D125" s="16">
        <v>668</v>
      </c>
      <c r="E125" s="17">
        <f t="shared" si="15"/>
        <v>5.656062949761248E-2</v>
      </c>
      <c r="F125" s="17">
        <f t="shared" si="16"/>
        <v>5.3290785799760668E-2</v>
      </c>
      <c r="G125" s="17">
        <f t="shared" si="18"/>
        <v>-0.2057074910820452</v>
      </c>
      <c r="H125" s="17">
        <f t="shared" si="17"/>
        <v>-1.1634945187974982E-2</v>
      </c>
    </row>
    <row r="126" spans="1:8" x14ac:dyDescent="0.2">
      <c r="A126" s="14"/>
      <c r="B126" s="15" t="s">
        <v>114</v>
      </c>
      <c r="C126" s="16">
        <v>112</v>
      </c>
      <c r="D126" s="16">
        <v>74</v>
      </c>
      <c r="E126" s="17">
        <f t="shared" si="15"/>
        <v>7.5324500638913171E-3</v>
      </c>
      <c r="F126" s="17">
        <f t="shared" si="16"/>
        <v>5.9034702832070204E-3</v>
      </c>
      <c r="G126" s="17">
        <f t="shared" si="18"/>
        <v>-0.3392857142857143</v>
      </c>
      <c r="H126" s="17">
        <f t="shared" si="17"/>
        <v>-2.5556527002488397E-3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153</v>
      </c>
      <c r="D128" s="16">
        <v>261</v>
      </c>
      <c r="E128" s="17">
        <f t="shared" si="15"/>
        <v>1.0289864819422961E-2</v>
      </c>
      <c r="F128" s="17">
        <f t="shared" si="16"/>
        <v>2.0821699242122058E-2</v>
      </c>
      <c r="G128" s="17">
        <f t="shared" si="18"/>
        <v>0.70588235294117652</v>
      </c>
      <c r="H128" s="17">
        <f t="shared" si="17"/>
        <v>7.2634339901809144E-3</v>
      </c>
    </row>
    <row r="129" spans="1:8" x14ac:dyDescent="0.2">
      <c r="A129" s="14"/>
      <c r="B129" s="15" t="s">
        <v>117</v>
      </c>
      <c r="C129" s="16">
        <v>193</v>
      </c>
      <c r="D129" s="16">
        <v>61</v>
      </c>
      <c r="E129" s="17">
        <f t="shared" si="15"/>
        <v>1.2980025556527003E-2</v>
      </c>
      <c r="F129" s="17">
        <f t="shared" si="16"/>
        <v>4.866374152373355E-3</v>
      </c>
      <c r="G129" s="17">
        <f t="shared" si="18"/>
        <v>-0.68393782383419688</v>
      </c>
      <c r="H129" s="17">
        <f t="shared" si="17"/>
        <v>-8.8775304324433379E-3</v>
      </c>
    </row>
    <row r="130" spans="1:8" x14ac:dyDescent="0.2">
      <c r="A130" s="14"/>
      <c r="B130" s="15" t="s">
        <v>118</v>
      </c>
      <c r="C130" s="16">
        <v>4</v>
      </c>
      <c r="D130" s="16">
        <v>1</v>
      </c>
      <c r="E130" s="17">
        <f t="shared" si="15"/>
        <v>2.6901607371040422E-4</v>
      </c>
      <c r="F130" s="17">
        <f t="shared" si="16"/>
        <v>7.9776625448743513E-5</v>
      </c>
      <c r="G130" s="17">
        <f t="shared" si="18"/>
        <v>-0.75</v>
      </c>
      <c r="H130" s="17">
        <f t="shared" si="17"/>
        <v>-2.0176205528280315E-4</v>
      </c>
    </row>
    <row r="131" spans="1:8" ht="25.5" x14ac:dyDescent="0.2">
      <c r="A131" s="14"/>
      <c r="B131" s="15" t="s">
        <v>119</v>
      </c>
      <c r="C131" s="16">
        <v>1318</v>
      </c>
      <c r="D131" s="16">
        <v>2840</v>
      </c>
      <c r="E131" s="17">
        <f t="shared" si="15"/>
        <v>8.8640796287578177E-2</v>
      </c>
      <c r="F131" s="17">
        <f t="shared" si="16"/>
        <v>0.22656561627443159</v>
      </c>
      <c r="G131" s="17">
        <f t="shared" si="18"/>
        <v>1.1547799696509864</v>
      </c>
      <c r="H131" s="17">
        <f t="shared" si="17"/>
        <v>0.10236061604680879</v>
      </c>
    </row>
    <row r="132" spans="1:8" ht="25.5" x14ac:dyDescent="0.2">
      <c r="A132" s="14"/>
      <c r="B132" s="15" t="s">
        <v>120</v>
      </c>
      <c r="C132" s="16">
        <v>154</v>
      </c>
      <c r="D132" s="16">
        <v>54</v>
      </c>
      <c r="E132" s="17">
        <f t="shared" si="15"/>
        <v>1.0357118837850562E-2</v>
      </c>
      <c r="F132" s="17">
        <f t="shared" si="16"/>
        <v>4.3079377742321501E-3</v>
      </c>
      <c r="G132" s="17">
        <f t="shared" si="18"/>
        <v>-0.64935064935064934</v>
      </c>
      <c r="H132" s="17">
        <f t="shared" si="17"/>
        <v>-6.7254018427601045E-3</v>
      </c>
    </row>
    <row r="133" spans="1:8" x14ac:dyDescent="0.2">
      <c r="A133" s="14"/>
      <c r="B133" s="15" t="s">
        <v>121</v>
      </c>
      <c r="C133" s="16">
        <v>54</v>
      </c>
      <c r="D133" s="16">
        <v>29</v>
      </c>
      <c r="E133" s="17">
        <f t="shared" si="15"/>
        <v>3.6317169950904568E-3</v>
      </c>
      <c r="F133" s="17">
        <f t="shared" si="16"/>
        <v>2.3135221380135621E-3</v>
      </c>
      <c r="G133" s="17">
        <f t="shared" si="18"/>
        <v>-0.46296296296296297</v>
      </c>
      <c r="H133" s="17">
        <f t="shared" si="17"/>
        <v>-1.6813504606900264E-3</v>
      </c>
    </row>
    <row r="134" spans="1:8" x14ac:dyDescent="0.2">
      <c r="A134" s="14"/>
      <c r="B134" s="15" t="s">
        <v>122</v>
      </c>
      <c r="C134" s="16">
        <v>150</v>
      </c>
      <c r="D134" s="16">
        <v>43</v>
      </c>
      <c r="E134" s="17">
        <f t="shared" si="15"/>
        <v>1.0088102764140157E-2</v>
      </c>
      <c r="F134" s="17">
        <f t="shared" si="16"/>
        <v>3.4303948942959713E-3</v>
      </c>
      <c r="G134" s="17">
        <f t="shared" si="18"/>
        <v>-0.71333333333333337</v>
      </c>
      <c r="H134" s="17">
        <f t="shared" si="17"/>
        <v>-7.1961799717533128E-3</v>
      </c>
    </row>
    <row r="135" spans="1:8" x14ac:dyDescent="0.2">
      <c r="A135" s="14"/>
      <c r="B135" s="15" t="s">
        <v>123</v>
      </c>
      <c r="C135" s="16">
        <v>8</v>
      </c>
      <c r="D135" s="16">
        <v>1</v>
      </c>
      <c r="E135" s="17">
        <f t="shared" si="15"/>
        <v>5.3803214742080845E-4</v>
      </c>
      <c r="F135" s="17">
        <f t="shared" si="16"/>
        <v>7.9776625448743513E-5</v>
      </c>
      <c r="G135" s="17">
        <f t="shared" si="18"/>
        <v>-0.875</v>
      </c>
      <c r="H135" s="17">
        <f t="shared" si="17"/>
        <v>-4.7077812899320738E-4</v>
      </c>
    </row>
    <row r="136" spans="1:8" x14ac:dyDescent="0.2">
      <c r="A136" s="14"/>
      <c r="B136" s="15" t="s">
        <v>124</v>
      </c>
      <c r="C136" s="16">
        <v>14</v>
      </c>
      <c r="D136" s="16">
        <v>2</v>
      </c>
      <c r="E136" s="17">
        <f t="shared" si="15"/>
        <v>9.4155625798641464E-4</v>
      </c>
      <c r="F136" s="17">
        <f t="shared" si="16"/>
        <v>1.5955325089748703E-4</v>
      </c>
      <c r="G136" s="17">
        <f t="shared" si="18"/>
        <v>-0.8571428571428571</v>
      </c>
      <c r="H136" s="17">
        <f t="shared" si="17"/>
        <v>-8.070482211312125E-4</v>
      </c>
    </row>
    <row r="137" spans="1:8" x14ac:dyDescent="0.2">
      <c r="A137" s="14"/>
      <c r="B137" s="15" t="s">
        <v>125</v>
      </c>
      <c r="C137" s="16">
        <v>30</v>
      </c>
      <c r="D137" s="16">
        <v>10</v>
      </c>
      <c r="E137" s="17">
        <f t="shared" si="15"/>
        <v>2.0176205528280315E-3</v>
      </c>
      <c r="F137" s="17">
        <f t="shared" si="16"/>
        <v>7.9776625448743513E-4</v>
      </c>
      <c r="G137" s="17">
        <f t="shared" si="18"/>
        <v>-0.66666666666666663</v>
      </c>
      <c r="H137" s="17">
        <f t="shared" si="17"/>
        <v>-1.3450803685520209E-3</v>
      </c>
    </row>
    <row r="138" spans="1:8" x14ac:dyDescent="0.2">
      <c r="A138" s="14"/>
      <c r="B138" s="15" t="s">
        <v>126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7.9776625448743513E-5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4</v>
      </c>
      <c r="D139" s="16">
        <v>4</v>
      </c>
      <c r="E139" s="17">
        <f t="shared" ref="E139:E167" si="19">+IF(C139=0,"",C139/C$75)</f>
        <v>2.6901607371040422E-4</v>
      </c>
      <c r="F139" s="17">
        <f t="shared" ref="F139:F167" si="20">+IF(D139=0,"",D139/D$75)</f>
        <v>3.1910650179497405E-4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9"/>
        <v>6.7254018427601056E-5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-6.7254018427601056E-5</v>
      </c>
    </row>
    <row r="141" spans="1:8" ht="25.5" x14ac:dyDescent="0.2">
      <c r="A141" s="14"/>
      <c r="B141" s="15" t="s">
        <v>129</v>
      </c>
      <c r="C141" s="16">
        <v>14</v>
      </c>
      <c r="D141" s="16">
        <v>7</v>
      </c>
      <c r="E141" s="17">
        <f t="shared" si="19"/>
        <v>9.4155625798641464E-4</v>
      </c>
      <c r="F141" s="17">
        <f t="shared" si="20"/>
        <v>5.5843637814120459E-4</v>
      </c>
      <c r="G141" s="17">
        <f t="shared" si="22"/>
        <v>-0.5</v>
      </c>
      <c r="H141" s="17">
        <f t="shared" si="21"/>
        <v>-4.7077812899320732E-4</v>
      </c>
    </row>
    <row r="142" spans="1:8" ht="25.5" x14ac:dyDescent="0.2">
      <c r="A142" s="14"/>
      <c r="B142" s="15" t="s">
        <v>130</v>
      </c>
      <c r="C142" s="16">
        <v>99</v>
      </c>
      <c r="D142" s="16">
        <v>114</v>
      </c>
      <c r="E142" s="17">
        <f t="shared" si="19"/>
        <v>6.6581478243325038E-3</v>
      </c>
      <c r="F142" s="17">
        <f t="shared" si="20"/>
        <v>9.0945353011567618E-3</v>
      </c>
      <c r="G142" s="17">
        <f t="shared" si="22"/>
        <v>0.15151515151515152</v>
      </c>
      <c r="H142" s="17">
        <f t="shared" si="21"/>
        <v>1.0088102764140158E-3</v>
      </c>
    </row>
    <row r="143" spans="1:8" ht="25.5" x14ac:dyDescent="0.2">
      <c r="A143" s="14"/>
      <c r="B143" s="15" t="s">
        <v>131</v>
      </c>
      <c r="C143" s="16">
        <v>27</v>
      </c>
      <c r="D143" s="16">
        <v>18</v>
      </c>
      <c r="E143" s="17">
        <f t="shared" si="19"/>
        <v>1.8158584975452284E-3</v>
      </c>
      <c r="F143" s="17">
        <f t="shared" si="20"/>
        <v>1.4359792580773832E-3</v>
      </c>
      <c r="G143" s="17">
        <f t="shared" si="22"/>
        <v>-0.33333333333333331</v>
      </c>
      <c r="H143" s="17">
        <f t="shared" si="21"/>
        <v>-6.0528616584840946E-4</v>
      </c>
    </row>
    <row r="144" spans="1:8" ht="25.5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6.7254018427601056E-5</v>
      </c>
      <c r="F144" s="17" t="str">
        <f t="shared" si="20"/>
        <v/>
      </c>
      <c r="G144" s="17">
        <f t="shared" si="22"/>
        <v>-1</v>
      </c>
      <c r="H144" s="17">
        <f t="shared" si="21"/>
        <v>-6.7254018427601056E-5</v>
      </c>
    </row>
    <row r="145" spans="1:8" ht="25.5" x14ac:dyDescent="0.2">
      <c r="A145" s="14"/>
      <c r="B145" s="15" t="s">
        <v>133</v>
      </c>
      <c r="C145" s="16">
        <v>5</v>
      </c>
      <c r="D145" s="16">
        <v>1</v>
      </c>
      <c r="E145" s="17">
        <f t="shared" si="19"/>
        <v>3.3627009213800524E-4</v>
      </c>
      <c r="F145" s="17">
        <f t="shared" si="20"/>
        <v>7.9776625448743513E-5</v>
      </c>
      <c r="G145" s="17">
        <f t="shared" si="22"/>
        <v>-0.8</v>
      </c>
      <c r="H145" s="17">
        <f t="shared" si="21"/>
        <v>-2.6901607371040422E-4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1.5955325089748703E-4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11</v>
      </c>
      <c r="D148" s="16">
        <v>214</v>
      </c>
      <c r="E148" s="17">
        <f t="shared" si="19"/>
        <v>7.3979420270361149E-4</v>
      </c>
      <c r="F148" s="17">
        <f t="shared" si="20"/>
        <v>1.7072197846031114E-2</v>
      </c>
      <c r="G148" s="17">
        <f t="shared" si="22"/>
        <v>18.454545454545453</v>
      </c>
      <c r="H148" s="17">
        <f t="shared" si="21"/>
        <v>1.3652565740803011E-2</v>
      </c>
    </row>
    <row r="149" spans="1:8" x14ac:dyDescent="0.2">
      <c r="A149" s="14"/>
      <c r="B149" s="15" t="s">
        <v>137</v>
      </c>
      <c r="C149" s="16">
        <v>0</v>
      </c>
      <c r="D149" s="16">
        <v>33</v>
      </c>
      <c r="E149" s="17" t="str">
        <f t="shared" si="19"/>
        <v/>
      </c>
      <c r="F149" s="17">
        <f t="shared" si="20"/>
        <v>2.6326286398085362E-3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29</v>
      </c>
      <c r="D152" s="16">
        <v>14</v>
      </c>
      <c r="E152" s="17">
        <f t="shared" si="19"/>
        <v>1.9503665344004304E-3</v>
      </c>
      <c r="F152" s="17">
        <f t="shared" si="20"/>
        <v>1.1168727562824092E-3</v>
      </c>
      <c r="G152" s="17">
        <f t="shared" si="22"/>
        <v>-0.51724137931034486</v>
      </c>
      <c r="H152" s="17">
        <f t="shared" si="21"/>
        <v>-1.0088102764140158E-3</v>
      </c>
    </row>
    <row r="153" spans="1:8" x14ac:dyDescent="0.2">
      <c r="A153" s="14"/>
      <c r="B153" s="15" t="s">
        <v>141</v>
      </c>
      <c r="C153" s="16">
        <v>20</v>
      </c>
      <c r="D153" s="16">
        <v>3</v>
      </c>
      <c r="E153" s="17">
        <f t="shared" si="19"/>
        <v>1.3450803685520209E-3</v>
      </c>
      <c r="F153" s="17">
        <f t="shared" si="20"/>
        <v>2.3932987634623057E-4</v>
      </c>
      <c r="G153" s="17">
        <f t="shared" si="22"/>
        <v>-0.85</v>
      </c>
      <c r="H153" s="17">
        <f t="shared" si="21"/>
        <v>-1.1433183132692178E-3</v>
      </c>
    </row>
    <row r="154" spans="1:8" x14ac:dyDescent="0.2">
      <c r="A154" s="14"/>
      <c r="B154" s="15" t="s">
        <v>142</v>
      </c>
      <c r="C154" s="16">
        <v>0</v>
      </c>
      <c r="D154" s="16">
        <v>12</v>
      </c>
      <c r="E154" s="17" t="str">
        <f t="shared" si="19"/>
        <v/>
      </c>
      <c r="F154" s="17">
        <f t="shared" si="20"/>
        <v>9.5731950538492227E-4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66</v>
      </c>
      <c r="D155" s="16">
        <v>5</v>
      </c>
      <c r="E155" s="17">
        <f t="shared" si="19"/>
        <v>4.4387652162216689E-3</v>
      </c>
      <c r="F155" s="17">
        <f t="shared" si="20"/>
        <v>3.9888312724371757E-4</v>
      </c>
      <c r="G155" s="17">
        <f t="shared" si="22"/>
        <v>-0.9242424242424242</v>
      </c>
      <c r="H155" s="17">
        <f t="shared" si="21"/>
        <v>-4.1024951240836638E-3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18</v>
      </c>
      <c r="E156" s="17" t="str">
        <f t="shared" si="19"/>
        <v/>
      </c>
      <c r="F156" s="17">
        <f t="shared" si="20"/>
        <v>1.4359792580773832E-3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7</v>
      </c>
      <c r="D157" s="16">
        <v>6</v>
      </c>
      <c r="E157" s="17">
        <f t="shared" si="19"/>
        <v>4.7077812899320732E-4</v>
      </c>
      <c r="F157" s="17">
        <f t="shared" si="20"/>
        <v>4.7865975269246113E-4</v>
      </c>
      <c r="G157" s="17">
        <f t="shared" si="22"/>
        <v>-0.14285714285714285</v>
      </c>
      <c r="H157" s="17">
        <f t="shared" si="21"/>
        <v>-6.7254018427601042E-5</v>
      </c>
    </row>
    <row r="158" spans="1:8" x14ac:dyDescent="0.2">
      <c r="A158" s="14"/>
      <c r="B158" s="15" t="s">
        <v>146</v>
      </c>
      <c r="C158" s="16">
        <v>7</v>
      </c>
      <c r="D158" s="16">
        <v>9</v>
      </c>
      <c r="E158" s="17">
        <f t="shared" si="19"/>
        <v>4.7077812899320732E-4</v>
      </c>
      <c r="F158" s="17">
        <f t="shared" si="20"/>
        <v>7.1798962903869162E-4</v>
      </c>
      <c r="G158" s="17">
        <f t="shared" si="22"/>
        <v>0.2857142857142857</v>
      </c>
      <c r="H158" s="17">
        <f t="shared" si="21"/>
        <v>1.3450803685520208E-4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2</v>
      </c>
      <c r="D160" s="16">
        <v>8</v>
      </c>
      <c r="E160" s="17">
        <f t="shared" si="19"/>
        <v>1.3450803685520211E-4</v>
      </c>
      <c r="F160" s="17">
        <f t="shared" si="20"/>
        <v>6.3821300358994811E-4</v>
      </c>
      <c r="G160" s="17">
        <f t="shared" si="22"/>
        <v>3</v>
      </c>
      <c r="H160" s="17">
        <f t="shared" si="21"/>
        <v>4.0352411056560631E-4</v>
      </c>
    </row>
    <row r="161" spans="1:8" x14ac:dyDescent="0.2">
      <c r="A161" s="14"/>
      <c r="B161" s="15" t="s">
        <v>149</v>
      </c>
      <c r="C161" s="16">
        <v>9</v>
      </c>
      <c r="D161" s="16">
        <v>1</v>
      </c>
      <c r="E161" s="17">
        <f t="shared" si="19"/>
        <v>6.0528616584840946E-4</v>
      </c>
      <c r="F161" s="17">
        <f t="shared" si="20"/>
        <v>7.9776625448743513E-5</v>
      </c>
      <c r="G161" s="17">
        <f t="shared" si="22"/>
        <v>-0.88888888888888884</v>
      </c>
      <c r="H161" s="17">
        <f t="shared" si="21"/>
        <v>-5.3803214742080834E-4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1.5955325089748703E-4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12</v>
      </c>
      <c r="E163" s="17" t="str">
        <f t="shared" si="19"/>
        <v/>
      </c>
      <c r="F163" s="17">
        <f t="shared" si="20"/>
        <v>9.5731950538492227E-4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553</v>
      </c>
      <c r="D164" s="16">
        <v>407</v>
      </c>
      <c r="E164" s="17">
        <f t="shared" si="19"/>
        <v>3.7191472190463377E-2</v>
      </c>
      <c r="F164" s="17">
        <f t="shared" si="20"/>
        <v>3.246908655763861E-2</v>
      </c>
      <c r="G164" s="17">
        <f t="shared" si="22"/>
        <v>-0.2640144665461121</v>
      </c>
      <c r="H164" s="17">
        <f t="shared" si="21"/>
        <v>-9.8190866904297527E-3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2</v>
      </c>
      <c r="D166" s="16">
        <v>8</v>
      </c>
      <c r="E166" s="17">
        <f t="shared" si="19"/>
        <v>1.3450803685520211E-4</v>
      </c>
      <c r="F166" s="17">
        <f t="shared" si="20"/>
        <v>6.3821300358994811E-4</v>
      </c>
      <c r="G166" s="17">
        <f t="shared" si="22"/>
        <v>3</v>
      </c>
      <c r="H166" s="17">
        <f t="shared" si="21"/>
        <v>4.0352411056560631E-4</v>
      </c>
    </row>
    <row r="167" spans="1:8" x14ac:dyDescent="0.2">
      <c r="A167" s="14"/>
      <c r="B167" s="15" t="s">
        <v>155</v>
      </c>
      <c r="C167" s="16">
        <v>1</v>
      </c>
      <c r="D167" s="16">
        <v>0</v>
      </c>
      <c r="E167" s="17">
        <f t="shared" si="19"/>
        <v>6.7254018427601056E-5</v>
      </c>
      <c r="F167" s="17" t="str">
        <f t="shared" si="20"/>
        <v/>
      </c>
      <c r="G167" s="17">
        <f t="shared" si="22"/>
        <v>-1</v>
      </c>
      <c r="H167" s="17">
        <f t="shared" si="21"/>
        <v>-6.7254018427601056E-5</v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30611</v>
      </c>
      <c r="D173" s="19">
        <f>SUM(D174:D343)</f>
        <v>29822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-2.577504818529287E-2</v>
      </c>
      <c r="H173" s="20">
        <f t="shared" ref="H173:H204" si="25">+IF(OR(AND(E173=""),(G173="")),"",E173*G173)</f>
        <v>-2.577504818529287E-2</v>
      </c>
    </row>
    <row r="174" spans="1:8" x14ac:dyDescent="0.2">
      <c r="A174" s="14"/>
      <c r="B174" s="15" t="s">
        <v>156</v>
      </c>
      <c r="C174" s="16">
        <v>643</v>
      </c>
      <c r="D174" s="16">
        <v>752</v>
      </c>
      <c r="E174" s="17">
        <f t="shared" si="23"/>
        <v>2.1005520891182908E-2</v>
      </c>
      <c r="F174" s="17">
        <f t="shared" si="24"/>
        <v>2.5216283280799411E-2</v>
      </c>
      <c r="G174" s="17">
        <f t="shared" ref="G174:G205" si="26">+IF(AND(C174=0,D174=0)," ",IF(C174=0,1,IF(D174=0,-1,(D174-C174)/C174)))</f>
        <v>0.16951788491446346</v>
      </c>
      <c r="H174" s="17">
        <f t="shared" si="25"/>
        <v>3.5608114729999024E-3</v>
      </c>
    </row>
    <row r="175" spans="1:8" x14ac:dyDescent="0.2">
      <c r="A175" s="14"/>
      <c r="B175" s="15" t="s">
        <v>157</v>
      </c>
      <c r="C175" s="16">
        <v>53</v>
      </c>
      <c r="D175" s="16">
        <v>43</v>
      </c>
      <c r="E175" s="17">
        <f t="shared" si="23"/>
        <v>1.7314037437522458E-3</v>
      </c>
      <c r="F175" s="17">
        <f t="shared" si="24"/>
        <v>1.4418885386627322E-3</v>
      </c>
      <c r="G175" s="17">
        <f t="shared" si="26"/>
        <v>-0.18867924528301888</v>
      </c>
      <c r="H175" s="17">
        <f t="shared" si="25"/>
        <v>-3.2667995165136716E-4</v>
      </c>
    </row>
    <row r="176" spans="1:8" ht="38.25" x14ac:dyDescent="0.2">
      <c r="A176" s="14"/>
      <c r="B176" s="15" t="s">
        <v>158</v>
      </c>
      <c r="C176" s="16">
        <v>370</v>
      </c>
      <c r="D176" s="16">
        <v>352</v>
      </c>
      <c r="E176" s="17">
        <f t="shared" si="23"/>
        <v>1.2087158211100586E-2</v>
      </c>
      <c r="F176" s="17">
        <f t="shared" si="24"/>
        <v>1.180336664207632E-2</v>
      </c>
      <c r="G176" s="17">
        <f t="shared" si="26"/>
        <v>-4.8648648648648651E-2</v>
      </c>
      <c r="H176" s="17">
        <f t="shared" si="25"/>
        <v>-5.88023912972461E-4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239</v>
      </c>
      <c r="D178" s="16">
        <v>142</v>
      </c>
      <c r="E178" s="17">
        <f t="shared" si="23"/>
        <v>7.8076508444676748E-3</v>
      </c>
      <c r="F178" s="17">
        <f t="shared" si="24"/>
        <v>4.7615854067466967E-3</v>
      </c>
      <c r="G178" s="17">
        <f t="shared" si="26"/>
        <v>-0.40585774058577406</v>
      </c>
      <c r="H178" s="17">
        <f t="shared" si="25"/>
        <v>-3.1687955310182613E-3</v>
      </c>
    </row>
    <row r="179" spans="1:8" x14ac:dyDescent="0.2">
      <c r="A179" s="14"/>
      <c r="B179" s="15" t="s">
        <v>161</v>
      </c>
      <c r="C179" s="16">
        <v>4987</v>
      </c>
      <c r="D179" s="16">
        <v>3206</v>
      </c>
      <c r="E179" s="17">
        <f t="shared" si="23"/>
        <v>0.16291529188853679</v>
      </c>
      <c r="F179" s="17">
        <f t="shared" si="24"/>
        <v>0.10750452685936557</v>
      </c>
      <c r="G179" s="17">
        <f t="shared" si="26"/>
        <v>-0.35712853418889112</v>
      </c>
      <c r="H179" s="17">
        <f t="shared" si="25"/>
        <v>-5.8181699389108485E-2</v>
      </c>
    </row>
    <row r="180" spans="1:8" x14ac:dyDescent="0.2">
      <c r="A180" s="14"/>
      <c r="B180" s="15" t="s">
        <v>162</v>
      </c>
      <c r="C180" s="16">
        <v>91</v>
      </c>
      <c r="D180" s="16">
        <v>49</v>
      </c>
      <c r="E180" s="17">
        <f t="shared" si="23"/>
        <v>2.9727875600274413E-3</v>
      </c>
      <c r="F180" s="17">
        <f t="shared" si="24"/>
        <v>1.6430822882435787E-3</v>
      </c>
      <c r="G180" s="17">
        <f t="shared" si="26"/>
        <v>-0.46153846153846156</v>
      </c>
      <c r="H180" s="17">
        <f t="shared" si="25"/>
        <v>-1.3720557969357423E-3</v>
      </c>
    </row>
    <row r="181" spans="1:8" x14ac:dyDescent="0.2">
      <c r="A181" s="14"/>
      <c r="B181" s="15" t="s">
        <v>163</v>
      </c>
      <c r="C181" s="16">
        <v>1584</v>
      </c>
      <c r="D181" s="16">
        <v>704</v>
      </c>
      <c r="E181" s="17">
        <f t="shared" si="23"/>
        <v>5.174610434157656E-2</v>
      </c>
      <c r="F181" s="17">
        <f t="shared" si="24"/>
        <v>2.360673328415264E-2</v>
      </c>
      <c r="G181" s="17">
        <f t="shared" si="26"/>
        <v>-0.55555555555555558</v>
      </c>
      <c r="H181" s="17">
        <f t="shared" si="25"/>
        <v>-2.8747835745320312E-2</v>
      </c>
    </row>
    <row r="182" spans="1:8" x14ac:dyDescent="0.2">
      <c r="A182" s="14"/>
      <c r="B182" s="15" t="s">
        <v>164</v>
      </c>
      <c r="C182" s="16">
        <v>121</v>
      </c>
      <c r="D182" s="16">
        <v>58</v>
      </c>
      <c r="E182" s="17">
        <f t="shared" si="23"/>
        <v>3.952827414981543E-3</v>
      </c>
      <c r="F182" s="17">
        <f t="shared" si="24"/>
        <v>1.9448729126148481E-3</v>
      </c>
      <c r="G182" s="17">
        <f t="shared" si="26"/>
        <v>-0.52066115702479343</v>
      </c>
      <c r="H182" s="17">
        <f t="shared" si="25"/>
        <v>-2.0580836954036136E-3</v>
      </c>
    </row>
    <row r="183" spans="1:8" x14ac:dyDescent="0.2">
      <c r="A183" s="14"/>
      <c r="B183" s="15" t="s">
        <v>165</v>
      </c>
      <c r="C183" s="16">
        <v>1</v>
      </c>
      <c r="D183" s="16">
        <v>0</v>
      </c>
      <c r="E183" s="17">
        <f t="shared" si="23"/>
        <v>3.2667995165136716E-5</v>
      </c>
      <c r="F183" s="17" t="str">
        <f t="shared" si="24"/>
        <v/>
      </c>
      <c r="G183" s="17">
        <f t="shared" si="26"/>
        <v>-1</v>
      </c>
      <c r="H183" s="17">
        <f t="shared" si="25"/>
        <v>-3.2667995165136716E-5</v>
      </c>
    </row>
    <row r="184" spans="1:8" ht="25.5" x14ac:dyDescent="0.2">
      <c r="A184" s="14"/>
      <c r="B184" s="15" t="s">
        <v>166</v>
      </c>
      <c r="C184" s="16">
        <v>6</v>
      </c>
      <c r="D184" s="16">
        <v>5</v>
      </c>
      <c r="E184" s="17">
        <f t="shared" si="23"/>
        <v>1.960079709908203E-4</v>
      </c>
      <c r="F184" s="17">
        <f t="shared" si="24"/>
        <v>1.6766145798403863E-4</v>
      </c>
      <c r="G184" s="17">
        <f t="shared" si="26"/>
        <v>-0.16666666666666666</v>
      </c>
      <c r="H184" s="17">
        <f t="shared" si="25"/>
        <v>-3.2667995165136716E-5</v>
      </c>
    </row>
    <row r="185" spans="1:8" x14ac:dyDescent="0.2">
      <c r="A185" s="14"/>
      <c r="B185" s="15" t="s">
        <v>167</v>
      </c>
      <c r="C185" s="16">
        <v>122</v>
      </c>
      <c r="D185" s="16">
        <v>37</v>
      </c>
      <c r="E185" s="17">
        <f t="shared" si="23"/>
        <v>3.9854954101466791E-3</v>
      </c>
      <c r="F185" s="17">
        <f t="shared" si="24"/>
        <v>1.2406947890818859E-3</v>
      </c>
      <c r="G185" s="17">
        <f t="shared" si="26"/>
        <v>-0.69672131147540983</v>
      </c>
      <c r="H185" s="17">
        <f t="shared" si="25"/>
        <v>-2.7767795890366207E-3</v>
      </c>
    </row>
    <row r="186" spans="1:8" x14ac:dyDescent="0.2">
      <c r="A186" s="14"/>
      <c r="B186" s="15" t="s">
        <v>168</v>
      </c>
      <c r="C186" s="16">
        <v>320</v>
      </c>
      <c r="D186" s="16">
        <v>519</v>
      </c>
      <c r="E186" s="17">
        <f t="shared" si="23"/>
        <v>1.0453758452843749E-2</v>
      </c>
      <c r="F186" s="17">
        <f t="shared" si="24"/>
        <v>1.7403259338743211E-2</v>
      </c>
      <c r="G186" s="17">
        <f t="shared" si="26"/>
        <v>0.62187499999999996</v>
      </c>
      <c r="H186" s="17">
        <f t="shared" si="25"/>
        <v>6.5009310378622061E-3</v>
      </c>
    </row>
    <row r="187" spans="1:8" x14ac:dyDescent="0.2">
      <c r="A187" s="14"/>
      <c r="B187" s="15" t="s">
        <v>169</v>
      </c>
      <c r="C187" s="16">
        <v>933</v>
      </c>
      <c r="D187" s="16">
        <v>590</v>
      </c>
      <c r="E187" s="17">
        <f t="shared" si="23"/>
        <v>3.0479239489072555E-2</v>
      </c>
      <c r="F187" s="17">
        <f t="shared" si="24"/>
        <v>1.9784052042116557E-2</v>
      </c>
      <c r="G187" s="17">
        <f t="shared" si="26"/>
        <v>-0.36763129689174706</v>
      </c>
      <c r="H187" s="17">
        <f t="shared" si="25"/>
        <v>-1.1205122341641893E-2</v>
      </c>
    </row>
    <row r="188" spans="1:8" ht="25.5" x14ac:dyDescent="0.2">
      <c r="A188" s="14"/>
      <c r="B188" s="15" t="s">
        <v>170</v>
      </c>
      <c r="C188" s="16">
        <v>892</v>
      </c>
      <c r="D188" s="16">
        <v>3160</v>
      </c>
      <c r="E188" s="17">
        <f t="shared" si="23"/>
        <v>2.9139851687301949E-2</v>
      </c>
      <c r="F188" s="17">
        <f t="shared" si="24"/>
        <v>0.10596204144591241</v>
      </c>
      <c r="G188" s="17">
        <f t="shared" si="26"/>
        <v>2.5426008968609866</v>
      </c>
      <c r="H188" s="17">
        <f t="shared" si="25"/>
        <v>7.409101303453007E-2</v>
      </c>
    </row>
    <row r="189" spans="1:8" ht="25.5" x14ac:dyDescent="0.2">
      <c r="A189" s="14"/>
      <c r="B189" s="15" t="s">
        <v>171</v>
      </c>
      <c r="C189" s="16">
        <v>79</v>
      </c>
      <c r="D189" s="16">
        <v>42</v>
      </c>
      <c r="E189" s="17">
        <f t="shared" si="23"/>
        <v>2.5807716180458007E-3</v>
      </c>
      <c r="F189" s="17">
        <f t="shared" si="24"/>
        <v>1.4083562470659245E-3</v>
      </c>
      <c r="G189" s="17">
        <f t="shared" si="26"/>
        <v>-0.46835443037974683</v>
      </c>
      <c r="H189" s="17">
        <f t="shared" si="25"/>
        <v>-1.2087158211100586E-3</v>
      </c>
    </row>
    <row r="190" spans="1:8" x14ac:dyDescent="0.2">
      <c r="A190" s="14"/>
      <c r="B190" s="15" t="s">
        <v>172</v>
      </c>
      <c r="C190" s="16">
        <v>17</v>
      </c>
      <c r="D190" s="16">
        <v>0</v>
      </c>
      <c r="E190" s="17">
        <f t="shared" si="23"/>
        <v>5.5535591780732417E-4</v>
      </c>
      <c r="F190" s="17" t="str">
        <f t="shared" si="24"/>
        <v/>
      </c>
      <c r="G190" s="17">
        <f t="shared" si="26"/>
        <v>-1</v>
      </c>
      <c r="H190" s="17">
        <f t="shared" si="25"/>
        <v>-5.5535591780732417E-4</v>
      </c>
    </row>
    <row r="191" spans="1:8" x14ac:dyDescent="0.2">
      <c r="A191" s="14"/>
      <c r="B191" s="15" t="s">
        <v>173</v>
      </c>
      <c r="C191" s="16">
        <v>59</v>
      </c>
      <c r="D191" s="16">
        <v>23</v>
      </c>
      <c r="E191" s="17">
        <f t="shared" si="23"/>
        <v>1.9274117147430661E-3</v>
      </c>
      <c r="F191" s="17">
        <f t="shared" si="24"/>
        <v>7.7124270672657765E-4</v>
      </c>
      <c r="G191" s="17">
        <f t="shared" si="26"/>
        <v>-0.61016949152542377</v>
      </c>
      <c r="H191" s="17">
        <f t="shared" si="25"/>
        <v>-1.1760478259449218E-3</v>
      </c>
    </row>
    <row r="192" spans="1:8" x14ac:dyDescent="0.2">
      <c r="A192" s="14"/>
      <c r="B192" s="15" t="s">
        <v>174</v>
      </c>
      <c r="C192" s="16">
        <v>16</v>
      </c>
      <c r="D192" s="16">
        <v>9</v>
      </c>
      <c r="E192" s="17">
        <f t="shared" si="23"/>
        <v>5.2268792264218746E-4</v>
      </c>
      <c r="F192" s="17">
        <f t="shared" si="24"/>
        <v>3.0179062437126955E-4</v>
      </c>
      <c r="G192" s="17">
        <f t="shared" si="26"/>
        <v>-0.4375</v>
      </c>
      <c r="H192" s="17">
        <f t="shared" si="25"/>
        <v>-2.2867596615595701E-4</v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685</v>
      </c>
      <c r="E193" s="17" t="str">
        <f t="shared" si="23"/>
        <v/>
      </c>
      <c r="F193" s="17">
        <f t="shared" si="24"/>
        <v>2.2969619743813292E-2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312</v>
      </c>
      <c r="D194" s="16">
        <v>170</v>
      </c>
      <c r="E194" s="17">
        <f t="shared" si="23"/>
        <v>1.0192414491522655E-2</v>
      </c>
      <c r="F194" s="17">
        <f t="shared" si="24"/>
        <v>5.7004895714573133E-3</v>
      </c>
      <c r="G194" s="17">
        <f t="shared" si="26"/>
        <v>-0.45512820512820512</v>
      </c>
      <c r="H194" s="17">
        <f t="shared" si="25"/>
        <v>-4.638855313449413E-3</v>
      </c>
    </row>
    <row r="195" spans="1:8" x14ac:dyDescent="0.2">
      <c r="A195" s="14"/>
      <c r="B195" s="15" t="s">
        <v>177</v>
      </c>
      <c r="C195" s="16">
        <v>4</v>
      </c>
      <c r="D195" s="16">
        <v>2</v>
      </c>
      <c r="E195" s="17">
        <f t="shared" si="23"/>
        <v>1.3067198066054686E-4</v>
      </c>
      <c r="F195" s="17">
        <f t="shared" si="24"/>
        <v>6.706458319361545E-5</v>
      </c>
      <c r="G195" s="17">
        <f t="shared" si="26"/>
        <v>-0.5</v>
      </c>
      <c r="H195" s="17">
        <f t="shared" si="25"/>
        <v>-6.5335990330273432E-5</v>
      </c>
    </row>
    <row r="196" spans="1:8" x14ac:dyDescent="0.2">
      <c r="A196" s="14"/>
      <c r="B196" s="15" t="s">
        <v>178</v>
      </c>
      <c r="C196" s="16">
        <v>0</v>
      </c>
      <c r="D196" s="16">
        <v>4</v>
      </c>
      <c r="E196" s="17" t="str">
        <f t="shared" si="23"/>
        <v/>
      </c>
      <c r="F196" s="17">
        <f t="shared" si="24"/>
        <v>1.341291663872309E-4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121</v>
      </c>
      <c r="D197" s="16">
        <v>128</v>
      </c>
      <c r="E197" s="17">
        <f t="shared" si="23"/>
        <v>3.952827414981543E-3</v>
      </c>
      <c r="F197" s="17">
        <f t="shared" si="24"/>
        <v>4.2921333243913888E-3</v>
      </c>
      <c r="G197" s="17">
        <f t="shared" si="26"/>
        <v>5.7851239669421489E-2</v>
      </c>
      <c r="H197" s="17">
        <f t="shared" si="25"/>
        <v>2.2867596615595704E-4</v>
      </c>
    </row>
    <row r="198" spans="1:8" x14ac:dyDescent="0.2">
      <c r="A198" s="14"/>
      <c r="B198" s="15" t="s">
        <v>180</v>
      </c>
      <c r="C198" s="16">
        <v>13</v>
      </c>
      <c r="D198" s="16">
        <v>0</v>
      </c>
      <c r="E198" s="17">
        <f t="shared" si="23"/>
        <v>4.2468393714677731E-4</v>
      </c>
      <c r="F198" s="17" t="str">
        <f t="shared" si="24"/>
        <v/>
      </c>
      <c r="G198" s="17">
        <f t="shared" si="26"/>
        <v>-1</v>
      </c>
      <c r="H198" s="17">
        <f t="shared" si="25"/>
        <v>-4.2468393714677731E-4</v>
      </c>
    </row>
    <row r="199" spans="1:8" x14ac:dyDescent="0.2">
      <c r="A199" s="14"/>
      <c r="B199" s="15" t="s">
        <v>181</v>
      </c>
      <c r="C199" s="16">
        <v>58</v>
      </c>
      <c r="D199" s="16">
        <v>25</v>
      </c>
      <c r="E199" s="17">
        <f t="shared" si="23"/>
        <v>1.8947437195779295E-3</v>
      </c>
      <c r="F199" s="17">
        <f t="shared" si="24"/>
        <v>8.3830728992019315E-4</v>
      </c>
      <c r="G199" s="17">
        <f t="shared" si="26"/>
        <v>-0.56896551724137934</v>
      </c>
      <c r="H199" s="17">
        <f t="shared" si="25"/>
        <v>-1.0780438404495117E-3</v>
      </c>
    </row>
    <row r="200" spans="1:8" ht="25.5" x14ac:dyDescent="0.2">
      <c r="A200" s="14"/>
      <c r="B200" s="15" t="s">
        <v>182</v>
      </c>
      <c r="C200" s="16">
        <v>85</v>
      </c>
      <c r="D200" s="16">
        <v>52</v>
      </c>
      <c r="E200" s="17">
        <f t="shared" si="23"/>
        <v>2.7767795890366207E-3</v>
      </c>
      <c r="F200" s="17">
        <f t="shared" si="24"/>
        <v>1.7436791630340018E-3</v>
      </c>
      <c r="G200" s="17">
        <f t="shared" si="26"/>
        <v>-0.38823529411764707</v>
      </c>
      <c r="H200" s="17">
        <f t="shared" si="25"/>
        <v>-1.0780438404495115E-3</v>
      </c>
    </row>
    <row r="201" spans="1:8" x14ac:dyDescent="0.2">
      <c r="A201" s="14"/>
      <c r="B201" s="15" t="s">
        <v>183</v>
      </c>
      <c r="C201" s="16">
        <v>538</v>
      </c>
      <c r="D201" s="16">
        <v>308</v>
      </c>
      <c r="E201" s="17">
        <f t="shared" si="23"/>
        <v>1.7575381398843553E-2</v>
      </c>
      <c r="F201" s="17">
        <f t="shared" si="24"/>
        <v>1.032794581181678E-2</v>
      </c>
      <c r="G201" s="17">
        <f t="shared" si="26"/>
        <v>-0.42750929368029739</v>
      </c>
      <c r="H201" s="17">
        <f t="shared" si="25"/>
        <v>-7.513638887981444E-3</v>
      </c>
    </row>
    <row r="202" spans="1:8" x14ac:dyDescent="0.2">
      <c r="A202" s="14"/>
      <c r="B202" s="15" t="s">
        <v>184</v>
      </c>
      <c r="C202" s="16">
        <v>645</v>
      </c>
      <c r="D202" s="16">
        <v>424</v>
      </c>
      <c r="E202" s="17">
        <f t="shared" si="23"/>
        <v>2.1070856881513181E-2</v>
      </c>
      <c r="F202" s="17">
        <f t="shared" si="24"/>
        <v>1.4217691637046476E-2</v>
      </c>
      <c r="G202" s="17">
        <f t="shared" si="26"/>
        <v>-0.34263565891472869</v>
      </c>
      <c r="H202" s="17">
        <f t="shared" si="25"/>
        <v>-7.2196269314952141E-3</v>
      </c>
    </row>
    <row r="203" spans="1:8" x14ac:dyDescent="0.2">
      <c r="A203" s="14"/>
      <c r="B203" s="15" t="s">
        <v>185</v>
      </c>
      <c r="C203" s="16">
        <v>1023</v>
      </c>
      <c r="D203" s="16">
        <v>570</v>
      </c>
      <c r="E203" s="17">
        <f t="shared" si="23"/>
        <v>3.3419359053934859E-2</v>
      </c>
      <c r="F203" s="17">
        <f t="shared" si="24"/>
        <v>1.9113406210180404E-2</v>
      </c>
      <c r="G203" s="17">
        <f t="shared" si="26"/>
        <v>-0.44281524926686217</v>
      </c>
      <c r="H203" s="17">
        <f t="shared" si="25"/>
        <v>-1.4798601809806931E-2</v>
      </c>
    </row>
    <row r="204" spans="1:8" x14ac:dyDescent="0.2">
      <c r="A204" s="14"/>
      <c r="B204" s="15" t="s">
        <v>186</v>
      </c>
      <c r="C204" s="16">
        <v>609</v>
      </c>
      <c r="D204" s="16">
        <v>410</v>
      </c>
      <c r="E204" s="17">
        <f t="shared" si="23"/>
        <v>1.9894809055568261E-2</v>
      </c>
      <c r="F204" s="17">
        <f t="shared" si="24"/>
        <v>1.3748239554691167E-2</v>
      </c>
      <c r="G204" s="17">
        <f t="shared" si="26"/>
        <v>-0.32676518883415434</v>
      </c>
      <c r="H204" s="17">
        <f t="shared" si="25"/>
        <v>-6.500931037862207E-3</v>
      </c>
    </row>
    <row r="205" spans="1:8" x14ac:dyDescent="0.2">
      <c r="A205" s="14"/>
      <c r="B205" s="15" t="s">
        <v>187</v>
      </c>
      <c r="C205" s="16">
        <v>461</v>
      </c>
      <c r="D205" s="16">
        <v>389</v>
      </c>
      <c r="E205" s="17">
        <f t="shared" ref="E205:E236" si="27">+IF(C205=0,"",C205/C$173)</f>
        <v>1.5059945771128026E-2</v>
      </c>
      <c r="F205" s="17">
        <f t="shared" ref="F205:F236" si="28">+IF(D205=0,"",D205/D$173)</f>
        <v>1.3044061431158206E-2</v>
      </c>
      <c r="G205" s="17">
        <f t="shared" si="26"/>
        <v>-0.1561822125813449</v>
      </c>
      <c r="H205" s="17">
        <f t="shared" ref="H205:H236" si="29">+IF(OR(AND(E205=""),(G205="")),"",E205*G205)</f>
        <v>-2.3520956518898435E-3</v>
      </c>
    </row>
    <row r="206" spans="1:8" x14ac:dyDescent="0.2">
      <c r="A206" s="14"/>
      <c r="B206" s="15" t="s">
        <v>188</v>
      </c>
      <c r="C206" s="16">
        <v>51</v>
      </c>
      <c r="D206" s="16">
        <v>27</v>
      </c>
      <c r="E206" s="17">
        <f t="shared" si="27"/>
        <v>1.6660677534219724E-3</v>
      </c>
      <c r="F206" s="17">
        <f t="shared" si="28"/>
        <v>9.0537187311380855E-4</v>
      </c>
      <c r="G206" s="17">
        <f t="shared" ref="G206:G237" si="30">+IF(AND(C206=0,D206=0)," ",IF(C206=0,1,IF(D206=0,-1,(D206-C206)/C206)))</f>
        <v>-0.47058823529411764</v>
      </c>
      <c r="H206" s="17">
        <f t="shared" si="29"/>
        <v>-7.8403188396328107E-4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1058</v>
      </c>
      <c r="D208" s="16">
        <v>304</v>
      </c>
      <c r="E208" s="17">
        <f t="shared" si="27"/>
        <v>3.4562738884714644E-2</v>
      </c>
      <c r="F208" s="17">
        <f t="shared" si="28"/>
        <v>1.0193816645429548E-2</v>
      </c>
      <c r="G208" s="17">
        <f t="shared" si="30"/>
        <v>-0.7126654064272212</v>
      </c>
      <c r="H208" s="17">
        <f t="shared" si="29"/>
        <v>-2.4631668354513084E-2</v>
      </c>
    </row>
    <row r="209" spans="1:8" x14ac:dyDescent="0.2">
      <c r="A209" s="14"/>
      <c r="B209" s="15" t="s">
        <v>191</v>
      </c>
      <c r="C209" s="16">
        <v>369</v>
      </c>
      <c r="D209" s="16">
        <v>260</v>
      </c>
      <c r="E209" s="17">
        <f t="shared" si="27"/>
        <v>1.2054490215935448E-2</v>
      </c>
      <c r="F209" s="17">
        <f t="shared" si="28"/>
        <v>8.7183958151700082E-3</v>
      </c>
      <c r="G209" s="17">
        <f t="shared" si="30"/>
        <v>-0.29539295392953929</v>
      </c>
      <c r="H209" s="17">
        <f t="shared" si="29"/>
        <v>-3.5608114729999019E-3</v>
      </c>
    </row>
    <row r="210" spans="1:8" x14ac:dyDescent="0.2">
      <c r="A210" s="14"/>
      <c r="B210" s="15" t="s">
        <v>192</v>
      </c>
      <c r="C210" s="16">
        <v>90</v>
      </c>
      <c r="D210" s="16">
        <v>36</v>
      </c>
      <c r="E210" s="17">
        <f t="shared" si="27"/>
        <v>2.9401195648623042E-3</v>
      </c>
      <c r="F210" s="17">
        <f t="shared" si="28"/>
        <v>1.2071624974850782E-3</v>
      </c>
      <c r="G210" s="17">
        <f t="shared" si="30"/>
        <v>-0.6</v>
      </c>
      <c r="H210" s="17">
        <f t="shared" si="29"/>
        <v>-1.7640717389173824E-3</v>
      </c>
    </row>
    <row r="211" spans="1:8" x14ac:dyDescent="0.2">
      <c r="A211" s="14"/>
      <c r="B211" s="15" t="s">
        <v>193</v>
      </c>
      <c r="C211" s="16">
        <v>4</v>
      </c>
      <c r="D211" s="16">
        <v>2</v>
      </c>
      <c r="E211" s="17">
        <f t="shared" si="27"/>
        <v>1.3067198066054686E-4</v>
      </c>
      <c r="F211" s="17">
        <f t="shared" si="28"/>
        <v>6.706458319361545E-5</v>
      </c>
      <c r="G211" s="17">
        <f t="shared" si="30"/>
        <v>-0.5</v>
      </c>
      <c r="H211" s="17">
        <f t="shared" si="29"/>
        <v>-6.5335990330273432E-5</v>
      </c>
    </row>
    <row r="212" spans="1:8" x14ac:dyDescent="0.2">
      <c r="A212" s="14"/>
      <c r="B212" s="15" t="s">
        <v>194</v>
      </c>
      <c r="C212" s="16">
        <v>16</v>
      </c>
      <c r="D212" s="16">
        <v>19</v>
      </c>
      <c r="E212" s="17">
        <f t="shared" si="27"/>
        <v>5.2268792264218746E-4</v>
      </c>
      <c r="F212" s="17">
        <f t="shared" si="28"/>
        <v>6.3711354033934675E-4</v>
      </c>
      <c r="G212" s="17">
        <f t="shared" si="30"/>
        <v>0.1875</v>
      </c>
      <c r="H212" s="17">
        <f t="shared" si="29"/>
        <v>9.8003985495410148E-5</v>
      </c>
    </row>
    <row r="213" spans="1:8" ht="25.5" x14ac:dyDescent="0.2">
      <c r="A213" s="14"/>
      <c r="B213" s="15" t="s">
        <v>195</v>
      </c>
      <c r="C213" s="16">
        <v>1062</v>
      </c>
      <c r="D213" s="16">
        <v>421</v>
      </c>
      <c r="E213" s="17">
        <f t="shared" si="27"/>
        <v>3.4693410865375189E-2</v>
      </c>
      <c r="F213" s="17">
        <f t="shared" si="28"/>
        <v>1.4117094762256052E-2</v>
      </c>
      <c r="G213" s="17">
        <f t="shared" si="30"/>
        <v>-0.60357815442561202</v>
      </c>
      <c r="H213" s="17">
        <f t="shared" si="29"/>
        <v>-2.0940184900852633E-2</v>
      </c>
    </row>
    <row r="214" spans="1:8" x14ac:dyDescent="0.2">
      <c r="A214" s="14"/>
      <c r="B214" s="15" t="s">
        <v>196</v>
      </c>
      <c r="C214" s="16">
        <v>55</v>
      </c>
      <c r="D214" s="16">
        <v>20</v>
      </c>
      <c r="E214" s="17">
        <f t="shared" si="27"/>
        <v>1.7967397340825193E-3</v>
      </c>
      <c r="F214" s="17">
        <f t="shared" si="28"/>
        <v>6.706458319361545E-4</v>
      </c>
      <c r="G214" s="17">
        <f t="shared" si="30"/>
        <v>-0.63636363636363635</v>
      </c>
      <c r="H214" s="17">
        <f t="shared" si="29"/>
        <v>-1.1433798307797849E-3</v>
      </c>
    </row>
    <row r="215" spans="1:8" ht="25.5" x14ac:dyDescent="0.2">
      <c r="A215" s="14"/>
      <c r="B215" s="15" t="s">
        <v>197</v>
      </c>
      <c r="C215" s="16">
        <v>83</v>
      </c>
      <c r="D215" s="16">
        <v>31</v>
      </c>
      <c r="E215" s="17">
        <f t="shared" si="27"/>
        <v>2.7114435987063475E-3</v>
      </c>
      <c r="F215" s="17">
        <f t="shared" si="28"/>
        <v>1.0395010395010396E-3</v>
      </c>
      <c r="G215" s="17">
        <f t="shared" si="30"/>
        <v>-0.62650602409638556</v>
      </c>
      <c r="H215" s="17">
        <f t="shared" si="29"/>
        <v>-1.6987357485871094E-3</v>
      </c>
    </row>
    <row r="216" spans="1:8" ht="25.5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3.2667995165136716E-5</v>
      </c>
      <c r="F216" s="17" t="str">
        <f t="shared" si="28"/>
        <v/>
      </c>
      <c r="G216" s="17">
        <f t="shared" si="30"/>
        <v>-1</v>
      </c>
      <c r="H216" s="17">
        <f t="shared" si="29"/>
        <v>-3.2667995165136716E-5</v>
      </c>
    </row>
    <row r="217" spans="1:8" x14ac:dyDescent="0.2">
      <c r="A217" s="14"/>
      <c r="B217" s="15" t="s">
        <v>199</v>
      </c>
      <c r="C217" s="16">
        <v>1</v>
      </c>
      <c r="D217" s="16">
        <v>0</v>
      </c>
      <c r="E217" s="17">
        <f t="shared" si="27"/>
        <v>3.2667995165136716E-5</v>
      </c>
      <c r="F217" s="17" t="str">
        <f t="shared" si="28"/>
        <v/>
      </c>
      <c r="G217" s="17">
        <f t="shared" si="30"/>
        <v>-1</v>
      </c>
      <c r="H217" s="17">
        <f t="shared" si="29"/>
        <v>-3.2667995165136716E-5</v>
      </c>
    </row>
    <row r="218" spans="1:8" x14ac:dyDescent="0.2">
      <c r="A218" s="14" t="s">
        <v>92</v>
      </c>
      <c r="B218" s="15" t="s">
        <v>200</v>
      </c>
      <c r="C218" s="16">
        <v>2</v>
      </c>
      <c r="D218" s="16">
        <v>219</v>
      </c>
      <c r="E218" s="17">
        <f t="shared" si="27"/>
        <v>6.5335990330273432E-5</v>
      </c>
      <c r="F218" s="17">
        <f t="shared" si="28"/>
        <v>7.3435718597008922E-3</v>
      </c>
      <c r="G218" s="17">
        <f t="shared" si="30"/>
        <v>108.5</v>
      </c>
      <c r="H218" s="17">
        <f t="shared" si="29"/>
        <v>7.0889549508346677E-3</v>
      </c>
    </row>
    <row r="219" spans="1:8" x14ac:dyDescent="0.2">
      <c r="A219" s="14"/>
      <c r="B219" s="15" t="s">
        <v>201</v>
      </c>
      <c r="C219" s="16">
        <v>65</v>
      </c>
      <c r="D219" s="16">
        <v>0</v>
      </c>
      <c r="E219" s="17">
        <f t="shared" si="27"/>
        <v>2.1234196857338864E-3</v>
      </c>
      <c r="F219" s="17" t="str">
        <f t="shared" si="28"/>
        <v/>
      </c>
      <c r="G219" s="17">
        <f t="shared" si="30"/>
        <v>-1</v>
      </c>
      <c r="H219" s="17">
        <f t="shared" si="29"/>
        <v>-2.1234196857338864E-3</v>
      </c>
    </row>
    <row r="220" spans="1:8" x14ac:dyDescent="0.2">
      <c r="A220" s="14"/>
      <c r="B220" s="15" t="s">
        <v>202</v>
      </c>
      <c r="C220" s="16">
        <v>15</v>
      </c>
      <c r="D220" s="16">
        <v>1</v>
      </c>
      <c r="E220" s="17">
        <f t="shared" si="27"/>
        <v>4.9001992747705074E-4</v>
      </c>
      <c r="F220" s="17">
        <f t="shared" si="28"/>
        <v>3.3532291596807725E-5</v>
      </c>
      <c r="G220" s="17">
        <f t="shared" si="30"/>
        <v>-0.93333333333333335</v>
      </c>
      <c r="H220" s="17">
        <f t="shared" si="29"/>
        <v>-4.5735193231191402E-4</v>
      </c>
    </row>
    <row r="221" spans="1:8" x14ac:dyDescent="0.2">
      <c r="A221" s="14"/>
      <c r="B221" s="15" t="s">
        <v>203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3.3532291596807725E-5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29</v>
      </c>
      <c r="D222" s="16">
        <v>2</v>
      </c>
      <c r="E222" s="17">
        <f t="shared" si="27"/>
        <v>9.4737185978896476E-4</v>
      </c>
      <c r="F222" s="17">
        <f t="shared" si="28"/>
        <v>6.706458319361545E-5</v>
      </c>
      <c r="G222" s="17">
        <f t="shared" si="30"/>
        <v>-0.93103448275862066</v>
      </c>
      <c r="H222" s="17">
        <f t="shared" si="29"/>
        <v>-8.8203586945869133E-4</v>
      </c>
    </row>
    <row r="223" spans="1:8" x14ac:dyDescent="0.2">
      <c r="A223" s="14"/>
      <c r="B223" s="15" t="s">
        <v>205</v>
      </c>
      <c r="C223" s="16">
        <v>10</v>
      </c>
      <c r="D223" s="16">
        <v>0</v>
      </c>
      <c r="E223" s="17">
        <f t="shared" si="27"/>
        <v>3.2667995165136716E-4</v>
      </c>
      <c r="F223" s="17" t="str">
        <f t="shared" si="28"/>
        <v/>
      </c>
      <c r="G223" s="17">
        <f t="shared" si="30"/>
        <v>-1</v>
      </c>
      <c r="H223" s="17">
        <f t="shared" si="29"/>
        <v>-3.2667995165136716E-4</v>
      </c>
    </row>
    <row r="224" spans="1:8" x14ac:dyDescent="0.2">
      <c r="A224" s="14"/>
      <c r="B224" s="15" t="s">
        <v>206</v>
      </c>
      <c r="C224" s="16">
        <v>11</v>
      </c>
      <c r="D224" s="16">
        <v>0</v>
      </c>
      <c r="E224" s="17">
        <f t="shared" si="27"/>
        <v>3.5934794681650388E-4</v>
      </c>
      <c r="F224" s="17" t="str">
        <f t="shared" si="28"/>
        <v/>
      </c>
      <c r="G224" s="17">
        <f t="shared" si="30"/>
        <v>-1</v>
      </c>
      <c r="H224" s="17">
        <f t="shared" si="29"/>
        <v>-3.5934794681650388E-4</v>
      </c>
    </row>
    <row r="225" spans="1:8" x14ac:dyDescent="0.2">
      <c r="A225" s="14"/>
      <c r="B225" s="15" t="s">
        <v>207</v>
      </c>
      <c r="C225" s="16">
        <v>2873</v>
      </c>
      <c r="D225" s="16">
        <v>1633</v>
      </c>
      <c r="E225" s="17">
        <f t="shared" si="27"/>
        <v>9.385515010943779E-2</v>
      </c>
      <c r="F225" s="17">
        <f t="shared" si="28"/>
        <v>5.4758232177587018E-2</v>
      </c>
      <c r="G225" s="17">
        <f t="shared" si="30"/>
        <v>-0.43160459450052208</v>
      </c>
      <c r="H225" s="17">
        <f t="shared" si="29"/>
        <v>-4.0508314004769529E-2</v>
      </c>
    </row>
    <row r="226" spans="1:8" x14ac:dyDescent="0.2">
      <c r="A226" s="14"/>
      <c r="B226" s="15" t="s">
        <v>208</v>
      </c>
      <c r="C226" s="16">
        <v>4</v>
      </c>
      <c r="D226" s="16">
        <v>170</v>
      </c>
      <c r="E226" s="17">
        <f t="shared" si="27"/>
        <v>1.3067198066054686E-4</v>
      </c>
      <c r="F226" s="17">
        <f t="shared" si="28"/>
        <v>5.7004895714573133E-3</v>
      </c>
      <c r="G226" s="17">
        <f t="shared" si="30"/>
        <v>41.5</v>
      </c>
      <c r="H226" s="17">
        <f t="shared" si="29"/>
        <v>5.4228871974126951E-3</v>
      </c>
    </row>
    <row r="227" spans="1:8" x14ac:dyDescent="0.2">
      <c r="A227" s="14"/>
      <c r="B227" s="15" t="s">
        <v>209</v>
      </c>
      <c r="C227" s="16">
        <v>33</v>
      </c>
      <c r="D227" s="16">
        <v>132</v>
      </c>
      <c r="E227" s="17">
        <f t="shared" si="27"/>
        <v>1.0780438404495115E-3</v>
      </c>
      <c r="F227" s="17">
        <f t="shared" si="28"/>
        <v>4.4262624907786194E-3</v>
      </c>
      <c r="G227" s="17">
        <f t="shared" si="30"/>
        <v>3</v>
      </c>
      <c r="H227" s="17">
        <f t="shared" si="29"/>
        <v>3.2341315213485346E-3</v>
      </c>
    </row>
    <row r="228" spans="1:8" x14ac:dyDescent="0.2">
      <c r="A228" s="14"/>
      <c r="B228" s="15" t="s">
        <v>210</v>
      </c>
      <c r="C228" s="16">
        <v>110</v>
      </c>
      <c r="D228" s="16">
        <v>26</v>
      </c>
      <c r="E228" s="17">
        <f t="shared" si="27"/>
        <v>3.5934794681650385E-3</v>
      </c>
      <c r="F228" s="17">
        <f t="shared" si="28"/>
        <v>8.7183958151700091E-4</v>
      </c>
      <c r="G228" s="17">
        <f t="shared" si="30"/>
        <v>-0.76363636363636367</v>
      </c>
      <c r="H228" s="17">
        <f t="shared" si="29"/>
        <v>-2.7441115938714841E-3</v>
      </c>
    </row>
    <row r="229" spans="1:8" x14ac:dyDescent="0.2">
      <c r="A229" s="14"/>
      <c r="B229" s="15" t="s">
        <v>211</v>
      </c>
      <c r="C229" s="16">
        <v>3</v>
      </c>
      <c r="D229" s="16">
        <v>0</v>
      </c>
      <c r="E229" s="17">
        <f t="shared" si="27"/>
        <v>9.8003985495410148E-5</v>
      </c>
      <c r="F229" s="17" t="str">
        <f t="shared" si="28"/>
        <v/>
      </c>
      <c r="G229" s="17">
        <f t="shared" si="30"/>
        <v>-1</v>
      </c>
      <c r="H229" s="17">
        <f t="shared" si="29"/>
        <v>-9.8003985495410148E-5</v>
      </c>
    </row>
    <row r="230" spans="1:8" x14ac:dyDescent="0.2">
      <c r="A230" s="14"/>
      <c r="B230" s="15" t="s">
        <v>212</v>
      </c>
      <c r="C230" s="16">
        <v>48</v>
      </c>
      <c r="D230" s="16">
        <v>23</v>
      </c>
      <c r="E230" s="17">
        <f t="shared" si="27"/>
        <v>1.5680637679265624E-3</v>
      </c>
      <c r="F230" s="17">
        <f t="shared" si="28"/>
        <v>7.7124270672657765E-4</v>
      </c>
      <c r="G230" s="17">
        <f t="shared" si="30"/>
        <v>-0.52083333333333337</v>
      </c>
      <c r="H230" s="17">
        <f t="shared" si="29"/>
        <v>-8.1669987912841801E-4</v>
      </c>
    </row>
    <row r="231" spans="1:8" x14ac:dyDescent="0.2">
      <c r="A231" s="14"/>
      <c r="B231" s="15" t="s">
        <v>213</v>
      </c>
      <c r="C231" s="16">
        <v>5</v>
      </c>
      <c r="D231" s="16">
        <v>0</v>
      </c>
      <c r="E231" s="17">
        <f t="shared" si="27"/>
        <v>1.6333997582568358E-4</v>
      </c>
      <c r="F231" s="17" t="str">
        <f t="shared" si="28"/>
        <v/>
      </c>
      <c r="G231" s="17">
        <f t="shared" si="30"/>
        <v>-1</v>
      </c>
      <c r="H231" s="17">
        <f t="shared" si="29"/>
        <v>-1.6333997582568358E-4</v>
      </c>
    </row>
    <row r="232" spans="1:8" x14ac:dyDescent="0.2">
      <c r="A232" s="14" t="s">
        <v>92</v>
      </c>
      <c r="B232" s="15" t="s">
        <v>214</v>
      </c>
      <c r="C232" s="16">
        <v>1</v>
      </c>
      <c r="D232" s="16">
        <v>92</v>
      </c>
      <c r="E232" s="17">
        <f t="shared" si="27"/>
        <v>3.2667995165136716E-5</v>
      </c>
      <c r="F232" s="17">
        <f t="shared" si="28"/>
        <v>3.0849708269063106E-3</v>
      </c>
      <c r="G232" s="17">
        <f t="shared" si="30"/>
        <v>91</v>
      </c>
      <c r="H232" s="17">
        <f t="shared" si="29"/>
        <v>2.9727875600274413E-3</v>
      </c>
    </row>
    <row r="233" spans="1:8" x14ac:dyDescent="0.2">
      <c r="A233" s="14"/>
      <c r="B233" s="15" t="s">
        <v>215</v>
      </c>
      <c r="C233" s="16">
        <v>5</v>
      </c>
      <c r="D233" s="16">
        <v>3</v>
      </c>
      <c r="E233" s="17">
        <f t="shared" si="27"/>
        <v>1.6333997582568358E-4</v>
      </c>
      <c r="F233" s="17">
        <f t="shared" si="28"/>
        <v>1.0059687479042318E-4</v>
      </c>
      <c r="G233" s="17">
        <f t="shared" si="30"/>
        <v>-0.4</v>
      </c>
      <c r="H233" s="17">
        <f t="shared" si="29"/>
        <v>-6.5335990330273432E-5</v>
      </c>
    </row>
    <row r="234" spans="1:8" x14ac:dyDescent="0.2">
      <c r="A234" s="14"/>
      <c r="B234" s="15" t="s">
        <v>216</v>
      </c>
      <c r="C234" s="16">
        <v>1</v>
      </c>
      <c r="D234" s="16">
        <v>1</v>
      </c>
      <c r="E234" s="17">
        <f t="shared" si="27"/>
        <v>3.2667995165136716E-5</v>
      </c>
      <c r="F234" s="17">
        <f t="shared" si="28"/>
        <v>3.3532291596807725E-5</v>
      </c>
      <c r="G234" s="17">
        <f t="shared" si="30"/>
        <v>0</v>
      </c>
      <c r="H234" s="17">
        <f t="shared" si="29"/>
        <v>0</v>
      </c>
    </row>
    <row r="235" spans="1:8" x14ac:dyDescent="0.2">
      <c r="A235" s="14"/>
      <c r="B235" s="15" t="s">
        <v>217</v>
      </c>
      <c r="C235" s="16">
        <v>5</v>
      </c>
      <c r="D235" s="16">
        <v>0</v>
      </c>
      <c r="E235" s="17">
        <f t="shared" si="27"/>
        <v>1.6333997582568358E-4</v>
      </c>
      <c r="F235" s="17" t="str">
        <f t="shared" si="28"/>
        <v/>
      </c>
      <c r="G235" s="17">
        <f t="shared" si="30"/>
        <v>-1</v>
      </c>
      <c r="H235" s="17">
        <f t="shared" si="29"/>
        <v>-1.6333997582568358E-4</v>
      </c>
    </row>
    <row r="236" spans="1:8" ht="25.5" x14ac:dyDescent="0.2">
      <c r="A236" s="14"/>
      <c r="B236" s="15" t="s">
        <v>218</v>
      </c>
      <c r="C236" s="16">
        <v>29</v>
      </c>
      <c r="D236" s="16">
        <v>1</v>
      </c>
      <c r="E236" s="17">
        <f t="shared" si="27"/>
        <v>9.4737185978896476E-4</v>
      </c>
      <c r="F236" s="17">
        <f t="shared" si="28"/>
        <v>3.3532291596807725E-5</v>
      </c>
      <c r="G236" s="17">
        <f t="shared" si="30"/>
        <v>-0.96551724137931039</v>
      </c>
      <c r="H236" s="17">
        <f t="shared" si="29"/>
        <v>-9.1470386462382805E-4</v>
      </c>
    </row>
    <row r="237" spans="1:8" ht="25.5" x14ac:dyDescent="0.2">
      <c r="A237" s="14"/>
      <c r="B237" s="15" t="s">
        <v>219</v>
      </c>
      <c r="C237" s="16">
        <v>5</v>
      </c>
      <c r="D237" s="16">
        <v>3</v>
      </c>
      <c r="E237" s="17">
        <f t="shared" ref="E237:E268" si="31">+IF(C237=0,"",C237/C$173)</f>
        <v>1.6333997582568358E-4</v>
      </c>
      <c r="F237" s="17">
        <f t="shared" ref="F237:F268" si="32">+IF(D237=0,"",D237/D$173)</f>
        <v>1.0059687479042318E-4</v>
      </c>
      <c r="G237" s="17">
        <f t="shared" si="30"/>
        <v>-0.4</v>
      </c>
      <c r="H237" s="17">
        <f t="shared" ref="H237:H268" si="33">+IF(OR(AND(E237=""),(G237="")),"",E237*G237)</f>
        <v>-6.5335990330273432E-5</v>
      </c>
    </row>
    <row r="238" spans="1:8" x14ac:dyDescent="0.2">
      <c r="A238" s="14"/>
      <c r="B238" s="15" t="s">
        <v>220</v>
      </c>
      <c r="C238" s="16">
        <v>46</v>
      </c>
      <c r="D238" s="16">
        <v>31</v>
      </c>
      <c r="E238" s="17">
        <f t="shared" si="31"/>
        <v>1.5027277775962889E-3</v>
      </c>
      <c r="F238" s="17">
        <f t="shared" si="32"/>
        <v>1.0395010395010396E-3</v>
      </c>
      <c r="G238" s="17">
        <f t="shared" ref="G238:G269" si="34">+IF(AND(C238=0,D238=0)," ",IF(C238=0,1,IF(D238=0,-1,(D238-C238)/C238)))</f>
        <v>-0.32608695652173914</v>
      </c>
      <c r="H238" s="17">
        <f t="shared" si="33"/>
        <v>-4.9001992747705074E-4</v>
      </c>
    </row>
    <row r="239" spans="1:8" x14ac:dyDescent="0.2">
      <c r="A239" s="14"/>
      <c r="B239" s="15" t="s">
        <v>221</v>
      </c>
      <c r="C239" s="16">
        <v>2</v>
      </c>
      <c r="D239" s="16">
        <v>0</v>
      </c>
      <c r="E239" s="17">
        <f t="shared" si="31"/>
        <v>6.5335990330273432E-5</v>
      </c>
      <c r="F239" s="17" t="str">
        <f t="shared" si="32"/>
        <v/>
      </c>
      <c r="G239" s="17">
        <f t="shared" si="34"/>
        <v>-1</v>
      </c>
      <c r="H239" s="17">
        <f t="shared" si="33"/>
        <v>-6.5335990330273432E-5</v>
      </c>
    </row>
    <row r="240" spans="1:8" ht="25.5" x14ac:dyDescent="0.2">
      <c r="A240" s="14"/>
      <c r="B240" s="15" t="s">
        <v>222</v>
      </c>
      <c r="C240" s="16">
        <v>3</v>
      </c>
      <c r="D240" s="16">
        <v>7</v>
      </c>
      <c r="E240" s="17">
        <f t="shared" si="31"/>
        <v>9.8003985495410148E-5</v>
      </c>
      <c r="F240" s="17">
        <f t="shared" si="32"/>
        <v>2.3472604117765408E-4</v>
      </c>
      <c r="G240" s="17">
        <f t="shared" si="34"/>
        <v>1.3333333333333333</v>
      </c>
      <c r="H240" s="17">
        <f t="shared" si="33"/>
        <v>1.3067198066054686E-4</v>
      </c>
    </row>
    <row r="241" spans="1:8" x14ac:dyDescent="0.2">
      <c r="A241" s="14"/>
      <c r="B241" s="15" t="s">
        <v>223</v>
      </c>
      <c r="C241" s="16">
        <v>84</v>
      </c>
      <c r="D241" s="16">
        <v>90</v>
      </c>
      <c r="E241" s="17">
        <f t="shared" si="31"/>
        <v>2.7441115938714841E-3</v>
      </c>
      <c r="F241" s="17">
        <f t="shared" si="32"/>
        <v>3.0179062437126953E-3</v>
      </c>
      <c r="G241" s="17">
        <f t="shared" si="34"/>
        <v>7.1428571428571425E-2</v>
      </c>
      <c r="H241" s="17">
        <f t="shared" si="33"/>
        <v>1.960079709908203E-4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5</v>
      </c>
      <c r="D243" s="16">
        <v>3</v>
      </c>
      <c r="E243" s="17">
        <f t="shared" si="31"/>
        <v>1.6333997582568358E-4</v>
      </c>
      <c r="F243" s="17">
        <f t="shared" si="32"/>
        <v>1.0059687479042318E-4</v>
      </c>
      <c r="G243" s="17">
        <f t="shared" si="34"/>
        <v>-0.4</v>
      </c>
      <c r="H243" s="17">
        <f t="shared" si="33"/>
        <v>-6.5335990330273432E-5</v>
      </c>
    </row>
    <row r="244" spans="1:8" x14ac:dyDescent="0.2">
      <c r="A244" s="14"/>
      <c r="B244" s="15" t="s">
        <v>226</v>
      </c>
      <c r="C244" s="16">
        <v>165</v>
      </c>
      <c r="D244" s="16">
        <v>71</v>
      </c>
      <c r="E244" s="17">
        <f t="shared" si="31"/>
        <v>5.390219202247558E-3</v>
      </c>
      <c r="F244" s="17">
        <f t="shared" si="32"/>
        <v>2.3807927033733483E-3</v>
      </c>
      <c r="G244" s="17">
        <f t="shared" si="34"/>
        <v>-0.5696969696969697</v>
      </c>
      <c r="H244" s="17">
        <f t="shared" si="33"/>
        <v>-3.0707915455228511E-3</v>
      </c>
    </row>
    <row r="245" spans="1:8" ht="25.5" x14ac:dyDescent="0.2">
      <c r="A245" s="14"/>
      <c r="B245" s="15" t="s">
        <v>227</v>
      </c>
      <c r="C245" s="16">
        <v>1</v>
      </c>
      <c r="D245" s="16">
        <v>0</v>
      </c>
      <c r="E245" s="17">
        <f t="shared" si="31"/>
        <v>3.2667995165136716E-5</v>
      </c>
      <c r="F245" s="17" t="str">
        <f t="shared" si="32"/>
        <v/>
      </c>
      <c r="G245" s="17">
        <f t="shared" si="34"/>
        <v>-1</v>
      </c>
      <c r="H245" s="17">
        <f t="shared" si="33"/>
        <v>-3.2667995165136716E-5</v>
      </c>
    </row>
    <row r="246" spans="1:8" x14ac:dyDescent="0.2">
      <c r="A246" s="14"/>
      <c r="B246" s="15" t="s">
        <v>228</v>
      </c>
      <c r="C246" s="16">
        <v>6</v>
      </c>
      <c r="D246" s="16">
        <v>1</v>
      </c>
      <c r="E246" s="17">
        <f t="shared" si="31"/>
        <v>1.960079709908203E-4</v>
      </c>
      <c r="F246" s="17">
        <f t="shared" si="32"/>
        <v>3.3532291596807725E-5</v>
      </c>
      <c r="G246" s="17">
        <f t="shared" si="34"/>
        <v>-0.83333333333333337</v>
      </c>
      <c r="H246" s="17">
        <f t="shared" si="33"/>
        <v>-1.6333997582568358E-4</v>
      </c>
    </row>
    <row r="247" spans="1:8" ht="25.5" x14ac:dyDescent="0.2">
      <c r="A247" s="14"/>
      <c r="B247" s="15" t="s">
        <v>229</v>
      </c>
      <c r="C247" s="16">
        <v>3</v>
      </c>
      <c r="D247" s="16">
        <v>2</v>
      </c>
      <c r="E247" s="17">
        <f t="shared" si="31"/>
        <v>9.8003985495410148E-5</v>
      </c>
      <c r="F247" s="17">
        <f t="shared" si="32"/>
        <v>6.706458319361545E-5</v>
      </c>
      <c r="G247" s="17">
        <f t="shared" si="34"/>
        <v>-0.33333333333333331</v>
      </c>
      <c r="H247" s="17">
        <f t="shared" si="33"/>
        <v>-3.2667995165136716E-5</v>
      </c>
    </row>
    <row r="248" spans="1:8" x14ac:dyDescent="0.2">
      <c r="A248" s="14"/>
      <c r="B248" s="15" t="s">
        <v>230</v>
      </c>
      <c r="C248" s="16">
        <v>4</v>
      </c>
      <c r="D248" s="16">
        <v>8</v>
      </c>
      <c r="E248" s="17">
        <f t="shared" si="31"/>
        <v>1.3067198066054686E-4</v>
      </c>
      <c r="F248" s="17">
        <f t="shared" si="32"/>
        <v>2.682583327744618E-4</v>
      </c>
      <c r="G248" s="17">
        <f t="shared" si="34"/>
        <v>1</v>
      </c>
      <c r="H248" s="17">
        <f t="shared" si="33"/>
        <v>1.3067198066054686E-4</v>
      </c>
    </row>
    <row r="249" spans="1:8" x14ac:dyDescent="0.2">
      <c r="A249" s="14"/>
      <c r="B249" s="15" t="s">
        <v>231</v>
      </c>
      <c r="C249" s="16">
        <v>65</v>
      </c>
      <c r="D249" s="16">
        <v>16</v>
      </c>
      <c r="E249" s="17">
        <f t="shared" si="31"/>
        <v>2.1234196857338864E-3</v>
      </c>
      <c r="F249" s="17">
        <f t="shared" si="32"/>
        <v>5.365166655489236E-4</v>
      </c>
      <c r="G249" s="17">
        <f t="shared" si="34"/>
        <v>-0.75384615384615383</v>
      </c>
      <c r="H249" s="17">
        <f t="shared" si="33"/>
        <v>-1.600731763091699E-3</v>
      </c>
    </row>
    <row r="250" spans="1:8" x14ac:dyDescent="0.2">
      <c r="A250" s="14"/>
      <c r="B250" s="15" t="s">
        <v>232</v>
      </c>
      <c r="C250" s="16">
        <v>88</v>
      </c>
      <c r="D250" s="16">
        <v>30</v>
      </c>
      <c r="E250" s="17">
        <f t="shared" si="31"/>
        <v>2.874783574532031E-3</v>
      </c>
      <c r="F250" s="17">
        <f t="shared" si="32"/>
        <v>1.0059687479042317E-3</v>
      </c>
      <c r="G250" s="17">
        <f t="shared" si="34"/>
        <v>-0.65909090909090906</v>
      </c>
      <c r="H250" s="17">
        <f t="shared" si="33"/>
        <v>-1.8947437195779295E-3</v>
      </c>
    </row>
    <row r="251" spans="1:8" x14ac:dyDescent="0.2">
      <c r="A251" s="14"/>
      <c r="B251" s="15" t="s">
        <v>233</v>
      </c>
      <c r="C251" s="16">
        <v>1</v>
      </c>
      <c r="D251" s="16">
        <v>0</v>
      </c>
      <c r="E251" s="17">
        <f t="shared" si="31"/>
        <v>3.2667995165136716E-5</v>
      </c>
      <c r="F251" s="17" t="str">
        <f t="shared" si="32"/>
        <v/>
      </c>
      <c r="G251" s="17">
        <f t="shared" si="34"/>
        <v>-1</v>
      </c>
      <c r="H251" s="17">
        <f t="shared" si="33"/>
        <v>-3.2667995165136716E-5</v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71</v>
      </c>
      <c r="D253" s="16">
        <v>22</v>
      </c>
      <c r="E253" s="17">
        <f t="shared" si="31"/>
        <v>2.3194276567247069E-3</v>
      </c>
      <c r="F253" s="17">
        <f t="shared" si="32"/>
        <v>7.3771041512977001E-4</v>
      </c>
      <c r="G253" s="17">
        <f t="shared" si="34"/>
        <v>-0.6901408450704225</v>
      </c>
      <c r="H253" s="17">
        <f t="shared" si="33"/>
        <v>-1.6007317630916992E-3</v>
      </c>
    </row>
    <row r="254" spans="1:8" x14ac:dyDescent="0.2">
      <c r="A254" s="14"/>
      <c r="B254" s="15" t="s">
        <v>236</v>
      </c>
      <c r="C254" s="16">
        <v>3</v>
      </c>
      <c r="D254" s="16">
        <v>0</v>
      </c>
      <c r="E254" s="17">
        <f t="shared" si="31"/>
        <v>9.8003985495410148E-5</v>
      </c>
      <c r="F254" s="17" t="str">
        <f t="shared" si="32"/>
        <v/>
      </c>
      <c r="G254" s="17">
        <f t="shared" si="34"/>
        <v>-1</v>
      </c>
      <c r="H254" s="17">
        <f t="shared" si="33"/>
        <v>-9.8003985495410148E-5</v>
      </c>
    </row>
    <row r="255" spans="1:8" ht="25.5" x14ac:dyDescent="0.2">
      <c r="A255" s="14"/>
      <c r="B255" s="15" t="s">
        <v>237</v>
      </c>
      <c r="C255" s="16">
        <v>12</v>
      </c>
      <c r="D255" s="16">
        <v>2</v>
      </c>
      <c r="E255" s="17">
        <f t="shared" si="31"/>
        <v>3.9201594198164059E-4</v>
      </c>
      <c r="F255" s="17">
        <f t="shared" si="32"/>
        <v>6.706458319361545E-5</v>
      </c>
      <c r="G255" s="17">
        <f t="shared" si="34"/>
        <v>-0.83333333333333337</v>
      </c>
      <c r="H255" s="17">
        <f t="shared" si="33"/>
        <v>-3.2667995165136716E-4</v>
      </c>
    </row>
    <row r="256" spans="1:8" x14ac:dyDescent="0.2">
      <c r="A256" s="14"/>
      <c r="B256" s="15" t="s">
        <v>238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6.706458319361545E-5</v>
      </c>
      <c r="G256" s="17">
        <f t="shared" si="34"/>
        <v>1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3</v>
      </c>
      <c r="D258" s="16">
        <v>7</v>
      </c>
      <c r="E258" s="17">
        <f t="shared" si="31"/>
        <v>9.8003985495410148E-5</v>
      </c>
      <c r="F258" s="17">
        <f t="shared" si="32"/>
        <v>2.3472604117765408E-4</v>
      </c>
      <c r="G258" s="17">
        <f t="shared" si="34"/>
        <v>1.3333333333333333</v>
      </c>
      <c r="H258" s="17">
        <f t="shared" si="33"/>
        <v>1.3067198066054686E-4</v>
      </c>
    </row>
    <row r="259" spans="1:8" ht="25.5" x14ac:dyDescent="0.2">
      <c r="A259" s="14"/>
      <c r="B259" s="15" t="s">
        <v>240</v>
      </c>
      <c r="C259" s="16">
        <v>56</v>
      </c>
      <c r="D259" s="16">
        <v>107</v>
      </c>
      <c r="E259" s="17">
        <f t="shared" si="31"/>
        <v>1.8294077292476561E-3</v>
      </c>
      <c r="F259" s="17">
        <f t="shared" si="32"/>
        <v>3.5879552008584266E-3</v>
      </c>
      <c r="G259" s="17">
        <f t="shared" si="34"/>
        <v>0.9107142857142857</v>
      </c>
      <c r="H259" s="17">
        <f t="shared" si="33"/>
        <v>1.6660677534219724E-3</v>
      </c>
    </row>
    <row r="260" spans="1:8" x14ac:dyDescent="0.2">
      <c r="A260" s="14"/>
      <c r="B260" s="15" t="s">
        <v>241</v>
      </c>
      <c r="C260" s="16">
        <v>53</v>
      </c>
      <c r="D260" s="16">
        <v>26</v>
      </c>
      <c r="E260" s="17">
        <f t="shared" si="31"/>
        <v>1.7314037437522458E-3</v>
      </c>
      <c r="F260" s="17">
        <f t="shared" si="32"/>
        <v>8.7183958151700091E-4</v>
      </c>
      <c r="G260" s="17">
        <f t="shared" si="34"/>
        <v>-0.50943396226415094</v>
      </c>
      <c r="H260" s="17">
        <f t="shared" si="33"/>
        <v>-8.8203586945869122E-4</v>
      </c>
    </row>
    <row r="261" spans="1:8" x14ac:dyDescent="0.2">
      <c r="A261" s="14"/>
      <c r="B261" s="15" t="s">
        <v>242</v>
      </c>
      <c r="C261" s="16">
        <v>4</v>
      </c>
      <c r="D261" s="16">
        <v>0</v>
      </c>
      <c r="E261" s="17">
        <f t="shared" si="31"/>
        <v>1.3067198066054686E-4</v>
      </c>
      <c r="F261" s="17" t="str">
        <f t="shared" si="32"/>
        <v/>
      </c>
      <c r="G261" s="17">
        <f t="shared" si="34"/>
        <v>-1</v>
      </c>
      <c r="H261" s="17">
        <f t="shared" si="33"/>
        <v>-1.3067198066054686E-4</v>
      </c>
    </row>
    <row r="262" spans="1:8" x14ac:dyDescent="0.2">
      <c r="A262" s="14"/>
      <c r="B262" s="15" t="s">
        <v>243</v>
      </c>
      <c r="C262" s="16">
        <v>37</v>
      </c>
      <c r="D262" s="16">
        <v>32</v>
      </c>
      <c r="E262" s="17">
        <f t="shared" si="31"/>
        <v>1.2087158211100584E-3</v>
      </c>
      <c r="F262" s="17">
        <f t="shared" si="32"/>
        <v>1.0730333310978472E-3</v>
      </c>
      <c r="G262" s="17">
        <f t="shared" si="34"/>
        <v>-0.13513513513513514</v>
      </c>
      <c r="H262" s="17">
        <f t="shared" si="33"/>
        <v>-1.6333997582568358E-4</v>
      </c>
    </row>
    <row r="263" spans="1:8" x14ac:dyDescent="0.2">
      <c r="A263" s="14"/>
      <c r="B263" s="15" t="s">
        <v>244</v>
      </c>
      <c r="C263" s="16">
        <v>18</v>
      </c>
      <c r="D263" s="16">
        <v>0</v>
      </c>
      <c r="E263" s="17">
        <f t="shared" si="31"/>
        <v>5.8802391297246089E-4</v>
      </c>
      <c r="F263" s="17" t="str">
        <f t="shared" si="32"/>
        <v/>
      </c>
      <c r="G263" s="17">
        <f t="shared" si="34"/>
        <v>-1</v>
      </c>
      <c r="H263" s="17">
        <f t="shared" si="33"/>
        <v>-5.8802391297246089E-4</v>
      </c>
    </row>
    <row r="264" spans="1:8" x14ac:dyDescent="0.2">
      <c r="A264" s="14"/>
      <c r="B264" s="15" t="s">
        <v>245</v>
      </c>
      <c r="C264" s="16">
        <v>159</v>
      </c>
      <c r="D264" s="16">
        <v>150</v>
      </c>
      <c r="E264" s="17">
        <f t="shared" si="31"/>
        <v>5.1942112312567375E-3</v>
      </c>
      <c r="F264" s="17">
        <f t="shared" si="32"/>
        <v>5.0298437395211587E-3</v>
      </c>
      <c r="G264" s="17">
        <f t="shared" si="34"/>
        <v>-5.6603773584905662E-2</v>
      </c>
      <c r="H264" s="17">
        <f t="shared" si="33"/>
        <v>-2.9401195648623044E-4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11</v>
      </c>
      <c r="D267" s="16">
        <v>0</v>
      </c>
      <c r="E267" s="17">
        <f t="shared" si="31"/>
        <v>3.5934794681650388E-4</v>
      </c>
      <c r="F267" s="17" t="str">
        <f t="shared" si="32"/>
        <v/>
      </c>
      <c r="G267" s="17">
        <f t="shared" si="34"/>
        <v>-1</v>
      </c>
      <c r="H267" s="17">
        <f t="shared" si="33"/>
        <v>-3.5934794681650388E-4</v>
      </c>
    </row>
    <row r="268" spans="1:8" x14ac:dyDescent="0.2">
      <c r="A268" s="14"/>
      <c r="B268" s="15" t="s">
        <v>249</v>
      </c>
      <c r="C268" s="16">
        <v>11</v>
      </c>
      <c r="D268" s="16">
        <v>3</v>
      </c>
      <c r="E268" s="17">
        <f t="shared" si="31"/>
        <v>3.5934794681650388E-4</v>
      </c>
      <c r="F268" s="17">
        <f t="shared" si="32"/>
        <v>1.0059687479042318E-4</v>
      </c>
      <c r="G268" s="17">
        <f t="shared" si="34"/>
        <v>-0.72727272727272729</v>
      </c>
      <c r="H268" s="17">
        <f t="shared" si="33"/>
        <v>-2.6134396132109373E-4</v>
      </c>
    </row>
    <row r="269" spans="1:8" x14ac:dyDescent="0.2">
      <c r="A269" s="14"/>
      <c r="B269" s="15" t="s">
        <v>250</v>
      </c>
      <c r="C269" s="16">
        <v>4</v>
      </c>
      <c r="D269" s="16">
        <v>1</v>
      </c>
      <c r="E269" s="17">
        <f t="shared" ref="E269:E300" si="35">+IF(C269=0,"",C269/C$173)</f>
        <v>1.3067198066054686E-4</v>
      </c>
      <c r="F269" s="17">
        <f t="shared" ref="F269:F300" si="36">+IF(D269=0,"",D269/D$173)</f>
        <v>3.3532291596807725E-5</v>
      </c>
      <c r="G269" s="17">
        <f t="shared" si="34"/>
        <v>-0.75</v>
      </c>
      <c r="H269" s="17">
        <f t="shared" ref="H269:H300" si="37">+IF(OR(AND(E269=""),(G269="")),"",E269*G269)</f>
        <v>-9.8003985495410148E-5</v>
      </c>
    </row>
    <row r="270" spans="1:8" x14ac:dyDescent="0.2">
      <c r="A270" s="14"/>
      <c r="B270" s="15" t="s">
        <v>251</v>
      </c>
      <c r="C270" s="16">
        <v>4</v>
      </c>
      <c r="D270" s="16">
        <v>5</v>
      </c>
      <c r="E270" s="17">
        <f t="shared" si="35"/>
        <v>1.3067198066054686E-4</v>
      </c>
      <c r="F270" s="17">
        <f t="shared" si="36"/>
        <v>1.6766145798403863E-4</v>
      </c>
      <c r="G270" s="17">
        <f t="shared" ref="G270:G301" si="38">+IF(AND(C270=0,D270=0)," ",IF(C270=0,1,IF(D270=0,-1,(D270-C270)/C270)))</f>
        <v>0.25</v>
      </c>
      <c r="H270" s="17">
        <f t="shared" si="37"/>
        <v>3.2667995165136716E-5</v>
      </c>
    </row>
    <row r="271" spans="1:8" x14ac:dyDescent="0.2">
      <c r="A271" s="14"/>
      <c r="B271" s="15" t="s">
        <v>252</v>
      </c>
      <c r="C271" s="16">
        <v>22</v>
      </c>
      <c r="D271" s="16">
        <v>2</v>
      </c>
      <c r="E271" s="17">
        <f t="shared" si="35"/>
        <v>7.1869589363300775E-4</v>
      </c>
      <c r="F271" s="17">
        <f t="shared" si="36"/>
        <v>6.706458319361545E-5</v>
      </c>
      <c r="G271" s="17">
        <f t="shared" si="38"/>
        <v>-0.90909090909090906</v>
      </c>
      <c r="H271" s="17">
        <f t="shared" si="37"/>
        <v>-6.5335990330273432E-4</v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457</v>
      </c>
      <c r="D275" s="16">
        <v>395</v>
      </c>
      <c r="E275" s="17">
        <f t="shared" si="35"/>
        <v>1.492927379046748E-2</v>
      </c>
      <c r="F275" s="17">
        <f t="shared" si="36"/>
        <v>1.3245255180739051E-2</v>
      </c>
      <c r="G275" s="17">
        <f t="shared" si="38"/>
        <v>-0.13566739606126915</v>
      </c>
      <c r="H275" s="17">
        <f t="shared" si="37"/>
        <v>-2.0254157002384766E-3</v>
      </c>
    </row>
    <row r="276" spans="1:8" ht="25.5" x14ac:dyDescent="0.2">
      <c r="A276" s="14"/>
      <c r="B276" s="15" t="s">
        <v>257</v>
      </c>
      <c r="C276" s="16">
        <v>727</v>
      </c>
      <c r="D276" s="16">
        <v>780</v>
      </c>
      <c r="E276" s="17">
        <f t="shared" si="35"/>
        <v>2.3749632485054392E-2</v>
      </c>
      <c r="F276" s="17">
        <f t="shared" si="36"/>
        <v>2.6155187445510025E-2</v>
      </c>
      <c r="G276" s="17">
        <f t="shared" si="38"/>
        <v>7.2902338376891335E-2</v>
      </c>
      <c r="H276" s="17">
        <f t="shared" si="37"/>
        <v>1.7314037437522458E-3</v>
      </c>
    </row>
    <row r="277" spans="1:8" x14ac:dyDescent="0.2">
      <c r="A277" s="14"/>
      <c r="B277" s="15" t="s">
        <v>258</v>
      </c>
      <c r="C277" s="16">
        <v>310</v>
      </c>
      <c r="D277" s="16">
        <v>119</v>
      </c>
      <c r="E277" s="17">
        <f t="shared" si="35"/>
        <v>1.0127078501192382E-2</v>
      </c>
      <c r="F277" s="17">
        <f t="shared" si="36"/>
        <v>3.9903427000201191E-3</v>
      </c>
      <c r="G277" s="17">
        <f t="shared" si="38"/>
        <v>-0.61612903225806448</v>
      </c>
      <c r="H277" s="17">
        <f t="shared" si="37"/>
        <v>-6.2395870765411124E-3</v>
      </c>
    </row>
    <row r="278" spans="1:8" x14ac:dyDescent="0.2">
      <c r="A278" s="14"/>
      <c r="B278" s="15" t="s">
        <v>259</v>
      </c>
      <c r="C278" s="16">
        <v>88</v>
      </c>
      <c r="D278" s="16">
        <v>33</v>
      </c>
      <c r="E278" s="17">
        <f t="shared" si="35"/>
        <v>2.874783574532031E-3</v>
      </c>
      <c r="F278" s="17">
        <f t="shared" si="36"/>
        <v>1.1065656226946548E-3</v>
      </c>
      <c r="G278" s="17">
        <f t="shared" si="38"/>
        <v>-0.625</v>
      </c>
      <c r="H278" s="17">
        <f t="shared" si="37"/>
        <v>-1.7967397340825195E-3</v>
      </c>
    </row>
    <row r="279" spans="1:8" x14ac:dyDescent="0.2">
      <c r="A279" s="14"/>
      <c r="B279" s="15" t="s">
        <v>260</v>
      </c>
      <c r="C279" s="16">
        <v>1</v>
      </c>
      <c r="D279" s="16">
        <v>0</v>
      </c>
      <c r="E279" s="17">
        <f t="shared" si="35"/>
        <v>3.2667995165136716E-5</v>
      </c>
      <c r="F279" s="17" t="str">
        <f t="shared" si="36"/>
        <v/>
      </c>
      <c r="G279" s="17">
        <f t="shared" si="38"/>
        <v>-1</v>
      </c>
      <c r="H279" s="17">
        <f t="shared" si="37"/>
        <v>-3.2667995165136716E-5</v>
      </c>
    </row>
    <row r="280" spans="1:8" ht="25.5" x14ac:dyDescent="0.2">
      <c r="A280" s="14"/>
      <c r="B280" s="15" t="s">
        <v>261</v>
      </c>
      <c r="C280" s="16">
        <v>17</v>
      </c>
      <c r="D280" s="16">
        <v>1</v>
      </c>
      <c r="E280" s="17">
        <f t="shared" si="35"/>
        <v>5.5535591780732417E-4</v>
      </c>
      <c r="F280" s="17">
        <f t="shared" si="36"/>
        <v>3.3532291596807725E-5</v>
      </c>
      <c r="G280" s="17">
        <f t="shared" si="38"/>
        <v>-0.94117647058823528</v>
      </c>
      <c r="H280" s="17">
        <f t="shared" si="37"/>
        <v>-5.2268792264218746E-4</v>
      </c>
    </row>
    <row r="281" spans="1:8" x14ac:dyDescent="0.2">
      <c r="A281" s="14"/>
      <c r="B281" s="15" t="s">
        <v>262</v>
      </c>
      <c r="C281" s="16">
        <v>1</v>
      </c>
      <c r="D281" s="16">
        <v>0</v>
      </c>
      <c r="E281" s="17">
        <f t="shared" si="35"/>
        <v>3.2667995165136716E-5</v>
      </c>
      <c r="F281" s="17" t="str">
        <f t="shared" si="36"/>
        <v/>
      </c>
      <c r="G281" s="17">
        <f t="shared" si="38"/>
        <v>-1</v>
      </c>
      <c r="H281" s="17">
        <f t="shared" si="37"/>
        <v>-3.2667995165136716E-5</v>
      </c>
    </row>
    <row r="282" spans="1:8" x14ac:dyDescent="0.2">
      <c r="A282" s="14"/>
      <c r="B282" s="15" t="s">
        <v>263</v>
      </c>
      <c r="C282" s="16">
        <v>6</v>
      </c>
      <c r="D282" s="16">
        <v>2</v>
      </c>
      <c r="E282" s="17">
        <f t="shared" si="35"/>
        <v>1.960079709908203E-4</v>
      </c>
      <c r="F282" s="17">
        <f t="shared" si="36"/>
        <v>6.706458319361545E-5</v>
      </c>
      <c r="G282" s="17">
        <f t="shared" si="38"/>
        <v>-0.66666666666666663</v>
      </c>
      <c r="H282" s="17">
        <f t="shared" si="37"/>
        <v>-1.3067198066054686E-4</v>
      </c>
    </row>
    <row r="283" spans="1:8" x14ac:dyDescent="0.2">
      <c r="A283" s="14"/>
      <c r="B283" s="15" t="s">
        <v>264</v>
      </c>
      <c r="C283" s="16">
        <v>248</v>
      </c>
      <c r="D283" s="16">
        <v>11</v>
      </c>
      <c r="E283" s="17">
        <f t="shared" si="35"/>
        <v>8.1016628009539047E-3</v>
      </c>
      <c r="F283" s="17">
        <f t="shared" si="36"/>
        <v>3.68855207564885E-4</v>
      </c>
      <c r="G283" s="17">
        <f t="shared" si="38"/>
        <v>-0.95564516129032262</v>
      </c>
      <c r="H283" s="17">
        <f t="shared" si="37"/>
        <v>-7.7423148541374016E-3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356</v>
      </c>
      <c r="D286" s="16">
        <v>203</v>
      </c>
      <c r="E286" s="17">
        <f t="shared" si="35"/>
        <v>1.162980627878867E-2</v>
      </c>
      <c r="F286" s="17">
        <f t="shared" si="36"/>
        <v>6.8070551941519682E-3</v>
      </c>
      <c r="G286" s="17">
        <f t="shared" si="38"/>
        <v>-0.4297752808988764</v>
      </c>
      <c r="H286" s="17">
        <f t="shared" si="37"/>
        <v>-4.998203260265917E-3</v>
      </c>
    </row>
    <row r="287" spans="1:8" x14ac:dyDescent="0.2">
      <c r="A287" s="14"/>
      <c r="B287" s="15" t="s">
        <v>268</v>
      </c>
      <c r="C287" s="16">
        <v>188</v>
      </c>
      <c r="D287" s="16">
        <v>168</v>
      </c>
      <c r="E287" s="17">
        <f t="shared" si="35"/>
        <v>6.1415830910457022E-3</v>
      </c>
      <c r="F287" s="17">
        <f t="shared" si="36"/>
        <v>5.633424988263698E-3</v>
      </c>
      <c r="G287" s="17">
        <f t="shared" si="38"/>
        <v>-0.10638297872340426</v>
      </c>
      <c r="H287" s="17">
        <f t="shared" si="37"/>
        <v>-6.5335990330273432E-4</v>
      </c>
    </row>
    <row r="288" spans="1:8" x14ac:dyDescent="0.2">
      <c r="A288" s="14"/>
      <c r="B288" s="15" t="s">
        <v>269</v>
      </c>
      <c r="C288" s="16">
        <v>1090</v>
      </c>
      <c r="D288" s="16">
        <v>817</v>
      </c>
      <c r="E288" s="17">
        <f t="shared" si="35"/>
        <v>3.5608114729999023E-2</v>
      </c>
      <c r="F288" s="17">
        <f t="shared" si="36"/>
        <v>2.7395882234591912E-2</v>
      </c>
      <c r="G288" s="17">
        <f t="shared" si="38"/>
        <v>-0.25045871559633026</v>
      </c>
      <c r="H288" s="17">
        <f t="shared" si="37"/>
        <v>-8.9183626800823229E-3</v>
      </c>
    </row>
    <row r="289" spans="1:8" x14ac:dyDescent="0.2">
      <c r="A289" s="14"/>
      <c r="B289" s="15" t="s">
        <v>270</v>
      </c>
      <c r="C289" s="16">
        <v>547</v>
      </c>
      <c r="D289" s="16">
        <v>429</v>
      </c>
      <c r="E289" s="17">
        <f t="shared" si="35"/>
        <v>1.7869393355329784E-2</v>
      </c>
      <c r="F289" s="17">
        <f t="shared" si="36"/>
        <v>1.4385353095030515E-2</v>
      </c>
      <c r="G289" s="17">
        <f t="shared" si="38"/>
        <v>-0.21572212065813529</v>
      </c>
      <c r="H289" s="17">
        <f t="shared" si="37"/>
        <v>-3.8548234294861327E-3</v>
      </c>
    </row>
    <row r="290" spans="1:8" x14ac:dyDescent="0.2">
      <c r="A290" s="14"/>
      <c r="B290" s="15" t="s">
        <v>271</v>
      </c>
      <c r="C290" s="16">
        <v>2829</v>
      </c>
      <c r="D290" s="16">
        <v>8270</v>
      </c>
      <c r="E290" s="17">
        <f t="shared" si="35"/>
        <v>9.2417758322171764E-2</v>
      </c>
      <c r="F290" s="17">
        <f t="shared" si="36"/>
        <v>0.2773120515055999</v>
      </c>
      <c r="G290" s="17">
        <f t="shared" si="38"/>
        <v>1.9232944503358078</v>
      </c>
      <c r="H290" s="17">
        <f t="shared" si="37"/>
        <v>0.17774656169350886</v>
      </c>
    </row>
    <row r="291" spans="1:8" x14ac:dyDescent="0.2">
      <c r="A291" s="14"/>
      <c r="B291" s="15" t="s">
        <v>272</v>
      </c>
      <c r="C291" s="16">
        <v>126</v>
      </c>
      <c r="D291" s="16">
        <v>77</v>
      </c>
      <c r="E291" s="17">
        <f t="shared" si="35"/>
        <v>4.1161673908072264E-3</v>
      </c>
      <c r="F291" s="17">
        <f t="shared" si="36"/>
        <v>2.5819864529541951E-3</v>
      </c>
      <c r="G291" s="17">
        <f t="shared" si="38"/>
        <v>-0.3888888888888889</v>
      </c>
      <c r="H291" s="17">
        <f t="shared" si="37"/>
        <v>-1.6007317630916992E-3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3.3532291596807725E-5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91</v>
      </c>
      <c r="D293" s="16">
        <v>233</v>
      </c>
      <c r="E293" s="17">
        <f t="shared" si="35"/>
        <v>2.9727875600274413E-3</v>
      </c>
      <c r="F293" s="17">
        <f t="shared" si="36"/>
        <v>7.8130239420562009E-3</v>
      </c>
      <c r="G293" s="17">
        <f t="shared" si="38"/>
        <v>1.5604395604395604</v>
      </c>
      <c r="H293" s="17">
        <f t="shared" si="37"/>
        <v>4.6388553134494139E-3</v>
      </c>
    </row>
    <row r="294" spans="1:8" x14ac:dyDescent="0.2">
      <c r="A294" s="14"/>
      <c r="B294" s="15" t="s">
        <v>275</v>
      </c>
      <c r="C294" s="16">
        <v>357</v>
      </c>
      <c r="D294" s="16">
        <v>129</v>
      </c>
      <c r="E294" s="17">
        <f t="shared" si="35"/>
        <v>1.1662474273953807E-2</v>
      </c>
      <c r="F294" s="17">
        <f t="shared" si="36"/>
        <v>4.3256656159881965E-3</v>
      </c>
      <c r="G294" s="17">
        <f t="shared" si="38"/>
        <v>-0.6386554621848739</v>
      </c>
      <c r="H294" s="17">
        <f t="shared" si="37"/>
        <v>-7.4483028976511699E-3</v>
      </c>
    </row>
    <row r="295" spans="1:8" x14ac:dyDescent="0.2">
      <c r="A295" s="14"/>
      <c r="B295" s="15" t="s">
        <v>276</v>
      </c>
      <c r="C295" s="16">
        <v>1</v>
      </c>
      <c r="D295" s="16">
        <v>56</v>
      </c>
      <c r="E295" s="17">
        <f t="shared" si="35"/>
        <v>3.2667995165136716E-5</v>
      </c>
      <c r="F295" s="17">
        <f t="shared" si="36"/>
        <v>1.8778083294212326E-3</v>
      </c>
      <c r="G295" s="17">
        <f t="shared" si="38"/>
        <v>55</v>
      </c>
      <c r="H295" s="17">
        <f t="shared" si="37"/>
        <v>1.7967397340825195E-3</v>
      </c>
    </row>
    <row r="296" spans="1:8" x14ac:dyDescent="0.2">
      <c r="A296" s="14"/>
      <c r="B296" s="15" t="s">
        <v>277</v>
      </c>
      <c r="C296" s="16">
        <v>1</v>
      </c>
      <c r="D296" s="16">
        <v>2</v>
      </c>
      <c r="E296" s="17">
        <f t="shared" si="35"/>
        <v>3.2667995165136716E-5</v>
      </c>
      <c r="F296" s="17">
        <f t="shared" si="36"/>
        <v>6.706458319361545E-5</v>
      </c>
      <c r="G296" s="17">
        <f t="shared" si="38"/>
        <v>1</v>
      </c>
      <c r="H296" s="17">
        <f t="shared" si="37"/>
        <v>3.2667995165136716E-5</v>
      </c>
    </row>
    <row r="297" spans="1:8" x14ac:dyDescent="0.2">
      <c r="A297" s="14"/>
      <c r="B297" s="15" t="s">
        <v>278</v>
      </c>
      <c r="C297" s="16">
        <v>4</v>
      </c>
      <c r="D297" s="16">
        <v>0</v>
      </c>
      <c r="E297" s="17">
        <f t="shared" si="35"/>
        <v>1.3067198066054686E-4</v>
      </c>
      <c r="F297" s="17" t="str">
        <f t="shared" si="36"/>
        <v/>
      </c>
      <c r="G297" s="17">
        <f t="shared" si="38"/>
        <v>-1</v>
      </c>
      <c r="H297" s="17">
        <f t="shared" si="37"/>
        <v>-1.3067198066054686E-4</v>
      </c>
    </row>
    <row r="298" spans="1:8" ht="25.5" x14ac:dyDescent="0.2">
      <c r="A298" s="14"/>
      <c r="B298" s="15" t="s">
        <v>279</v>
      </c>
      <c r="C298" s="16">
        <v>18</v>
      </c>
      <c r="D298" s="16">
        <v>4</v>
      </c>
      <c r="E298" s="17">
        <f t="shared" si="35"/>
        <v>5.8802391297246089E-4</v>
      </c>
      <c r="F298" s="17">
        <f t="shared" si="36"/>
        <v>1.341291663872309E-4</v>
      </c>
      <c r="G298" s="17">
        <f t="shared" si="38"/>
        <v>-0.77777777777777779</v>
      </c>
      <c r="H298" s="17">
        <f t="shared" si="37"/>
        <v>-4.5735193231191402E-4</v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44</v>
      </c>
      <c r="D300" s="16">
        <v>21</v>
      </c>
      <c r="E300" s="17">
        <f t="shared" si="35"/>
        <v>1.4373917872660155E-3</v>
      </c>
      <c r="F300" s="17">
        <f t="shared" si="36"/>
        <v>7.0417812353296225E-4</v>
      </c>
      <c r="G300" s="17">
        <f t="shared" si="38"/>
        <v>-0.52272727272727271</v>
      </c>
      <c r="H300" s="17">
        <f t="shared" si="37"/>
        <v>-7.5136388879814447E-4</v>
      </c>
    </row>
    <row r="301" spans="1:8" x14ac:dyDescent="0.2">
      <c r="A301" s="14"/>
      <c r="B301" s="15" t="s">
        <v>282</v>
      </c>
      <c r="C301" s="16">
        <v>15</v>
      </c>
      <c r="D301" s="16">
        <v>8</v>
      </c>
      <c r="E301" s="17">
        <f t="shared" ref="E301:E332" si="39">+IF(C301=0,"",C301/C$173)</f>
        <v>4.9001992747705074E-4</v>
      </c>
      <c r="F301" s="17">
        <f t="shared" ref="F301:F332" si="40">+IF(D301=0,"",D301/D$173)</f>
        <v>2.682583327744618E-4</v>
      </c>
      <c r="G301" s="17">
        <f t="shared" si="38"/>
        <v>-0.46666666666666667</v>
      </c>
      <c r="H301" s="17">
        <f t="shared" ref="H301:H332" si="41">+IF(OR(AND(E301=""),(G301="")),"",E301*G301)</f>
        <v>-2.2867596615595701E-4</v>
      </c>
    </row>
    <row r="302" spans="1:8" ht="25.5" x14ac:dyDescent="0.2">
      <c r="A302" s="14"/>
      <c r="B302" s="15" t="s">
        <v>643</v>
      </c>
      <c r="C302" s="16">
        <v>109</v>
      </c>
      <c r="D302" s="16">
        <v>34</v>
      </c>
      <c r="E302" s="17">
        <f t="shared" si="39"/>
        <v>3.5608114729999019E-3</v>
      </c>
      <c r="F302" s="17">
        <f t="shared" si="40"/>
        <v>1.1400979142914627E-3</v>
      </c>
      <c r="G302" s="17">
        <f t="shared" ref="G302:G333" si="42">+IF(AND(C302=0,D302=0)," ",IF(C302=0,1,IF(D302=0,-1,(D302-C302)/C302)))</f>
        <v>-0.68807339449541283</v>
      </c>
      <c r="H302" s="17">
        <f t="shared" si="41"/>
        <v>-2.4500996373852534E-3</v>
      </c>
    </row>
    <row r="303" spans="1:8" x14ac:dyDescent="0.2">
      <c r="A303" s="14"/>
      <c r="B303" s="15" t="s">
        <v>283</v>
      </c>
      <c r="C303" s="16">
        <v>19</v>
      </c>
      <c r="D303" s="16">
        <v>278</v>
      </c>
      <c r="E303" s="17">
        <f t="shared" si="39"/>
        <v>6.206919081375976E-4</v>
      </c>
      <c r="F303" s="17">
        <f t="shared" si="40"/>
        <v>9.3219770639125475E-3</v>
      </c>
      <c r="G303" s="17">
        <f t="shared" si="42"/>
        <v>13.631578947368421</v>
      </c>
      <c r="H303" s="17">
        <f t="shared" si="41"/>
        <v>8.4610107477704095E-3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7</v>
      </c>
      <c r="E304" s="17" t="str">
        <f t="shared" si="39"/>
        <v/>
      </c>
      <c r="F304" s="17">
        <f t="shared" si="40"/>
        <v>2.3472604117765408E-4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11</v>
      </c>
      <c r="D305" s="16">
        <v>2</v>
      </c>
      <c r="E305" s="17">
        <f t="shared" si="39"/>
        <v>3.5934794681650388E-4</v>
      </c>
      <c r="F305" s="17">
        <f t="shared" si="40"/>
        <v>6.706458319361545E-5</v>
      </c>
      <c r="G305" s="17">
        <f t="shared" si="42"/>
        <v>-0.81818181818181823</v>
      </c>
      <c r="H305" s="17">
        <f t="shared" si="41"/>
        <v>-2.9401195648623044E-4</v>
      </c>
    </row>
    <row r="306" spans="1:8" x14ac:dyDescent="0.2">
      <c r="A306" s="14"/>
      <c r="B306" s="15" t="s">
        <v>286</v>
      </c>
      <c r="C306" s="16">
        <v>21</v>
      </c>
      <c r="D306" s="16">
        <v>2</v>
      </c>
      <c r="E306" s="17">
        <f t="shared" si="39"/>
        <v>6.8602789846787104E-4</v>
      </c>
      <c r="F306" s="17">
        <f t="shared" si="40"/>
        <v>6.706458319361545E-5</v>
      </c>
      <c r="G306" s="17">
        <f t="shared" si="42"/>
        <v>-0.90476190476190477</v>
      </c>
      <c r="H306" s="17">
        <f t="shared" si="41"/>
        <v>-6.206919081375976E-4</v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2</v>
      </c>
      <c r="D308" s="16">
        <v>12</v>
      </c>
      <c r="E308" s="17">
        <f t="shared" si="39"/>
        <v>6.5335990330273432E-5</v>
      </c>
      <c r="F308" s="17">
        <f t="shared" si="40"/>
        <v>4.023874991616927E-4</v>
      </c>
      <c r="G308" s="17">
        <f t="shared" si="42"/>
        <v>5</v>
      </c>
      <c r="H308" s="17">
        <f t="shared" si="41"/>
        <v>3.2667995165136716E-4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19</v>
      </c>
      <c r="D310" s="16">
        <v>4</v>
      </c>
      <c r="E310" s="17">
        <f t="shared" si="39"/>
        <v>6.206919081375976E-4</v>
      </c>
      <c r="F310" s="17">
        <f t="shared" si="40"/>
        <v>1.341291663872309E-4</v>
      </c>
      <c r="G310" s="17">
        <f t="shared" si="42"/>
        <v>-0.78947368421052633</v>
      </c>
      <c r="H310" s="17">
        <f t="shared" si="41"/>
        <v>-4.9001992747705074E-4</v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293</v>
      </c>
      <c r="C313" s="16">
        <v>161</v>
      </c>
      <c r="D313" s="16">
        <v>40</v>
      </c>
      <c r="E313" s="17">
        <f t="shared" si="39"/>
        <v>5.2595472215870116E-3</v>
      </c>
      <c r="F313" s="17">
        <f t="shared" si="40"/>
        <v>1.341291663872309E-3</v>
      </c>
      <c r="G313" s="17">
        <f t="shared" si="42"/>
        <v>-0.75155279503105588</v>
      </c>
      <c r="H313" s="17">
        <f t="shared" si="41"/>
        <v>-3.952827414981543E-3</v>
      </c>
    </row>
    <row r="314" spans="1:8" ht="25.5" x14ac:dyDescent="0.2">
      <c r="A314" s="14"/>
      <c r="B314" s="15" t="s">
        <v>294</v>
      </c>
      <c r="C314" s="16">
        <v>1</v>
      </c>
      <c r="D314" s="16">
        <v>7</v>
      </c>
      <c r="E314" s="17">
        <f t="shared" si="39"/>
        <v>3.2667995165136716E-5</v>
      </c>
      <c r="F314" s="17">
        <f t="shared" si="40"/>
        <v>2.3472604117765408E-4</v>
      </c>
      <c r="G314" s="17">
        <f t="shared" si="42"/>
        <v>6</v>
      </c>
      <c r="H314" s="17">
        <f t="shared" si="41"/>
        <v>1.960079709908203E-4</v>
      </c>
    </row>
    <row r="315" spans="1:8" ht="25.5" x14ac:dyDescent="0.2">
      <c r="A315" s="14"/>
      <c r="B315" s="15" t="s">
        <v>295</v>
      </c>
      <c r="C315" s="16">
        <v>6</v>
      </c>
      <c r="D315" s="16">
        <v>4</v>
      </c>
      <c r="E315" s="17">
        <f t="shared" si="39"/>
        <v>1.960079709908203E-4</v>
      </c>
      <c r="F315" s="17">
        <f t="shared" si="40"/>
        <v>1.341291663872309E-4</v>
      </c>
      <c r="G315" s="17">
        <f t="shared" si="42"/>
        <v>-0.33333333333333331</v>
      </c>
      <c r="H315" s="17">
        <f t="shared" si="41"/>
        <v>-6.5335990330273432E-5</v>
      </c>
    </row>
    <row r="316" spans="1:8" x14ac:dyDescent="0.2">
      <c r="A316" s="14"/>
      <c r="B316" s="15" t="s">
        <v>296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3.3532291596807725E-5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63</v>
      </c>
      <c r="D317" s="16">
        <v>96</v>
      </c>
      <c r="E317" s="17">
        <f t="shared" si="39"/>
        <v>2.0580836954036132E-3</v>
      </c>
      <c r="F317" s="17">
        <f t="shared" si="40"/>
        <v>3.2190999932935416E-3</v>
      </c>
      <c r="G317" s="17">
        <f t="shared" si="42"/>
        <v>0.52380952380952384</v>
      </c>
      <c r="H317" s="17">
        <f t="shared" si="41"/>
        <v>1.0780438404495117E-3</v>
      </c>
    </row>
    <row r="318" spans="1:8" ht="25.5" x14ac:dyDescent="0.2">
      <c r="A318" s="14"/>
      <c r="B318" s="15" t="s">
        <v>298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3.3532291596807725E-5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233</v>
      </c>
      <c r="D319" s="16">
        <v>122</v>
      </c>
      <c r="E319" s="17">
        <f t="shared" si="39"/>
        <v>7.6116428734768551E-3</v>
      </c>
      <c r="F319" s="17">
        <f t="shared" si="40"/>
        <v>4.0909395748105429E-3</v>
      </c>
      <c r="G319" s="17">
        <f t="shared" si="42"/>
        <v>-0.47639484978540775</v>
      </c>
      <c r="H319" s="17">
        <f t="shared" si="41"/>
        <v>-3.626147463330176E-3</v>
      </c>
    </row>
    <row r="320" spans="1:8" x14ac:dyDescent="0.2">
      <c r="A320" s="14"/>
      <c r="B320" s="15" t="s">
        <v>300</v>
      </c>
      <c r="C320" s="16">
        <v>6</v>
      </c>
      <c r="D320" s="16">
        <v>5</v>
      </c>
      <c r="E320" s="17">
        <f t="shared" si="39"/>
        <v>1.960079709908203E-4</v>
      </c>
      <c r="F320" s="17">
        <f t="shared" si="40"/>
        <v>1.6766145798403863E-4</v>
      </c>
      <c r="G320" s="17">
        <f t="shared" si="42"/>
        <v>-0.16666666666666666</v>
      </c>
      <c r="H320" s="17">
        <f t="shared" si="41"/>
        <v>-3.2667995165136716E-5</v>
      </c>
    </row>
    <row r="321" spans="1:8" ht="25.5" x14ac:dyDescent="0.2">
      <c r="A321" s="14"/>
      <c r="B321" s="15" t="s">
        <v>301</v>
      </c>
      <c r="C321" s="16">
        <v>78</v>
      </c>
      <c r="D321" s="16">
        <v>25</v>
      </c>
      <c r="E321" s="17">
        <f t="shared" si="39"/>
        <v>2.5481036228806636E-3</v>
      </c>
      <c r="F321" s="17">
        <f t="shared" si="40"/>
        <v>8.3830728992019315E-4</v>
      </c>
      <c r="G321" s="17">
        <f t="shared" si="42"/>
        <v>-0.67948717948717952</v>
      </c>
      <c r="H321" s="17">
        <f t="shared" si="41"/>
        <v>-1.7314037437522458E-3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12</v>
      </c>
      <c r="D323" s="16">
        <v>4</v>
      </c>
      <c r="E323" s="17">
        <f t="shared" si="39"/>
        <v>3.9201594198164059E-4</v>
      </c>
      <c r="F323" s="17">
        <f t="shared" si="40"/>
        <v>1.341291663872309E-4</v>
      </c>
      <c r="G323" s="17">
        <f t="shared" si="42"/>
        <v>-0.66666666666666663</v>
      </c>
      <c r="H323" s="17">
        <f t="shared" si="41"/>
        <v>-2.6134396132109373E-4</v>
      </c>
    </row>
    <row r="324" spans="1:8" ht="25.5" x14ac:dyDescent="0.2">
      <c r="A324" s="14"/>
      <c r="B324" s="15" t="s">
        <v>304</v>
      </c>
      <c r="C324" s="16">
        <v>59</v>
      </c>
      <c r="D324" s="16">
        <v>62</v>
      </c>
      <c r="E324" s="17">
        <f t="shared" si="39"/>
        <v>1.9274117147430661E-3</v>
      </c>
      <c r="F324" s="17">
        <f t="shared" si="40"/>
        <v>2.0790020790020791E-3</v>
      </c>
      <c r="G324" s="17">
        <f t="shared" si="42"/>
        <v>5.0847457627118647E-2</v>
      </c>
      <c r="H324" s="17">
        <f t="shared" si="41"/>
        <v>9.8003985495410148E-5</v>
      </c>
    </row>
    <row r="325" spans="1:8" ht="25.5" x14ac:dyDescent="0.2">
      <c r="A325" s="14"/>
      <c r="B325" s="15" t="s">
        <v>305</v>
      </c>
      <c r="C325" s="16">
        <v>18</v>
      </c>
      <c r="D325" s="16">
        <v>13</v>
      </c>
      <c r="E325" s="17">
        <f t="shared" si="39"/>
        <v>5.8802391297246089E-4</v>
      </c>
      <c r="F325" s="17">
        <f t="shared" si="40"/>
        <v>4.3591979075850045E-4</v>
      </c>
      <c r="G325" s="17">
        <f t="shared" si="42"/>
        <v>-0.27777777777777779</v>
      </c>
      <c r="H325" s="17">
        <f t="shared" si="41"/>
        <v>-1.6333997582568358E-4</v>
      </c>
    </row>
    <row r="326" spans="1:8" ht="25.5" x14ac:dyDescent="0.2">
      <c r="A326" s="14"/>
      <c r="B326" s="15" t="s">
        <v>306</v>
      </c>
      <c r="C326" s="16">
        <v>2</v>
      </c>
      <c r="D326" s="16">
        <v>0</v>
      </c>
      <c r="E326" s="17">
        <f t="shared" si="39"/>
        <v>6.5335990330273432E-5</v>
      </c>
      <c r="F326" s="17" t="str">
        <f t="shared" si="40"/>
        <v/>
      </c>
      <c r="G326" s="17">
        <f t="shared" si="42"/>
        <v>-1</v>
      </c>
      <c r="H326" s="17">
        <f t="shared" si="41"/>
        <v>-6.5335990330273432E-5</v>
      </c>
    </row>
    <row r="327" spans="1:8" x14ac:dyDescent="0.2">
      <c r="A327" s="14"/>
      <c r="B327" s="15" t="s">
        <v>307</v>
      </c>
      <c r="C327" s="16">
        <v>18</v>
      </c>
      <c r="D327" s="16">
        <v>13</v>
      </c>
      <c r="E327" s="17">
        <f t="shared" si="39"/>
        <v>5.8802391297246089E-4</v>
      </c>
      <c r="F327" s="17">
        <f t="shared" si="40"/>
        <v>4.3591979075850045E-4</v>
      </c>
      <c r="G327" s="17">
        <f t="shared" si="42"/>
        <v>-0.27777777777777779</v>
      </c>
      <c r="H327" s="17">
        <f t="shared" si="41"/>
        <v>-1.6333997582568358E-4</v>
      </c>
    </row>
    <row r="328" spans="1:8" ht="25.5" x14ac:dyDescent="0.2">
      <c r="A328" s="14"/>
      <c r="B328" s="15" t="s">
        <v>308</v>
      </c>
      <c r="C328" s="16">
        <v>146</v>
      </c>
      <c r="D328" s="16">
        <v>63</v>
      </c>
      <c r="E328" s="17">
        <f t="shared" si="39"/>
        <v>4.7695272941099603E-3</v>
      </c>
      <c r="F328" s="17">
        <f t="shared" si="40"/>
        <v>2.1125343705988868E-3</v>
      </c>
      <c r="G328" s="17">
        <f t="shared" si="42"/>
        <v>-0.56849315068493156</v>
      </c>
      <c r="H328" s="17">
        <f t="shared" si="41"/>
        <v>-2.7114435987063475E-3</v>
      </c>
    </row>
    <row r="329" spans="1:8" x14ac:dyDescent="0.2">
      <c r="A329" s="14"/>
      <c r="B329" s="15" t="s">
        <v>309</v>
      </c>
      <c r="C329" s="16">
        <v>20</v>
      </c>
      <c r="D329" s="16">
        <v>28</v>
      </c>
      <c r="E329" s="17">
        <f t="shared" si="39"/>
        <v>6.5335990330273432E-4</v>
      </c>
      <c r="F329" s="17">
        <f t="shared" si="40"/>
        <v>9.389041647106163E-4</v>
      </c>
      <c r="G329" s="17">
        <f t="shared" si="42"/>
        <v>0.4</v>
      </c>
      <c r="H329" s="17">
        <f t="shared" si="41"/>
        <v>2.6134396132109373E-4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3</v>
      </c>
      <c r="D332" s="16">
        <v>1</v>
      </c>
      <c r="E332" s="17">
        <f t="shared" si="39"/>
        <v>9.8003985495410148E-5</v>
      </c>
      <c r="F332" s="17">
        <f t="shared" si="40"/>
        <v>3.3532291596807725E-5</v>
      </c>
      <c r="G332" s="17">
        <f t="shared" si="42"/>
        <v>-0.66666666666666663</v>
      </c>
      <c r="H332" s="17">
        <f t="shared" si="41"/>
        <v>-6.5335990330273432E-5</v>
      </c>
    </row>
    <row r="333" spans="1:8" ht="25.5" x14ac:dyDescent="0.2">
      <c r="A333" s="14"/>
      <c r="B333" s="15" t="s">
        <v>313</v>
      </c>
      <c r="C333" s="16">
        <v>26</v>
      </c>
      <c r="D333" s="16">
        <v>12</v>
      </c>
      <c r="E333" s="17">
        <f t="shared" ref="E333:E343" si="43">+IF(C333=0,"",C333/C$173)</f>
        <v>8.4936787429355461E-4</v>
      </c>
      <c r="F333" s="17">
        <f t="shared" ref="F333:F343" si="44">+IF(D333=0,"",D333/D$173)</f>
        <v>4.023874991616927E-4</v>
      </c>
      <c r="G333" s="17">
        <f t="shared" si="42"/>
        <v>-0.53846153846153844</v>
      </c>
      <c r="H333" s="17">
        <f t="shared" ref="H333:H343" si="45">+IF(OR(AND(E333=""),(G333="")),"",E333*G333)</f>
        <v>-4.5735193231191402E-4</v>
      </c>
    </row>
    <row r="334" spans="1:8" ht="25.5" x14ac:dyDescent="0.2">
      <c r="A334" s="14"/>
      <c r="B334" s="15" t="s">
        <v>314</v>
      </c>
      <c r="C334" s="16">
        <v>13</v>
      </c>
      <c r="D334" s="16">
        <v>37</v>
      </c>
      <c r="E334" s="17">
        <f t="shared" si="43"/>
        <v>4.2468393714677731E-4</v>
      </c>
      <c r="F334" s="17">
        <f t="shared" si="44"/>
        <v>1.2406947890818859E-3</v>
      </c>
      <c r="G334" s="17">
        <f t="shared" ref="G334:G343" si="46">+IF(AND(C334=0,D334=0)," ",IF(C334=0,1,IF(D334=0,-1,(D334-C334)/C334)))</f>
        <v>1.8461538461538463</v>
      </c>
      <c r="H334" s="17">
        <f t="shared" si="45"/>
        <v>7.8403188396328118E-4</v>
      </c>
    </row>
    <row r="335" spans="1:8" ht="25.5" x14ac:dyDescent="0.2">
      <c r="A335" s="14"/>
      <c r="B335" s="15" t="s">
        <v>315</v>
      </c>
      <c r="C335" s="16">
        <v>8</v>
      </c>
      <c r="D335" s="16">
        <v>7</v>
      </c>
      <c r="E335" s="17">
        <f t="shared" si="43"/>
        <v>2.6134396132109373E-4</v>
      </c>
      <c r="F335" s="17">
        <f t="shared" si="44"/>
        <v>2.3472604117765408E-4</v>
      </c>
      <c r="G335" s="17">
        <f t="shared" si="46"/>
        <v>-0.125</v>
      </c>
      <c r="H335" s="17">
        <f t="shared" si="45"/>
        <v>-3.2667995165136716E-5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1</v>
      </c>
      <c r="D337" s="16">
        <v>0</v>
      </c>
      <c r="E337" s="17">
        <f t="shared" si="43"/>
        <v>3.2667995165136716E-5</v>
      </c>
      <c r="F337" s="17" t="str">
        <f t="shared" si="44"/>
        <v/>
      </c>
      <c r="G337" s="17">
        <f t="shared" si="46"/>
        <v>-1</v>
      </c>
      <c r="H337" s="17">
        <f t="shared" si="45"/>
        <v>-3.2667995165136716E-5</v>
      </c>
    </row>
    <row r="338" spans="1:8" x14ac:dyDescent="0.2">
      <c r="A338" s="14"/>
      <c r="B338" s="15" t="s">
        <v>318</v>
      </c>
      <c r="C338" s="16">
        <v>51</v>
      </c>
      <c r="D338" s="16">
        <v>35</v>
      </c>
      <c r="E338" s="17">
        <f t="shared" si="43"/>
        <v>1.6660677534219724E-3</v>
      </c>
      <c r="F338" s="17">
        <f t="shared" si="44"/>
        <v>1.1736302058882704E-3</v>
      </c>
      <c r="G338" s="17">
        <f t="shared" si="46"/>
        <v>-0.31372549019607843</v>
      </c>
      <c r="H338" s="17">
        <f t="shared" si="45"/>
        <v>-5.2268792264218746E-4</v>
      </c>
    </row>
    <row r="339" spans="1:8" ht="25.5" x14ac:dyDescent="0.2">
      <c r="A339" s="14"/>
      <c r="B339" s="15" t="s">
        <v>319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6.706458319361545E-5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360</v>
      </c>
      <c r="D341" s="16">
        <v>183</v>
      </c>
      <c r="E341" s="17">
        <f t="shared" si="43"/>
        <v>1.1760478259449217E-2</v>
      </c>
      <c r="F341" s="17">
        <f t="shared" si="44"/>
        <v>6.1364093622158136E-3</v>
      </c>
      <c r="G341" s="17">
        <f t="shared" si="46"/>
        <v>-0.49166666666666664</v>
      </c>
      <c r="H341" s="17">
        <f t="shared" si="45"/>
        <v>-5.7822351442291982E-3</v>
      </c>
    </row>
    <row r="342" spans="1:8" x14ac:dyDescent="0.2">
      <c r="A342" s="14"/>
      <c r="B342" s="15" t="s">
        <v>322</v>
      </c>
      <c r="C342" s="16">
        <v>18</v>
      </c>
      <c r="D342" s="16">
        <v>4</v>
      </c>
      <c r="E342" s="17">
        <f t="shared" si="43"/>
        <v>5.8802391297246089E-4</v>
      </c>
      <c r="F342" s="17">
        <f t="shared" si="44"/>
        <v>1.341291663872309E-4</v>
      </c>
      <c r="G342" s="17">
        <f t="shared" si="46"/>
        <v>-0.77777777777777779</v>
      </c>
      <c r="H342" s="17">
        <f t="shared" si="45"/>
        <v>-4.5735193231191402E-4</v>
      </c>
    </row>
    <row r="343" spans="1:8" ht="25.5" x14ac:dyDescent="0.2">
      <c r="A343" s="14"/>
      <c r="B343" s="15" t="s">
        <v>323</v>
      </c>
      <c r="C343" s="16">
        <v>218</v>
      </c>
      <c r="D343" s="16">
        <v>56</v>
      </c>
      <c r="E343" s="17">
        <f t="shared" si="43"/>
        <v>7.1216229459998039E-3</v>
      </c>
      <c r="F343" s="17">
        <f t="shared" si="44"/>
        <v>1.8778083294212326E-3</v>
      </c>
      <c r="G343" s="17">
        <f t="shared" si="46"/>
        <v>-0.74311926605504586</v>
      </c>
      <c r="H343" s="17">
        <f t="shared" si="45"/>
        <v>-5.2922152167521478E-3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150990</v>
      </c>
      <c r="D349" s="19">
        <f>SUM(D350:D576)</f>
        <v>109131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-0.27723028015100337</v>
      </c>
      <c r="H349" s="20">
        <f t="shared" ref="H349:H412" si="49">+IF(OR(AND(E349=""),(G349="")),"",E349*G349)</f>
        <v>-0.27723028015100337</v>
      </c>
    </row>
    <row r="350" spans="1:8" x14ac:dyDescent="0.2">
      <c r="A350" s="14"/>
      <c r="B350" s="15" t="s">
        <v>324</v>
      </c>
      <c r="C350" s="16">
        <v>789</v>
      </c>
      <c r="D350" s="16">
        <v>490</v>
      </c>
      <c r="E350" s="17">
        <f t="shared" si="47"/>
        <v>5.2255116232863101E-3</v>
      </c>
      <c r="F350" s="17">
        <f t="shared" si="48"/>
        <v>4.4900165855714692E-3</v>
      </c>
      <c r="G350" s="17">
        <f t="shared" ref="G350:G413" si="50">+IF(AND(C350=0,D350=0)," ",IF(C350=0,1,IF(D350=0,-1,(D350-C350)/C350)))</f>
        <v>-0.37896070975918883</v>
      </c>
      <c r="H350" s="17">
        <f t="shared" si="49"/>
        <v>-1.9802635936154709E-3</v>
      </c>
    </row>
    <row r="351" spans="1:8" x14ac:dyDescent="0.2">
      <c r="A351" s="14"/>
      <c r="B351" s="15" t="s">
        <v>325</v>
      </c>
      <c r="C351" s="16">
        <v>536</v>
      </c>
      <c r="D351" s="16">
        <v>510</v>
      </c>
      <c r="E351" s="17">
        <f t="shared" si="47"/>
        <v>3.5499039671501422E-3</v>
      </c>
      <c r="F351" s="17">
        <f t="shared" si="48"/>
        <v>4.6732825686560189E-3</v>
      </c>
      <c r="G351" s="17">
        <f t="shared" si="50"/>
        <v>-4.8507462686567165E-2</v>
      </c>
      <c r="H351" s="17">
        <f t="shared" si="49"/>
        <v>-1.7219683422743228E-4</v>
      </c>
    </row>
    <row r="352" spans="1:8" x14ac:dyDescent="0.2">
      <c r="A352" s="14"/>
      <c r="B352" s="15" t="s">
        <v>326</v>
      </c>
      <c r="C352" s="16">
        <v>459</v>
      </c>
      <c r="D352" s="16">
        <v>289</v>
      </c>
      <c r="E352" s="17">
        <f t="shared" si="47"/>
        <v>3.0399364196304389E-3</v>
      </c>
      <c r="F352" s="17">
        <f t="shared" si="48"/>
        <v>2.648193455571744E-3</v>
      </c>
      <c r="G352" s="17">
        <f t="shared" si="50"/>
        <v>-0.37037037037037035</v>
      </c>
      <c r="H352" s="17">
        <f t="shared" si="49"/>
        <v>-1.1259023776409032E-3</v>
      </c>
    </row>
    <row r="353" spans="1:8" x14ac:dyDescent="0.2">
      <c r="A353" s="14"/>
      <c r="B353" s="15" t="s">
        <v>327</v>
      </c>
      <c r="C353" s="16">
        <v>37</v>
      </c>
      <c r="D353" s="16">
        <v>0</v>
      </c>
      <c r="E353" s="17">
        <f t="shared" si="47"/>
        <v>2.450493410159613E-4</v>
      </c>
      <c r="F353" s="17" t="str">
        <f t="shared" si="48"/>
        <v/>
      </c>
      <c r="G353" s="17">
        <f t="shared" si="50"/>
        <v>-1</v>
      </c>
      <c r="H353" s="17">
        <f t="shared" si="49"/>
        <v>-2.450493410159613E-4</v>
      </c>
    </row>
    <row r="354" spans="1:8" x14ac:dyDescent="0.2">
      <c r="A354" s="14"/>
      <c r="B354" s="15" t="s">
        <v>328</v>
      </c>
      <c r="C354" s="16">
        <v>32</v>
      </c>
      <c r="D354" s="16">
        <v>70</v>
      </c>
      <c r="E354" s="17">
        <f t="shared" si="47"/>
        <v>2.1193456520299359E-4</v>
      </c>
      <c r="F354" s="17">
        <f t="shared" si="48"/>
        <v>6.4143094079592415E-4</v>
      </c>
      <c r="G354" s="17">
        <f t="shared" si="50"/>
        <v>1.1875</v>
      </c>
      <c r="H354" s="17">
        <f t="shared" si="49"/>
        <v>2.5167229617855487E-4</v>
      </c>
    </row>
    <row r="355" spans="1:8" x14ac:dyDescent="0.2">
      <c r="A355" s="14"/>
      <c r="B355" s="15" t="s">
        <v>329</v>
      </c>
      <c r="C355" s="16">
        <v>5221</v>
      </c>
      <c r="D355" s="16">
        <v>2843</v>
      </c>
      <c r="E355" s="17">
        <f t="shared" si="47"/>
        <v>3.4578448903900917E-2</v>
      </c>
      <c r="F355" s="17">
        <f t="shared" si="48"/>
        <v>2.605125949546875E-2</v>
      </c>
      <c r="G355" s="17">
        <f t="shared" si="50"/>
        <v>-0.45546830109174485</v>
      </c>
      <c r="H355" s="17">
        <f t="shared" si="49"/>
        <v>-1.5749387376647456E-2</v>
      </c>
    </row>
    <row r="356" spans="1:8" x14ac:dyDescent="0.2">
      <c r="A356" s="14"/>
      <c r="B356" s="15" t="s">
        <v>330</v>
      </c>
      <c r="C356" s="16">
        <v>600</v>
      </c>
      <c r="D356" s="16">
        <v>555</v>
      </c>
      <c r="E356" s="17">
        <f t="shared" si="47"/>
        <v>3.9737730975561297E-3</v>
      </c>
      <c r="F356" s="17">
        <f t="shared" si="48"/>
        <v>5.0856310305962557E-3</v>
      </c>
      <c r="G356" s="17">
        <f t="shared" si="50"/>
        <v>-7.4999999999999997E-2</v>
      </c>
      <c r="H356" s="17">
        <f t="shared" si="49"/>
        <v>-2.9803298231670974E-4</v>
      </c>
    </row>
    <row r="357" spans="1:8" x14ac:dyDescent="0.2">
      <c r="A357" s="14"/>
      <c r="B357" s="15" t="s">
        <v>331</v>
      </c>
      <c r="C357" s="16">
        <v>796</v>
      </c>
      <c r="D357" s="16">
        <v>293</v>
      </c>
      <c r="E357" s="17">
        <f t="shared" si="47"/>
        <v>5.2718723094244656E-3</v>
      </c>
      <c r="F357" s="17">
        <f t="shared" si="48"/>
        <v>2.6848466521886541E-3</v>
      </c>
      <c r="G357" s="17">
        <f t="shared" si="50"/>
        <v>-0.63190954773869346</v>
      </c>
      <c r="H357" s="17">
        <f t="shared" si="49"/>
        <v>-3.3313464467845553E-3</v>
      </c>
    </row>
    <row r="358" spans="1:8" x14ac:dyDescent="0.2">
      <c r="A358" s="14"/>
      <c r="B358" s="15" t="s">
        <v>332</v>
      </c>
      <c r="C358" s="16">
        <v>930</v>
      </c>
      <c r="D358" s="16">
        <v>670</v>
      </c>
      <c r="E358" s="17">
        <f t="shared" si="47"/>
        <v>6.1593483012120009E-3</v>
      </c>
      <c r="F358" s="17">
        <f t="shared" si="48"/>
        <v>6.1394104333324174E-3</v>
      </c>
      <c r="G358" s="17">
        <f t="shared" si="50"/>
        <v>-0.27956989247311825</v>
      </c>
      <c r="H358" s="17">
        <f t="shared" si="49"/>
        <v>-1.7219683422743228E-3</v>
      </c>
    </row>
    <row r="359" spans="1:8" x14ac:dyDescent="0.2">
      <c r="A359" s="14"/>
      <c r="B359" s="15" t="s">
        <v>333</v>
      </c>
      <c r="C359" s="16">
        <v>243</v>
      </c>
      <c r="D359" s="16">
        <v>121</v>
      </c>
      <c r="E359" s="17">
        <f t="shared" si="47"/>
        <v>1.6093781045102326E-3</v>
      </c>
      <c r="F359" s="17">
        <f t="shared" si="48"/>
        <v>1.108759197661526E-3</v>
      </c>
      <c r="G359" s="17">
        <f t="shared" si="50"/>
        <v>-0.50205761316872433</v>
      </c>
      <c r="H359" s="17">
        <f t="shared" si="49"/>
        <v>-8.0800052983641315E-4</v>
      </c>
    </row>
    <row r="360" spans="1:8" x14ac:dyDescent="0.2">
      <c r="A360" s="14"/>
      <c r="B360" s="15" t="s">
        <v>334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9.1632991542274877E-6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11209</v>
      </c>
      <c r="D361" s="16">
        <v>8210</v>
      </c>
      <c r="E361" s="17">
        <f t="shared" si="47"/>
        <v>7.4236704417511096E-2</v>
      </c>
      <c r="F361" s="17">
        <f t="shared" si="48"/>
        <v>7.5230686056207682E-2</v>
      </c>
      <c r="G361" s="17">
        <f t="shared" si="50"/>
        <v>-0.26755285930948347</v>
      </c>
      <c r="H361" s="17">
        <f t="shared" si="49"/>
        <v>-1.9862242532618056E-2</v>
      </c>
    </row>
    <row r="362" spans="1:8" x14ac:dyDescent="0.2">
      <c r="A362" s="14"/>
      <c r="B362" s="15" t="s">
        <v>336</v>
      </c>
      <c r="C362" s="16">
        <v>1075</v>
      </c>
      <c r="D362" s="16">
        <v>618</v>
      </c>
      <c r="E362" s="17">
        <f t="shared" si="47"/>
        <v>7.1196767997880658E-3</v>
      </c>
      <c r="F362" s="17">
        <f t="shared" si="48"/>
        <v>5.6629188773125875E-3</v>
      </c>
      <c r="G362" s="17">
        <f t="shared" si="50"/>
        <v>-0.42511627906976746</v>
      </c>
      <c r="H362" s="17">
        <f t="shared" si="49"/>
        <v>-3.0266905093052523E-3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1418</v>
      </c>
      <c r="D364" s="16">
        <v>2148</v>
      </c>
      <c r="E364" s="17">
        <f t="shared" si="47"/>
        <v>9.3913504205576526E-3</v>
      </c>
      <c r="F364" s="17">
        <f t="shared" si="48"/>
        <v>1.9682766583280643E-2</v>
      </c>
      <c r="G364" s="17">
        <f t="shared" si="50"/>
        <v>0.51480959097320167</v>
      </c>
      <c r="H364" s="17">
        <f t="shared" si="49"/>
        <v>4.834757268693291E-3</v>
      </c>
    </row>
    <row r="365" spans="1:8" x14ac:dyDescent="0.2">
      <c r="A365" s="14"/>
      <c r="B365" s="15" t="s">
        <v>339</v>
      </c>
      <c r="C365" s="16">
        <v>1894</v>
      </c>
      <c r="D365" s="16">
        <v>1565</v>
      </c>
      <c r="E365" s="17">
        <f t="shared" si="47"/>
        <v>1.2543877077952183E-2</v>
      </c>
      <c r="F365" s="17">
        <f t="shared" si="48"/>
        <v>1.434056317636602E-2</v>
      </c>
      <c r="G365" s="17">
        <f t="shared" si="50"/>
        <v>-0.17370644139387539</v>
      </c>
      <c r="H365" s="17">
        <f t="shared" si="49"/>
        <v>-2.1789522484932777E-3</v>
      </c>
    </row>
    <row r="366" spans="1:8" x14ac:dyDescent="0.2">
      <c r="A366" s="14"/>
      <c r="B366" s="15" t="s">
        <v>340</v>
      </c>
      <c r="C366" s="16">
        <v>533</v>
      </c>
      <c r="D366" s="16">
        <v>121</v>
      </c>
      <c r="E366" s="17">
        <f t="shared" si="47"/>
        <v>3.5300351016623616E-3</v>
      </c>
      <c r="F366" s="17">
        <f t="shared" si="48"/>
        <v>1.108759197661526E-3</v>
      </c>
      <c r="G366" s="17">
        <f t="shared" si="50"/>
        <v>-0.77298311444652912</v>
      </c>
      <c r="H366" s="17">
        <f t="shared" si="49"/>
        <v>-2.7286575269885424E-3</v>
      </c>
    </row>
    <row r="367" spans="1:8" x14ac:dyDescent="0.2">
      <c r="A367" s="14"/>
      <c r="B367" s="15" t="s">
        <v>341</v>
      </c>
      <c r="C367" s="16">
        <v>30</v>
      </c>
      <c r="D367" s="16">
        <v>7</v>
      </c>
      <c r="E367" s="17">
        <f t="shared" si="47"/>
        <v>1.9868865487780648E-4</v>
      </c>
      <c r="F367" s="17">
        <f t="shared" si="48"/>
        <v>6.4143094079592423E-5</v>
      </c>
      <c r="G367" s="17">
        <f t="shared" si="50"/>
        <v>-0.76666666666666672</v>
      </c>
      <c r="H367" s="17">
        <f t="shared" si="49"/>
        <v>-1.5232796873965165E-4</v>
      </c>
    </row>
    <row r="368" spans="1:8" x14ac:dyDescent="0.2">
      <c r="A368" s="14"/>
      <c r="B368" s="15" t="s">
        <v>342</v>
      </c>
      <c r="C368" s="16">
        <v>12</v>
      </c>
      <c r="D368" s="16">
        <v>3</v>
      </c>
      <c r="E368" s="17">
        <f t="shared" si="47"/>
        <v>7.9475461951122585E-5</v>
      </c>
      <c r="F368" s="17">
        <f t="shared" si="48"/>
        <v>2.7489897462682465E-5</v>
      </c>
      <c r="G368" s="17">
        <f t="shared" si="50"/>
        <v>-0.75</v>
      </c>
      <c r="H368" s="17">
        <f t="shared" si="49"/>
        <v>-5.9606596463341939E-5</v>
      </c>
    </row>
    <row r="369" spans="1:8" x14ac:dyDescent="0.2">
      <c r="A369" s="14"/>
      <c r="B369" s="15" t="s">
        <v>343</v>
      </c>
      <c r="C369" s="16">
        <v>29733</v>
      </c>
      <c r="D369" s="16">
        <v>21846</v>
      </c>
      <c r="E369" s="17">
        <f t="shared" si="47"/>
        <v>0.19692032584939401</v>
      </c>
      <c r="F369" s="17">
        <f t="shared" si="48"/>
        <v>0.20018143332325369</v>
      </c>
      <c r="G369" s="17">
        <f t="shared" si="50"/>
        <v>-0.26526082130965595</v>
      </c>
      <c r="H369" s="17">
        <f t="shared" si="49"/>
        <v>-5.223524736737533E-2</v>
      </c>
    </row>
    <row r="370" spans="1:8" x14ac:dyDescent="0.2">
      <c r="A370" s="14"/>
      <c r="B370" s="15" t="s">
        <v>344</v>
      </c>
      <c r="C370" s="16">
        <v>1360</v>
      </c>
      <c r="D370" s="16">
        <v>1069</v>
      </c>
      <c r="E370" s="17">
        <f t="shared" si="47"/>
        <v>9.007219021127227E-3</v>
      </c>
      <c r="F370" s="17">
        <f t="shared" si="48"/>
        <v>9.7955667958691851E-3</v>
      </c>
      <c r="G370" s="17">
        <f t="shared" si="50"/>
        <v>-0.21397058823529411</v>
      </c>
      <c r="H370" s="17">
        <f t="shared" si="49"/>
        <v>-1.9272799523147228E-3</v>
      </c>
    </row>
    <row r="371" spans="1:8" x14ac:dyDescent="0.2">
      <c r="A371" s="14"/>
      <c r="B371" s="15" t="s">
        <v>345</v>
      </c>
      <c r="C371" s="16">
        <v>0</v>
      </c>
      <c r="D371" s="16">
        <v>11</v>
      </c>
      <c r="E371" s="17" t="str">
        <f t="shared" si="47"/>
        <v/>
      </c>
      <c r="F371" s="17">
        <f t="shared" si="48"/>
        <v>1.0079629069650237E-4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1293</v>
      </c>
      <c r="D372" s="16">
        <v>707</v>
      </c>
      <c r="E372" s="17">
        <f t="shared" si="47"/>
        <v>8.5634810252334589E-3</v>
      </c>
      <c r="F372" s="17">
        <f t="shared" si="48"/>
        <v>6.4784525020388341E-3</v>
      </c>
      <c r="G372" s="17">
        <f t="shared" si="50"/>
        <v>-0.4532095901005414</v>
      </c>
      <c r="H372" s="17">
        <f t="shared" si="49"/>
        <v>-3.8810517252798201E-3</v>
      </c>
    </row>
    <row r="373" spans="1:8" x14ac:dyDescent="0.2">
      <c r="A373" s="14"/>
      <c r="B373" s="15" t="s">
        <v>347</v>
      </c>
      <c r="C373" s="16">
        <v>8912</v>
      </c>
      <c r="D373" s="16">
        <v>7471</v>
      </c>
      <c r="E373" s="17">
        <f t="shared" si="47"/>
        <v>5.902377640903371E-2</v>
      </c>
      <c r="F373" s="17">
        <f t="shared" si="48"/>
        <v>6.8459007981233569E-2</v>
      </c>
      <c r="G373" s="17">
        <f t="shared" si="50"/>
        <v>-0.16169210053859964</v>
      </c>
      <c r="H373" s="17">
        <f t="shared" si="49"/>
        <v>-9.5436783892973043E-3</v>
      </c>
    </row>
    <row r="374" spans="1:8" x14ac:dyDescent="0.2">
      <c r="A374" s="14"/>
      <c r="B374" s="15" t="s">
        <v>348</v>
      </c>
      <c r="C374" s="16">
        <v>925</v>
      </c>
      <c r="D374" s="16">
        <v>175</v>
      </c>
      <c r="E374" s="17">
        <f t="shared" si="47"/>
        <v>6.1262335253990333E-3</v>
      </c>
      <c r="F374" s="17">
        <f t="shared" si="48"/>
        <v>1.6035773519898105E-3</v>
      </c>
      <c r="G374" s="17">
        <f t="shared" si="50"/>
        <v>-0.81081081081081086</v>
      </c>
      <c r="H374" s="17">
        <f t="shared" si="49"/>
        <v>-4.9672163719451622E-3</v>
      </c>
    </row>
    <row r="375" spans="1:8" x14ac:dyDescent="0.2">
      <c r="A375" s="14"/>
      <c r="B375" s="15" t="s">
        <v>349</v>
      </c>
      <c r="C375" s="16">
        <v>35</v>
      </c>
      <c r="D375" s="16">
        <v>9</v>
      </c>
      <c r="E375" s="17">
        <f t="shared" si="47"/>
        <v>2.3180343069077421E-4</v>
      </c>
      <c r="F375" s="17">
        <f t="shared" si="48"/>
        <v>8.2469692388047395E-5</v>
      </c>
      <c r="G375" s="17">
        <f t="shared" si="50"/>
        <v>-0.74285714285714288</v>
      </c>
      <c r="H375" s="17">
        <f t="shared" si="49"/>
        <v>-1.7219683422743228E-4</v>
      </c>
    </row>
    <row r="376" spans="1:8" x14ac:dyDescent="0.2">
      <c r="A376" s="14"/>
      <c r="B376" s="15" t="s">
        <v>350</v>
      </c>
      <c r="C376" s="16">
        <v>51</v>
      </c>
      <c r="D376" s="16">
        <v>28</v>
      </c>
      <c r="E376" s="17">
        <f t="shared" si="47"/>
        <v>3.3777071329227099E-4</v>
      </c>
      <c r="F376" s="17">
        <f t="shared" si="48"/>
        <v>2.5657237631836969E-4</v>
      </c>
      <c r="G376" s="17">
        <f t="shared" si="50"/>
        <v>-0.45098039215686275</v>
      </c>
      <c r="H376" s="17">
        <f t="shared" si="49"/>
        <v>-1.5232796873965163E-4</v>
      </c>
    </row>
    <row r="377" spans="1:8" x14ac:dyDescent="0.2">
      <c r="A377" s="14"/>
      <c r="B377" s="15" t="s">
        <v>351</v>
      </c>
      <c r="C377" s="16">
        <v>31</v>
      </c>
      <c r="D377" s="16">
        <v>3</v>
      </c>
      <c r="E377" s="17">
        <f t="shared" si="47"/>
        <v>2.0531161004040002E-4</v>
      </c>
      <c r="F377" s="17">
        <f t="shared" si="48"/>
        <v>2.7489897462682465E-5</v>
      </c>
      <c r="G377" s="17">
        <f t="shared" si="50"/>
        <v>-0.90322580645161288</v>
      </c>
      <c r="H377" s="17">
        <f t="shared" si="49"/>
        <v>-1.8544274455261936E-4</v>
      </c>
    </row>
    <row r="378" spans="1:8" x14ac:dyDescent="0.2">
      <c r="A378" s="14"/>
      <c r="B378" s="15" t="s">
        <v>352</v>
      </c>
      <c r="C378" s="16">
        <v>19</v>
      </c>
      <c r="D378" s="16">
        <v>23</v>
      </c>
      <c r="E378" s="17">
        <f t="shared" si="47"/>
        <v>1.2583614808927743E-4</v>
      </c>
      <c r="F378" s="17">
        <f t="shared" si="48"/>
        <v>2.1075588054723221E-4</v>
      </c>
      <c r="G378" s="17">
        <f t="shared" si="50"/>
        <v>0.21052631578947367</v>
      </c>
      <c r="H378" s="17">
        <f t="shared" si="49"/>
        <v>2.6491820650374195E-5</v>
      </c>
    </row>
    <row r="379" spans="1:8" x14ac:dyDescent="0.2">
      <c r="A379" s="14"/>
      <c r="B379" s="15" t="s">
        <v>353</v>
      </c>
      <c r="C379" s="16">
        <v>136</v>
      </c>
      <c r="D379" s="16">
        <v>170</v>
      </c>
      <c r="E379" s="17">
        <f t="shared" si="47"/>
        <v>9.0072190211272268E-4</v>
      </c>
      <c r="F379" s="17">
        <f t="shared" si="48"/>
        <v>1.557760856218673E-3</v>
      </c>
      <c r="G379" s="17">
        <f t="shared" si="50"/>
        <v>0.25</v>
      </c>
      <c r="H379" s="17">
        <f t="shared" si="49"/>
        <v>2.2518047552818067E-4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107</v>
      </c>
      <c r="E380" s="17" t="str">
        <f t="shared" si="47"/>
        <v/>
      </c>
      <c r="F380" s="17">
        <f t="shared" si="48"/>
        <v>9.8047300950234112E-4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96</v>
      </c>
      <c r="D382" s="16">
        <v>49</v>
      </c>
      <c r="E382" s="17">
        <f t="shared" si="47"/>
        <v>6.3580369560898068E-4</v>
      </c>
      <c r="F382" s="17">
        <f t="shared" si="48"/>
        <v>4.4900165855714689E-4</v>
      </c>
      <c r="G382" s="17">
        <f t="shared" si="50"/>
        <v>-0.48958333333333331</v>
      </c>
      <c r="H382" s="17">
        <f t="shared" si="49"/>
        <v>-3.1127889264189677E-4</v>
      </c>
    </row>
    <row r="383" spans="1:8" ht="25.5" x14ac:dyDescent="0.2">
      <c r="A383" s="14"/>
      <c r="B383" s="15" t="s">
        <v>357</v>
      </c>
      <c r="C383" s="16">
        <v>970</v>
      </c>
      <c r="D383" s="16">
        <v>1535</v>
      </c>
      <c r="E383" s="17">
        <f t="shared" si="47"/>
        <v>6.4242665077157424E-3</v>
      </c>
      <c r="F383" s="17">
        <f t="shared" si="48"/>
        <v>1.4065664201739193E-2</v>
      </c>
      <c r="G383" s="17">
        <f t="shared" si="50"/>
        <v>0.58247422680412375</v>
      </c>
      <c r="H383" s="17">
        <f t="shared" si="49"/>
        <v>3.7419696668653554E-3</v>
      </c>
    </row>
    <row r="384" spans="1:8" x14ac:dyDescent="0.2">
      <c r="A384" s="14"/>
      <c r="B384" s="15" t="s">
        <v>358</v>
      </c>
      <c r="C384" s="16">
        <v>2393</v>
      </c>
      <c r="D384" s="16">
        <v>2098</v>
      </c>
      <c r="E384" s="17">
        <f t="shared" si="47"/>
        <v>1.5848731704086363E-2</v>
      </c>
      <c r="F384" s="17">
        <f t="shared" si="48"/>
        <v>1.9224601625569271E-2</v>
      </c>
      <c r="G384" s="17">
        <f t="shared" si="50"/>
        <v>-0.12327622231508567</v>
      </c>
      <c r="H384" s="17">
        <f t="shared" si="49"/>
        <v>-1.9537717729650973E-3</v>
      </c>
    </row>
    <row r="385" spans="1:8" x14ac:dyDescent="0.2">
      <c r="A385" s="14"/>
      <c r="B385" s="15" t="s">
        <v>359</v>
      </c>
      <c r="C385" s="16">
        <v>56</v>
      </c>
      <c r="D385" s="16">
        <v>64</v>
      </c>
      <c r="E385" s="17">
        <f t="shared" si="47"/>
        <v>3.7088548910523878E-4</v>
      </c>
      <c r="F385" s="17">
        <f t="shared" si="48"/>
        <v>5.8645114587055922E-4</v>
      </c>
      <c r="G385" s="17">
        <f t="shared" si="50"/>
        <v>0.14285714285714285</v>
      </c>
      <c r="H385" s="17">
        <f t="shared" si="49"/>
        <v>5.2983641300748397E-5</v>
      </c>
    </row>
    <row r="386" spans="1:8" x14ac:dyDescent="0.2">
      <c r="A386" s="14"/>
      <c r="B386" s="15" t="s">
        <v>360</v>
      </c>
      <c r="C386" s="16">
        <v>54</v>
      </c>
      <c r="D386" s="16">
        <v>159</v>
      </c>
      <c r="E386" s="17">
        <f t="shared" si="47"/>
        <v>3.5763957878005165E-4</v>
      </c>
      <c r="F386" s="17">
        <f t="shared" si="48"/>
        <v>1.4569645655221706E-3</v>
      </c>
      <c r="G386" s="17">
        <f t="shared" si="50"/>
        <v>1.9444444444444444</v>
      </c>
      <c r="H386" s="17">
        <f t="shared" si="49"/>
        <v>6.9541029207232264E-4</v>
      </c>
    </row>
    <row r="387" spans="1:8" x14ac:dyDescent="0.2">
      <c r="A387" s="14"/>
      <c r="B387" s="15" t="s">
        <v>361</v>
      </c>
      <c r="C387" s="16">
        <v>18</v>
      </c>
      <c r="D387" s="16">
        <v>133</v>
      </c>
      <c r="E387" s="17">
        <f t="shared" si="47"/>
        <v>1.1921319292668389E-4</v>
      </c>
      <c r="F387" s="17">
        <f t="shared" si="48"/>
        <v>1.2187187875122559E-3</v>
      </c>
      <c r="G387" s="17">
        <f t="shared" si="50"/>
        <v>6.3888888888888893</v>
      </c>
      <c r="H387" s="17">
        <f t="shared" si="49"/>
        <v>7.6163984369825822E-4</v>
      </c>
    </row>
    <row r="388" spans="1:8" x14ac:dyDescent="0.2">
      <c r="A388" s="14"/>
      <c r="B388" s="15" t="s">
        <v>362</v>
      </c>
      <c r="C388" s="16">
        <v>1019</v>
      </c>
      <c r="D388" s="16">
        <v>636</v>
      </c>
      <c r="E388" s="17">
        <f t="shared" si="47"/>
        <v>6.7487913106828263E-3</v>
      </c>
      <c r="F388" s="17">
        <f t="shared" si="48"/>
        <v>5.8278582620886824E-3</v>
      </c>
      <c r="G388" s="17">
        <f t="shared" si="50"/>
        <v>-0.37585868498527969</v>
      </c>
      <c r="H388" s="17">
        <f t="shared" si="49"/>
        <v>-2.5365918272733292E-3</v>
      </c>
    </row>
    <row r="389" spans="1:8" x14ac:dyDescent="0.2">
      <c r="A389" s="14"/>
      <c r="B389" s="15" t="s">
        <v>363</v>
      </c>
      <c r="C389" s="16">
        <v>33</v>
      </c>
      <c r="D389" s="16">
        <v>11</v>
      </c>
      <c r="E389" s="17">
        <f t="shared" si="47"/>
        <v>2.1855752036558713E-4</v>
      </c>
      <c r="F389" s="17">
        <f t="shared" si="48"/>
        <v>1.0079629069650237E-4</v>
      </c>
      <c r="G389" s="17">
        <f t="shared" si="50"/>
        <v>-0.66666666666666663</v>
      </c>
      <c r="H389" s="17">
        <f t="shared" si="49"/>
        <v>-1.4570501357705809E-4</v>
      </c>
    </row>
    <row r="390" spans="1:8" x14ac:dyDescent="0.2">
      <c r="A390" s="14" t="s">
        <v>92</v>
      </c>
      <c r="B390" s="15" t="s">
        <v>364</v>
      </c>
      <c r="C390" s="16">
        <v>5</v>
      </c>
      <c r="D390" s="16">
        <v>1</v>
      </c>
      <c r="E390" s="17">
        <f t="shared" si="47"/>
        <v>3.3114775812967744E-5</v>
      </c>
      <c r="F390" s="17">
        <f t="shared" si="48"/>
        <v>9.1632991542274877E-6</v>
      </c>
      <c r="G390" s="17">
        <f t="shared" si="50"/>
        <v>-0.8</v>
      </c>
      <c r="H390" s="17">
        <f t="shared" si="49"/>
        <v>-2.6491820650374195E-5</v>
      </c>
    </row>
    <row r="391" spans="1:8" x14ac:dyDescent="0.2">
      <c r="A391" s="14"/>
      <c r="B391" s="15" t="s">
        <v>365</v>
      </c>
      <c r="C391" s="16">
        <v>226</v>
      </c>
      <c r="D391" s="16">
        <v>72</v>
      </c>
      <c r="E391" s="17">
        <f t="shared" si="47"/>
        <v>1.4967878667461422E-3</v>
      </c>
      <c r="F391" s="17">
        <f t="shared" si="48"/>
        <v>6.5975753910437916E-4</v>
      </c>
      <c r="G391" s="17">
        <f t="shared" si="50"/>
        <v>-0.68141592920353977</v>
      </c>
      <c r="H391" s="17">
        <f t="shared" si="49"/>
        <v>-1.0199350950394065E-3</v>
      </c>
    </row>
    <row r="392" spans="1:8" x14ac:dyDescent="0.2">
      <c r="A392" s="14" t="s">
        <v>92</v>
      </c>
      <c r="B392" s="15" t="s">
        <v>366</v>
      </c>
      <c r="C392" s="16">
        <v>86</v>
      </c>
      <c r="D392" s="16">
        <v>33</v>
      </c>
      <c r="E392" s="17">
        <f t="shared" si="47"/>
        <v>5.695741439830452E-4</v>
      </c>
      <c r="F392" s="17">
        <f t="shared" si="48"/>
        <v>3.0238887208950711E-4</v>
      </c>
      <c r="G392" s="17">
        <f t="shared" si="50"/>
        <v>-0.61627906976744184</v>
      </c>
      <c r="H392" s="17">
        <f t="shared" si="49"/>
        <v>-3.5101662361745808E-4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17</v>
      </c>
      <c r="E394" s="17" t="str">
        <f t="shared" si="47"/>
        <v/>
      </c>
      <c r="F394" s="17">
        <f t="shared" si="48"/>
        <v>1.5577608562186731E-4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21540</v>
      </c>
      <c r="D395" s="16">
        <v>16213</v>
      </c>
      <c r="E395" s="17">
        <f t="shared" si="47"/>
        <v>0.14265845420226506</v>
      </c>
      <c r="F395" s="17">
        <f t="shared" si="48"/>
        <v>0.14856456918749025</v>
      </c>
      <c r="G395" s="17">
        <f t="shared" si="50"/>
        <v>-0.24730733519034354</v>
      </c>
      <c r="H395" s="17">
        <f t="shared" si="49"/>
        <v>-3.5280482151135835E-2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1154</v>
      </c>
      <c r="D397" s="16">
        <v>879</v>
      </c>
      <c r="E397" s="17">
        <f t="shared" si="47"/>
        <v>7.642890257632956E-3</v>
      </c>
      <c r="F397" s="17">
        <f t="shared" si="48"/>
        <v>8.0545399565659613E-3</v>
      </c>
      <c r="G397" s="17">
        <f t="shared" si="50"/>
        <v>-0.23830155979202772</v>
      </c>
      <c r="H397" s="17">
        <f t="shared" si="49"/>
        <v>-1.8213126697132259E-3</v>
      </c>
    </row>
    <row r="398" spans="1:8" x14ac:dyDescent="0.2">
      <c r="A398" s="14"/>
      <c r="B398" s="15" t="s">
        <v>372</v>
      </c>
      <c r="C398" s="16">
        <v>19472</v>
      </c>
      <c r="D398" s="16">
        <v>16223</v>
      </c>
      <c r="E398" s="17">
        <f t="shared" si="47"/>
        <v>0.1289621829260216</v>
      </c>
      <c r="F398" s="17">
        <f t="shared" si="48"/>
        <v>0.14865620217903253</v>
      </c>
      <c r="G398" s="17">
        <f t="shared" si="50"/>
        <v>-0.16685497124075596</v>
      </c>
      <c r="H398" s="17">
        <f t="shared" si="49"/>
        <v>-2.1517981323266443E-2</v>
      </c>
    </row>
    <row r="399" spans="1:8" x14ac:dyDescent="0.2">
      <c r="A399" s="14"/>
      <c r="B399" s="15" t="s">
        <v>373</v>
      </c>
      <c r="C399" s="16">
        <v>3478</v>
      </c>
      <c r="D399" s="16">
        <v>1500</v>
      </c>
      <c r="E399" s="17">
        <f t="shared" si="47"/>
        <v>2.3034638055500364E-2</v>
      </c>
      <c r="F399" s="17">
        <f t="shared" si="48"/>
        <v>1.3744948731341232E-2</v>
      </c>
      <c r="G399" s="17">
        <f t="shared" si="50"/>
        <v>-0.56871765382403683</v>
      </c>
      <c r="H399" s="17">
        <f t="shared" si="49"/>
        <v>-1.3100205311610042E-2</v>
      </c>
    </row>
    <row r="400" spans="1:8" x14ac:dyDescent="0.2">
      <c r="A400" s="14"/>
      <c r="B400" s="15" t="s">
        <v>374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9.1632991542274877E-6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322</v>
      </c>
      <c r="D401" s="16">
        <v>84</v>
      </c>
      <c r="E401" s="17">
        <f t="shared" si="47"/>
        <v>2.1325915623551231E-3</v>
      </c>
      <c r="F401" s="17">
        <f t="shared" si="48"/>
        <v>7.6971712895510902E-4</v>
      </c>
      <c r="G401" s="17">
        <f t="shared" si="50"/>
        <v>-0.73913043478260865</v>
      </c>
      <c r="H401" s="17">
        <f t="shared" si="49"/>
        <v>-1.5762633286972648E-3</v>
      </c>
    </row>
    <row r="402" spans="1:8" ht="25.5" x14ac:dyDescent="0.2">
      <c r="A402" s="14"/>
      <c r="B402" s="15" t="s">
        <v>376</v>
      </c>
      <c r="C402" s="16">
        <v>76</v>
      </c>
      <c r="D402" s="16">
        <v>28</v>
      </c>
      <c r="E402" s="17">
        <f t="shared" si="47"/>
        <v>5.0334459235710973E-4</v>
      </c>
      <c r="F402" s="17">
        <f t="shared" si="48"/>
        <v>2.5657237631836969E-4</v>
      </c>
      <c r="G402" s="17">
        <f t="shared" si="50"/>
        <v>-0.63157894736842102</v>
      </c>
      <c r="H402" s="17">
        <f t="shared" si="49"/>
        <v>-3.1790184780449034E-4</v>
      </c>
    </row>
    <row r="403" spans="1:8" x14ac:dyDescent="0.2">
      <c r="A403" s="14"/>
      <c r="B403" s="15" t="s">
        <v>377</v>
      </c>
      <c r="C403" s="16">
        <v>124</v>
      </c>
      <c r="D403" s="16">
        <v>113</v>
      </c>
      <c r="E403" s="17">
        <f t="shared" si="47"/>
        <v>8.2124644016160007E-4</v>
      </c>
      <c r="F403" s="17">
        <f t="shared" si="48"/>
        <v>1.0354528044277062E-3</v>
      </c>
      <c r="G403" s="17">
        <f t="shared" si="50"/>
        <v>-8.8709677419354843E-2</v>
      </c>
      <c r="H403" s="17">
        <f t="shared" si="49"/>
        <v>-7.2852506788529043E-5</v>
      </c>
    </row>
    <row r="404" spans="1:8" x14ac:dyDescent="0.2">
      <c r="A404" s="14"/>
      <c r="B404" s="15" t="s">
        <v>378</v>
      </c>
      <c r="C404" s="16">
        <v>4</v>
      </c>
      <c r="D404" s="16">
        <v>3</v>
      </c>
      <c r="E404" s="17">
        <f t="shared" si="47"/>
        <v>2.6491820650374198E-5</v>
      </c>
      <c r="F404" s="17">
        <f t="shared" si="48"/>
        <v>2.7489897462682465E-5</v>
      </c>
      <c r="G404" s="17">
        <f t="shared" si="50"/>
        <v>-0.25</v>
      </c>
      <c r="H404" s="17">
        <f t="shared" si="49"/>
        <v>-6.6229551625935496E-6</v>
      </c>
    </row>
    <row r="405" spans="1:8" x14ac:dyDescent="0.2">
      <c r="A405" s="14"/>
      <c r="B405" s="15" t="s">
        <v>379</v>
      </c>
      <c r="C405" s="16">
        <v>373</v>
      </c>
      <c r="D405" s="16">
        <v>14</v>
      </c>
      <c r="E405" s="17">
        <f t="shared" si="47"/>
        <v>2.4703622756473941E-3</v>
      </c>
      <c r="F405" s="17">
        <f t="shared" si="48"/>
        <v>1.2828618815918485E-4</v>
      </c>
      <c r="G405" s="17">
        <f t="shared" si="50"/>
        <v>-0.96246648793565681</v>
      </c>
      <c r="H405" s="17">
        <f t="shared" si="49"/>
        <v>-2.3776409033710844E-3</v>
      </c>
    </row>
    <row r="406" spans="1:8" x14ac:dyDescent="0.2">
      <c r="A406" s="14"/>
      <c r="B406" s="15" t="s">
        <v>380</v>
      </c>
      <c r="C406" s="16">
        <v>96</v>
      </c>
      <c r="D406" s="16">
        <v>1</v>
      </c>
      <c r="E406" s="17">
        <f t="shared" si="47"/>
        <v>6.3580369560898068E-4</v>
      </c>
      <c r="F406" s="17">
        <f t="shared" si="48"/>
        <v>9.1632991542274877E-6</v>
      </c>
      <c r="G406" s="17">
        <f t="shared" si="50"/>
        <v>-0.98958333333333337</v>
      </c>
      <c r="H406" s="17">
        <f t="shared" si="49"/>
        <v>-6.2918074044638716E-4</v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6</v>
      </c>
      <c r="E407" s="17" t="str">
        <f t="shared" si="47"/>
        <v/>
      </c>
      <c r="F407" s="17">
        <f t="shared" si="48"/>
        <v>5.497979492536493E-5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142</v>
      </c>
      <c r="D408" s="16">
        <v>160</v>
      </c>
      <c r="E408" s="17">
        <f t="shared" si="47"/>
        <v>9.4045963308828399E-4</v>
      </c>
      <c r="F408" s="17">
        <f t="shared" si="48"/>
        <v>1.466127864676398E-3</v>
      </c>
      <c r="G408" s="17">
        <f t="shared" si="50"/>
        <v>0.12676056338028169</v>
      </c>
      <c r="H408" s="17">
        <f t="shared" si="49"/>
        <v>1.1921319292668388E-4</v>
      </c>
    </row>
    <row r="409" spans="1:8" x14ac:dyDescent="0.2">
      <c r="A409" s="14"/>
      <c r="B409" s="15" t="s">
        <v>383</v>
      </c>
      <c r="C409" s="16">
        <v>480</v>
      </c>
      <c r="D409" s="16">
        <v>149</v>
      </c>
      <c r="E409" s="17">
        <f t="shared" si="47"/>
        <v>3.1790184780449036E-3</v>
      </c>
      <c r="F409" s="17">
        <f t="shared" si="48"/>
        <v>1.3653315739798957E-3</v>
      </c>
      <c r="G409" s="17">
        <f t="shared" si="50"/>
        <v>-0.68958333333333333</v>
      </c>
      <c r="H409" s="17">
        <f t="shared" si="49"/>
        <v>-2.1921981588184647E-3</v>
      </c>
    </row>
    <row r="410" spans="1:8" x14ac:dyDescent="0.2">
      <c r="A410" s="14"/>
      <c r="B410" s="15" t="s">
        <v>384</v>
      </c>
      <c r="C410" s="16">
        <v>2143</v>
      </c>
      <c r="D410" s="16">
        <v>619</v>
      </c>
      <c r="E410" s="17">
        <f t="shared" si="47"/>
        <v>1.4192992913437976E-2</v>
      </c>
      <c r="F410" s="17">
        <f t="shared" si="48"/>
        <v>5.6720821764668153E-3</v>
      </c>
      <c r="G410" s="17">
        <f t="shared" si="50"/>
        <v>-0.71115258982734486</v>
      </c>
      <c r="H410" s="17">
        <f t="shared" si="49"/>
        <v>-1.0093383667792569E-2</v>
      </c>
    </row>
    <row r="411" spans="1:8" x14ac:dyDescent="0.2">
      <c r="A411" s="14"/>
      <c r="B411" s="15" t="s">
        <v>385</v>
      </c>
      <c r="C411" s="16">
        <v>78</v>
      </c>
      <c r="D411" s="16">
        <v>60</v>
      </c>
      <c r="E411" s="17">
        <f t="shared" si="47"/>
        <v>5.1659050268229687E-4</v>
      </c>
      <c r="F411" s="17">
        <f t="shared" si="48"/>
        <v>5.497979492536493E-4</v>
      </c>
      <c r="G411" s="17">
        <f t="shared" si="50"/>
        <v>-0.23076923076923078</v>
      </c>
      <c r="H411" s="17">
        <f t="shared" si="49"/>
        <v>-1.192131929266839E-4</v>
      </c>
    </row>
    <row r="412" spans="1:8" x14ac:dyDescent="0.2">
      <c r="A412" s="14"/>
      <c r="B412" s="15" t="s">
        <v>386</v>
      </c>
      <c r="C412" s="16">
        <v>848</v>
      </c>
      <c r="D412" s="16">
        <v>380</v>
      </c>
      <c r="E412" s="17">
        <f t="shared" si="47"/>
        <v>5.6162659778793301E-3</v>
      </c>
      <c r="F412" s="17">
        <f t="shared" si="48"/>
        <v>3.4820536786064455E-3</v>
      </c>
      <c r="G412" s="17">
        <f t="shared" si="50"/>
        <v>-0.55188679245283023</v>
      </c>
      <c r="H412" s="17">
        <f t="shared" si="49"/>
        <v>-3.0995430160937814E-3</v>
      </c>
    </row>
    <row r="413" spans="1:8" x14ac:dyDescent="0.2">
      <c r="A413" s="14"/>
      <c r="B413" s="15" t="s">
        <v>387</v>
      </c>
      <c r="C413" s="16">
        <v>146</v>
      </c>
      <c r="D413" s="16">
        <v>35</v>
      </c>
      <c r="E413" s="17">
        <f t="shared" ref="E413:E476" si="51">+IF(C413=0,"",C413/C$349)</f>
        <v>9.6695145373865816E-4</v>
      </c>
      <c r="F413" s="17">
        <f t="shared" ref="F413:F476" si="52">+IF(D413=0,"",D413/D$349)</f>
        <v>3.2071547039796207E-4</v>
      </c>
      <c r="G413" s="17">
        <f t="shared" si="50"/>
        <v>-0.76027397260273977</v>
      </c>
      <c r="H413" s="17">
        <f t="shared" ref="H413:H476" si="53">+IF(OR(AND(E413=""),(G413="")),"",E413*G413)</f>
        <v>-7.3514802304788394E-4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20</v>
      </c>
      <c r="D415" s="16">
        <v>10</v>
      </c>
      <c r="E415" s="17">
        <f t="shared" si="51"/>
        <v>1.3245910325187097E-4</v>
      </c>
      <c r="F415" s="17">
        <f t="shared" si="52"/>
        <v>9.1632991542274874E-5</v>
      </c>
      <c r="G415" s="17">
        <f t="shared" si="54"/>
        <v>-0.5</v>
      </c>
      <c r="H415" s="17">
        <f t="shared" si="53"/>
        <v>-6.6229551625935487E-5</v>
      </c>
    </row>
    <row r="416" spans="1:8" x14ac:dyDescent="0.2">
      <c r="A416" s="14"/>
      <c r="B416" s="15" t="s">
        <v>390</v>
      </c>
      <c r="C416" s="16">
        <v>5</v>
      </c>
      <c r="D416" s="16">
        <v>39</v>
      </c>
      <c r="E416" s="17">
        <f t="shared" si="51"/>
        <v>3.3114775812967744E-5</v>
      </c>
      <c r="F416" s="17">
        <f t="shared" si="52"/>
        <v>3.5736866701487204E-4</v>
      </c>
      <c r="G416" s="17">
        <f t="shared" si="54"/>
        <v>6.8</v>
      </c>
      <c r="H416" s="17">
        <f t="shared" si="53"/>
        <v>2.2518047552818064E-4</v>
      </c>
    </row>
    <row r="417" spans="1:8" x14ac:dyDescent="0.2">
      <c r="A417" s="14"/>
      <c r="B417" s="15" t="s">
        <v>391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9.1632991542274877E-6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1715</v>
      </c>
      <c r="D420" s="16">
        <v>665</v>
      </c>
      <c r="E420" s="17">
        <f t="shared" si="51"/>
        <v>1.1358368103847936E-2</v>
      </c>
      <c r="F420" s="17">
        <f t="shared" si="52"/>
        <v>6.0935939375612799E-3</v>
      </c>
      <c r="G420" s="17">
        <f t="shared" si="54"/>
        <v>-0.61224489795918369</v>
      </c>
      <c r="H420" s="17">
        <f t="shared" si="53"/>
        <v>-6.9541029207232262E-3</v>
      </c>
    </row>
    <row r="421" spans="1:8" x14ac:dyDescent="0.2">
      <c r="A421" s="14"/>
      <c r="B421" s="15" t="s">
        <v>395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9.1632991542274877E-6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7</v>
      </c>
      <c r="D422" s="16">
        <v>12</v>
      </c>
      <c r="E422" s="17">
        <f t="shared" si="51"/>
        <v>4.6360686138154848E-5</v>
      </c>
      <c r="F422" s="17">
        <f t="shared" si="52"/>
        <v>1.0995958985072986E-4</v>
      </c>
      <c r="G422" s="17">
        <f t="shared" si="54"/>
        <v>0.7142857142857143</v>
      </c>
      <c r="H422" s="17">
        <f t="shared" si="53"/>
        <v>3.311477581296775E-5</v>
      </c>
    </row>
    <row r="423" spans="1:8" x14ac:dyDescent="0.2">
      <c r="A423" s="14"/>
      <c r="B423" s="15" t="s">
        <v>397</v>
      </c>
      <c r="C423" s="16">
        <v>44</v>
      </c>
      <c r="D423" s="16">
        <v>4</v>
      </c>
      <c r="E423" s="17">
        <f t="shared" si="51"/>
        <v>2.9141002715411617E-4</v>
      </c>
      <c r="F423" s="17">
        <f t="shared" si="52"/>
        <v>3.6653196616909951E-5</v>
      </c>
      <c r="G423" s="17">
        <f t="shared" si="54"/>
        <v>-0.90909090909090906</v>
      </c>
      <c r="H423" s="17">
        <f t="shared" si="53"/>
        <v>-2.6491820650374195E-4</v>
      </c>
    </row>
    <row r="424" spans="1:8" x14ac:dyDescent="0.2">
      <c r="A424" s="14"/>
      <c r="B424" s="15" t="s">
        <v>398</v>
      </c>
      <c r="C424" s="16">
        <v>404</v>
      </c>
      <c r="D424" s="16">
        <v>85</v>
      </c>
      <c r="E424" s="17">
        <f t="shared" si="51"/>
        <v>2.6756738856877939E-3</v>
      </c>
      <c r="F424" s="17">
        <f t="shared" si="52"/>
        <v>7.7888042810933652E-4</v>
      </c>
      <c r="G424" s="17">
        <f t="shared" si="54"/>
        <v>-0.78960396039603964</v>
      </c>
      <c r="H424" s="17">
        <f t="shared" si="53"/>
        <v>-2.1127226968673421E-3</v>
      </c>
    </row>
    <row r="425" spans="1:8" x14ac:dyDescent="0.2">
      <c r="A425" s="14"/>
      <c r="B425" s="15" t="s">
        <v>399</v>
      </c>
      <c r="C425" s="16">
        <v>140</v>
      </c>
      <c r="D425" s="16">
        <v>56</v>
      </c>
      <c r="E425" s="17">
        <f t="shared" si="51"/>
        <v>9.2721372276309685E-4</v>
      </c>
      <c r="F425" s="17">
        <f t="shared" si="52"/>
        <v>5.1314475263673938E-4</v>
      </c>
      <c r="G425" s="17">
        <f t="shared" si="54"/>
        <v>-0.6</v>
      </c>
      <c r="H425" s="17">
        <f t="shared" si="53"/>
        <v>-5.5632823365785807E-4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333</v>
      </c>
      <c r="D428" s="16">
        <v>79</v>
      </c>
      <c r="E428" s="17">
        <f t="shared" si="51"/>
        <v>2.2054440691436517E-3</v>
      </c>
      <c r="F428" s="17">
        <f t="shared" si="52"/>
        <v>7.2390063318397159E-4</v>
      </c>
      <c r="G428" s="17">
        <f t="shared" si="54"/>
        <v>-0.76276276276276278</v>
      </c>
      <c r="H428" s="17">
        <f t="shared" si="53"/>
        <v>-1.6822306112987614E-3</v>
      </c>
    </row>
    <row r="429" spans="1:8" x14ac:dyDescent="0.2">
      <c r="A429" s="14"/>
      <c r="B429" s="15" t="s">
        <v>403</v>
      </c>
      <c r="C429" s="16">
        <v>228</v>
      </c>
      <c r="D429" s="16">
        <v>113</v>
      </c>
      <c r="E429" s="17">
        <f t="shared" si="51"/>
        <v>1.5100337770713292E-3</v>
      </c>
      <c r="F429" s="17">
        <f t="shared" si="52"/>
        <v>1.0354528044277062E-3</v>
      </c>
      <c r="G429" s="17">
        <f t="shared" si="54"/>
        <v>-0.50438596491228072</v>
      </c>
      <c r="H429" s="17">
        <f t="shared" si="53"/>
        <v>-7.6163984369825822E-4</v>
      </c>
    </row>
    <row r="430" spans="1:8" x14ac:dyDescent="0.2">
      <c r="A430" s="14"/>
      <c r="B430" s="15" t="s">
        <v>404</v>
      </c>
      <c r="C430" s="16">
        <v>5</v>
      </c>
      <c r="D430" s="16">
        <v>2</v>
      </c>
      <c r="E430" s="17">
        <f t="shared" si="51"/>
        <v>3.3114775812967744E-5</v>
      </c>
      <c r="F430" s="17">
        <f t="shared" si="52"/>
        <v>1.8326598308454975E-5</v>
      </c>
      <c r="G430" s="17">
        <f t="shared" si="54"/>
        <v>-0.6</v>
      </c>
      <c r="H430" s="17">
        <f t="shared" si="53"/>
        <v>-1.9868865487780646E-5</v>
      </c>
    </row>
    <row r="431" spans="1:8" ht="25.5" x14ac:dyDescent="0.2">
      <c r="A431" s="14"/>
      <c r="B431" s="15" t="s">
        <v>405</v>
      </c>
      <c r="C431" s="16">
        <v>0</v>
      </c>
      <c r="D431" s="16">
        <v>1</v>
      </c>
      <c r="E431" s="17" t="str">
        <f t="shared" si="51"/>
        <v/>
      </c>
      <c r="F431" s="17">
        <f t="shared" si="52"/>
        <v>9.1632991542274877E-6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95</v>
      </c>
      <c r="D432" s="16">
        <v>63</v>
      </c>
      <c r="E432" s="17">
        <f t="shared" si="51"/>
        <v>6.2918074044638716E-4</v>
      </c>
      <c r="F432" s="17">
        <f t="shared" si="52"/>
        <v>5.7728784671633171E-4</v>
      </c>
      <c r="G432" s="17">
        <f t="shared" si="54"/>
        <v>-0.33684210526315789</v>
      </c>
      <c r="H432" s="17">
        <f t="shared" si="53"/>
        <v>-2.1193456520299356E-4</v>
      </c>
    </row>
    <row r="433" spans="1:8" x14ac:dyDescent="0.2">
      <c r="A433" s="14"/>
      <c r="B433" s="15" t="s">
        <v>407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9.1632991542274877E-6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13</v>
      </c>
      <c r="D434" s="16">
        <v>6</v>
      </c>
      <c r="E434" s="17">
        <f t="shared" si="51"/>
        <v>8.609841711371614E-5</v>
      </c>
      <c r="F434" s="17">
        <f t="shared" si="52"/>
        <v>5.497979492536493E-5</v>
      </c>
      <c r="G434" s="17">
        <f t="shared" si="54"/>
        <v>-0.53846153846153844</v>
      </c>
      <c r="H434" s="17">
        <f t="shared" si="53"/>
        <v>-4.6360686138154841E-5</v>
      </c>
    </row>
    <row r="435" spans="1:8" ht="25.5" x14ac:dyDescent="0.2">
      <c r="A435" s="14"/>
      <c r="B435" s="15" t="s">
        <v>409</v>
      </c>
      <c r="C435" s="16">
        <v>3</v>
      </c>
      <c r="D435" s="16">
        <v>0</v>
      </c>
      <c r="E435" s="17">
        <f t="shared" si="51"/>
        <v>1.9868865487780646E-5</v>
      </c>
      <c r="F435" s="17" t="str">
        <f t="shared" si="52"/>
        <v/>
      </c>
      <c r="G435" s="17">
        <f t="shared" si="54"/>
        <v>-1</v>
      </c>
      <c r="H435" s="17">
        <f t="shared" si="53"/>
        <v>-1.9868865487780646E-5</v>
      </c>
    </row>
    <row r="436" spans="1:8" x14ac:dyDescent="0.2">
      <c r="A436" s="14"/>
      <c r="B436" s="15" t="s">
        <v>410</v>
      </c>
      <c r="C436" s="16">
        <v>13</v>
      </c>
      <c r="D436" s="16">
        <v>0</v>
      </c>
      <c r="E436" s="17">
        <f t="shared" si="51"/>
        <v>8.609841711371614E-5</v>
      </c>
      <c r="F436" s="17" t="str">
        <f t="shared" si="52"/>
        <v/>
      </c>
      <c r="G436" s="17">
        <f t="shared" si="54"/>
        <v>-1</v>
      </c>
      <c r="H436" s="17">
        <f t="shared" si="53"/>
        <v>-8.609841711371614E-5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4.5816495771137437E-5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1.8326598308454975E-5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53</v>
      </c>
      <c r="D441" s="16">
        <v>3</v>
      </c>
      <c r="E441" s="17">
        <f t="shared" si="51"/>
        <v>3.5101662361745813E-4</v>
      </c>
      <c r="F441" s="17">
        <f t="shared" si="52"/>
        <v>2.7489897462682465E-5</v>
      </c>
      <c r="G441" s="17">
        <f t="shared" si="54"/>
        <v>-0.94339622641509435</v>
      </c>
      <c r="H441" s="17">
        <f t="shared" si="53"/>
        <v>-3.3114775812967748E-4</v>
      </c>
    </row>
    <row r="442" spans="1:8" x14ac:dyDescent="0.2">
      <c r="A442" s="14"/>
      <c r="B442" s="15" t="s">
        <v>416</v>
      </c>
      <c r="C442" s="16">
        <v>123</v>
      </c>
      <c r="D442" s="16">
        <v>172</v>
      </c>
      <c r="E442" s="17">
        <f t="shared" si="51"/>
        <v>8.1462348499900656E-4</v>
      </c>
      <c r="F442" s="17">
        <f t="shared" si="52"/>
        <v>1.5760874545271278E-3</v>
      </c>
      <c r="G442" s="17">
        <f t="shared" si="54"/>
        <v>0.3983739837398374</v>
      </c>
      <c r="H442" s="17">
        <f t="shared" si="53"/>
        <v>3.2452480296708391E-4</v>
      </c>
    </row>
    <row r="443" spans="1:8" x14ac:dyDescent="0.2">
      <c r="A443" s="14"/>
      <c r="B443" s="15" t="s">
        <v>417</v>
      </c>
      <c r="C443" s="16">
        <v>8</v>
      </c>
      <c r="D443" s="16">
        <v>210</v>
      </c>
      <c r="E443" s="17">
        <f t="shared" si="51"/>
        <v>5.2983641300748397E-5</v>
      </c>
      <c r="F443" s="17">
        <f t="shared" si="52"/>
        <v>1.9242928223877724E-3</v>
      </c>
      <c r="G443" s="17">
        <f t="shared" si="54"/>
        <v>25.25</v>
      </c>
      <c r="H443" s="17">
        <f t="shared" si="53"/>
        <v>1.3378369428438969E-3</v>
      </c>
    </row>
    <row r="444" spans="1:8" x14ac:dyDescent="0.2">
      <c r="A444" s="14"/>
      <c r="B444" s="15" t="s">
        <v>418</v>
      </c>
      <c r="C444" s="16">
        <v>7</v>
      </c>
      <c r="D444" s="16">
        <v>3</v>
      </c>
      <c r="E444" s="17">
        <f t="shared" si="51"/>
        <v>4.6360686138154848E-5</v>
      </c>
      <c r="F444" s="17">
        <f t="shared" si="52"/>
        <v>2.7489897462682465E-5</v>
      </c>
      <c r="G444" s="17">
        <f t="shared" si="54"/>
        <v>-0.5714285714285714</v>
      </c>
      <c r="H444" s="17">
        <f t="shared" si="53"/>
        <v>-2.6491820650374198E-5</v>
      </c>
    </row>
    <row r="445" spans="1:8" x14ac:dyDescent="0.2">
      <c r="A445" s="14"/>
      <c r="B445" s="15" t="s">
        <v>419</v>
      </c>
      <c r="C445" s="16">
        <v>30</v>
      </c>
      <c r="D445" s="16">
        <v>2</v>
      </c>
      <c r="E445" s="17">
        <f t="shared" si="51"/>
        <v>1.9868865487780648E-4</v>
      </c>
      <c r="F445" s="17">
        <f t="shared" si="52"/>
        <v>1.8326598308454975E-5</v>
      </c>
      <c r="G445" s="17">
        <f t="shared" si="54"/>
        <v>-0.93333333333333335</v>
      </c>
      <c r="H445" s="17">
        <f t="shared" si="53"/>
        <v>-1.8544274455261939E-4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20</v>
      </c>
      <c r="D448" s="16">
        <v>0</v>
      </c>
      <c r="E448" s="17">
        <f t="shared" si="51"/>
        <v>1.3245910325187097E-4</v>
      </c>
      <c r="F448" s="17" t="str">
        <f t="shared" si="52"/>
        <v/>
      </c>
      <c r="G448" s="17">
        <f t="shared" si="54"/>
        <v>-1</v>
      </c>
      <c r="H448" s="17">
        <f t="shared" si="53"/>
        <v>-1.3245910325187097E-4</v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4</v>
      </c>
      <c r="D450" s="16">
        <v>18</v>
      </c>
      <c r="E450" s="17">
        <f t="shared" si="51"/>
        <v>2.6491820650374198E-5</v>
      </c>
      <c r="F450" s="17">
        <f t="shared" si="52"/>
        <v>1.6493938477609479E-4</v>
      </c>
      <c r="G450" s="17">
        <f t="shared" si="54"/>
        <v>3.5</v>
      </c>
      <c r="H450" s="17">
        <f t="shared" si="53"/>
        <v>9.2721372276309696E-5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49</v>
      </c>
      <c r="D453" s="16">
        <v>72</v>
      </c>
      <c r="E453" s="17">
        <f t="shared" si="51"/>
        <v>3.2452480296708391E-4</v>
      </c>
      <c r="F453" s="17">
        <f t="shared" si="52"/>
        <v>6.5975753910437916E-4</v>
      </c>
      <c r="G453" s="17">
        <f t="shared" si="54"/>
        <v>0.46938775510204084</v>
      </c>
      <c r="H453" s="17">
        <f t="shared" si="53"/>
        <v>1.5232796873965163E-4</v>
      </c>
    </row>
    <row r="454" spans="1:8" x14ac:dyDescent="0.2">
      <c r="A454" s="14"/>
      <c r="B454" s="15" t="s">
        <v>428</v>
      </c>
      <c r="C454" s="16">
        <v>13</v>
      </c>
      <c r="D454" s="16">
        <v>7</v>
      </c>
      <c r="E454" s="17">
        <f t="shared" si="51"/>
        <v>8.609841711371614E-5</v>
      </c>
      <c r="F454" s="17">
        <f t="shared" si="52"/>
        <v>6.4143094079592423E-5</v>
      </c>
      <c r="G454" s="17">
        <f t="shared" si="54"/>
        <v>-0.46153846153846156</v>
      </c>
      <c r="H454" s="17">
        <f t="shared" si="53"/>
        <v>-3.9737730975561299E-5</v>
      </c>
    </row>
    <row r="455" spans="1:8" x14ac:dyDescent="0.2">
      <c r="A455" s="14"/>
      <c r="B455" s="15" t="s">
        <v>429</v>
      </c>
      <c r="C455" s="16">
        <v>286</v>
      </c>
      <c r="D455" s="16">
        <v>117</v>
      </c>
      <c r="E455" s="17">
        <f t="shared" si="51"/>
        <v>1.894165176501755E-3</v>
      </c>
      <c r="F455" s="17">
        <f t="shared" si="52"/>
        <v>1.0721060010446162E-3</v>
      </c>
      <c r="G455" s="17">
        <f t="shared" si="54"/>
        <v>-0.59090909090909094</v>
      </c>
      <c r="H455" s="17">
        <f t="shared" si="53"/>
        <v>-1.1192794224783099E-3</v>
      </c>
    </row>
    <row r="456" spans="1:8" x14ac:dyDescent="0.2">
      <c r="A456" s="14"/>
      <c r="B456" s="15" t="s">
        <v>430</v>
      </c>
      <c r="C456" s="16">
        <v>481</v>
      </c>
      <c r="D456" s="16">
        <v>120</v>
      </c>
      <c r="E456" s="17">
        <f t="shared" si="51"/>
        <v>3.1856414332074971E-3</v>
      </c>
      <c r="F456" s="17">
        <f t="shared" si="52"/>
        <v>1.0995958985072986E-3</v>
      </c>
      <c r="G456" s="17">
        <f t="shared" si="54"/>
        <v>-0.75051975051975051</v>
      </c>
      <c r="H456" s="17">
        <f t="shared" si="53"/>
        <v>-2.390886813696271E-3</v>
      </c>
    </row>
    <row r="457" spans="1:8" x14ac:dyDescent="0.2">
      <c r="A457" s="14"/>
      <c r="B457" s="15" t="s">
        <v>431</v>
      </c>
      <c r="C457" s="16">
        <v>244</v>
      </c>
      <c r="D457" s="16">
        <v>10</v>
      </c>
      <c r="E457" s="17">
        <f t="shared" si="51"/>
        <v>1.6160010596728261E-3</v>
      </c>
      <c r="F457" s="17">
        <f t="shared" si="52"/>
        <v>9.1632991542274874E-5</v>
      </c>
      <c r="G457" s="17">
        <f t="shared" si="54"/>
        <v>-0.95901639344262291</v>
      </c>
      <c r="H457" s="17">
        <f t="shared" si="53"/>
        <v>-1.5497715080468905E-3</v>
      </c>
    </row>
    <row r="458" spans="1:8" ht="25.5" x14ac:dyDescent="0.2">
      <c r="A458" s="14"/>
      <c r="B458" s="15" t="s">
        <v>432</v>
      </c>
      <c r="C458" s="16">
        <v>212</v>
      </c>
      <c r="D458" s="16">
        <v>20</v>
      </c>
      <c r="E458" s="17">
        <f t="shared" si="51"/>
        <v>1.4040664944698325E-3</v>
      </c>
      <c r="F458" s="17">
        <f t="shared" si="52"/>
        <v>1.8326598308454975E-4</v>
      </c>
      <c r="G458" s="17">
        <f t="shared" si="54"/>
        <v>-0.90566037735849059</v>
      </c>
      <c r="H458" s="17">
        <f t="shared" si="53"/>
        <v>-1.2716073912179616E-3</v>
      </c>
    </row>
    <row r="459" spans="1:8" ht="25.5" x14ac:dyDescent="0.2">
      <c r="A459" s="14"/>
      <c r="B459" s="15" t="s">
        <v>433</v>
      </c>
      <c r="C459" s="16">
        <v>998</v>
      </c>
      <c r="D459" s="16">
        <v>259</v>
      </c>
      <c r="E459" s="17">
        <f t="shared" si="51"/>
        <v>6.6097092522683625E-3</v>
      </c>
      <c r="F459" s="17">
        <f t="shared" si="52"/>
        <v>2.3732944809449195E-3</v>
      </c>
      <c r="G459" s="17">
        <f t="shared" si="54"/>
        <v>-0.74048096192384771</v>
      </c>
      <c r="H459" s="17">
        <f t="shared" si="53"/>
        <v>-4.8943638651566335E-3</v>
      </c>
    </row>
    <row r="460" spans="1:8" ht="25.5" x14ac:dyDescent="0.2">
      <c r="A460" s="14"/>
      <c r="B460" s="15" t="s">
        <v>434</v>
      </c>
      <c r="C460" s="16">
        <v>43</v>
      </c>
      <c r="D460" s="16">
        <v>0</v>
      </c>
      <c r="E460" s="17">
        <f t="shared" si="51"/>
        <v>2.847870719915226E-4</v>
      </c>
      <c r="F460" s="17" t="str">
        <f t="shared" si="52"/>
        <v/>
      </c>
      <c r="G460" s="17">
        <f t="shared" si="54"/>
        <v>-1</v>
      </c>
      <c r="H460" s="17">
        <f t="shared" si="53"/>
        <v>-2.847870719915226E-4</v>
      </c>
    </row>
    <row r="461" spans="1:8" x14ac:dyDescent="0.2">
      <c r="A461" s="14"/>
      <c r="B461" s="15" t="s">
        <v>435</v>
      </c>
      <c r="C461" s="16">
        <v>194</v>
      </c>
      <c r="D461" s="16">
        <v>79</v>
      </c>
      <c r="E461" s="17">
        <f t="shared" si="51"/>
        <v>1.2848533015431486E-3</v>
      </c>
      <c r="F461" s="17">
        <f t="shared" si="52"/>
        <v>7.2390063318397159E-4</v>
      </c>
      <c r="G461" s="17">
        <f t="shared" si="54"/>
        <v>-0.59278350515463918</v>
      </c>
      <c r="H461" s="17">
        <f t="shared" si="53"/>
        <v>-7.6163984369825822E-4</v>
      </c>
    </row>
    <row r="462" spans="1:8" ht="25.5" x14ac:dyDescent="0.2">
      <c r="A462" s="14"/>
      <c r="B462" s="15" t="s">
        <v>436</v>
      </c>
      <c r="C462" s="16">
        <v>9</v>
      </c>
      <c r="D462" s="16">
        <v>7</v>
      </c>
      <c r="E462" s="17">
        <f t="shared" si="51"/>
        <v>5.9606596463341945E-5</v>
      </c>
      <c r="F462" s="17">
        <f t="shared" si="52"/>
        <v>6.4143094079592423E-5</v>
      </c>
      <c r="G462" s="17">
        <f t="shared" si="54"/>
        <v>-0.22222222222222221</v>
      </c>
      <c r="H462" s="17">
        <f t="shared" si="53"/>
        <v>-1.3245910325187097E-5</v>
      </c>
    </row>
    <row r="463" spans="1:8" x14ac:dyDescent="0.2">
      <c r="A463" s="14"/>
      <c r="B463" s="15" t="s">
        <v>437</v>
      </c>
      <c r="C463" s="16">
        <v>114</v>
      </c>
      <c r="D463" s="16">
        <v>55</v>
      </c>
      <c r="E463" s="17">
        <f t="shared" si="51"/>
        <v>7.550168885356646E-4</v>
      </c>
      <c r="F463" s="17">
        <f t="shared" si="52"/>
        <v>5.0398145348251188E-4</v>
      </c>
      <c r="G463" s="17">
        <f t="shared" si="54"/>
        <v>-0.51754385964912286</v>
      </c>
      <c r="H463" s="17">
        <f t="shared" si="53"/>
        <v>-3.9075435459301944E-4</v>
      </c>
    </row>
    <row r="464" spans="1:8" x14ac:dyDescent="0.2">
      <c r="A464" s="14"/>
      <c r="B464" s="15" t="s">
        <v>438</v>
      </c>
      <c r="C464" s="16">
        <v>9</v>
      </c>
      <c r="D464" s="16">
        <v>16</v>
      </c>
      <c r="E464" s="17">
        <f t="shared" si="51"/>
        <v>5.9606596463341945E-5</v>
      </c>
      <c r="F464" s="17">
        <f t="shared" si="52"/>
        <v>1.466127864676398E-4</v>
      </c>
      <c r="G464" s="17">
        <f t="shared" si="54"/>
        <v>0.77777777777777779</v>
      </c>
      <c r="H464" s="17">
        <f t="shared" si="53"/>
        <v>4.6360686138154848E-5</v>
      </c>
    </row>
    <row r="465" spans="1:8" x14ac:dyDescent="0.2">
      <c r="A465" s="14"/>
      <c r="B465" s="15" t="s">
        <v>439</v>
      </c>
      <c r="C465" s="16">
        <v>742</v>
      </c>
      <c r="D465" s="16">
        <v>555</v>
      </c>
      <c r="E465" s="17">
        <f t="shared" si="51"/>
        <v>4.9142327306444132E-3</v>
      </c>
      <c r="F465" s="17">
        <f t="shared" si="52"/>
        <v>5.0856310305962557E-3</v>
      </c>
      <c r="G465" s="17">
        <f t="shared" si="54"/>
        <v>-0.25202156334231807</v>
      </c>
      <c r="H465" s="17">
        <f t="shared" si="53"/>
        <v>-1.2384926154049936E-3</v>
      </c>
    </row>
    <row r="466" spans="1:8" x14ac:dyDescent="0.2">
      <c r="A466" s="14"/>
      <c r="B466" s="15" t="s">
        <v>440</v>
      </c>
      <c r="C466" s="16">
        <v>125</v>
      </c>
      <c r="D466" s="16">
        <v>86</v>
      </c>
      <c r="E466" s="17">
        <f t="shared" si="51"/>
        <v>8.2786939532419369E-4</v>
      </c>
      <c r="F466" s="17">
        <f t="shared" si="52"/>
        <v>7.8804372726356392E-4</v>
      </c>
      <c r="G466" s="17">
        <f t="shared" si="54"/>
        <v>-0.312</v>
      </c>
      <c r="H466" s="17">
        <f t="shared" si="53"/>
        <v>-2.5829525134114843E-4</v>
      </c>
    </row>
    <row r="467" spans="1:8" x14ac:dyDescent="0.2">
      <c r="A467" s="14"/>
      <c r="B467" s="15" t="s">
        <v>441</v>
      </c>
      <c r="C467" s="16">
        <v>113</v>
      </c>
      <c r="D467" s="16">
        <v>40</v>
      </c>
      <c r="E467" s="17">
        <f t="shared" si="51"/>
        <v>7.4839393337307108E-4</v>
      </c>
      <c r="F467" s="17">
        <f t="shared" si="52"/>
        <v>3.665319661690995E-4</v>
      </c>
      <c r="G467" s="17">
        <f t="shared" si="54"/>
        <v>-0.64601769911504425</v>
      </c>
      <c r="H467" s="17">
        <f t="shared" si="53"/>
        <v>-4.8347572686932913E-4</v>
      </c>
    </row>
    <row r="468" spans="1:8" x14ac:dyDescent="0.2">
      <c r="A468" s="14"/>
      <c r="B468" s="15" t="s">
        <v>442</v>
      </c>
      <c r="C468" s="16">
        <v>9</v>
      </c>
      <c r="D468" s="16">
        <v>10</v>
      </c>
      <c r="E468" s="17">
        <f t="shared" si="51"/>
        <v>5.9606596463341945E-5</v>
      </c>
      <c r="F468" s="17">
        <f t="shared" si="52"/>
        <v>9.1632991542274874E-5</v>
      </c>
      <c r="G468" s="17">
        <f t="shared" si="54"/>
        <v>0.1111111111111111</v>
      </c>
      <c r="H468" s="17">
        <f t="shared" si="53"/>
        <v>6.6229551625935487E-6</v>
      </c>
    </row>
    <row r="469" spans="1:8" x14ac:dyDescent="0.2">
      <c r="A469" s="14"/>
      <c r="B469" s="15" t="s">
        <v>443</v>
      </c>
      <c r="C469" s="16">
        <v>194</v>
      </c>
      <c r="D469" s="16">
        <v>196</v>
      </c>
      <c r="E469" s="17">
        <f t="shared" si="51"/>
        <v>1.2848533015431486E-3</v>
      </c>
      <c r="F469" s="17">
        <f t="shared" si="52"/>
        <v>1.7960066342285876E-3</v>
      </c>
      <c r="G469" s="17">
        <f t="shared" si="54"/>
        <v>1.0309278350515464E-2</v>
      </c>
      <c r="H469" s="17">
        <f t="shared" si="53"/>
        <v>1.3245910325187099E-5</v>
      </c>
    </row>
    <row r="470" spans="1:8" x14ac:dyDescent="0.2">
      <c r="A470" s="14"/>
      <c r="B470" s="15" t="s">
        <v>444</v>
      </c>
      <c r="C470" s="16">
        <v>40</v>
      </c>
      <c r="D470" s="16">
        <v>23</v>
      </c>
      <c r="E470" s="17">
        <f t="shared" si="51"/>
        <v>2.6491820650374195E-4</v>
      </c>
      <c r="F470" s="17">
        <f t="shared" si="52"/>
        <v>2.1075588054723221E-4</v>
      </c>
      <c r="G470" s="17">
        <f t="shared" si="54"/>
        <v>-0.42499999999999999</v>
      </c>
      <c r="H470" s="17">
        <f t="shared" si="53"/>
        <v>-1.1259023776409032E-4</v>
      </c>
    </row>
    <row r="471" spans="1:8" x14ac:dyDescent="0.2">
      <c r="A471" s="14"/>
      <c r="B471" s="15" t="s">
        <v>445</v>
      </c>
      <c r="C471" s="16">
        <v>465</v>
      </c>
      <c r="D471" s="16">
        <v>623</v>
      </c>
      <c r="E471" s="17">
        <f t="shared" si="51"/>
        <v>3.0796741506060005E-3</v>
      </c>
      <c r="F471" s="17">
        <f t="shared" si="52"/>
        <v>5.7087353730837249E-3</v>
      </c>
      <c r="G471" s="17">
        <f t="shared" si="54"/>
        <v>0.33978494623655914</v>
      </c>
      <c r="H471" s="17">
        <f t="shared" si="53"/>
        <v>1.0464269156897808E-3</v>
      </c>
    </row>
    <row r="472" spans="1:8" x14ac:dyDescent="0.2">
      <c r="A472" s="14"/>
      <c r="B472" s="15" t="s">
        <v>446</v>
      </c>
      <c r="C472" s="16">
        <v>5</v>
      </c>
      <c r="D472" s="16">
        <v>0</v>
      </c>
      <c r="E472" s="17">
        <f t="shared" si="51"/>
        <v>3.3114775812967744E-5</v>
      </c>
      <c r="F472" s="17" t="str">
        <f t="shared" si="52"/>
        <v/>
      </c>
      <c r="G472" s="17">
        <f t="shared" si="54"/>
        <v>-1</v>
      </c>
      <c r="H472" s="17">
        <f t="shared" si="53"/>
        <v>-3.3114775812967744E-5</v>
      </c>
    </row>
    <row r="473" spans="1:8" x14ac:dyDescent="0.2">
      <c r="A473" s="14"/>
      <c r="B473" s="15" t="s">
        <v>447</v>
      </c>
      <c r="C473" s="16">
        <v>20</v>
      </c>
      <c r="D473" s="16">
        <v>22</v>
      </c>
      <c r="E473" s="17">
        <f t="shared" si="51"/>
        <v>1.3245910325187097E-4</v>
      </c>
      <c r="F473" s="17">
        <f t="shared" si="52"/>
        <v>2.0159258139300473E-4</v>
      </c>
      <c r="G473" s="17">
        <f t="shared" si="54"/>
        <v>0.1</v>
      </c>
      <c r="H473" s="17">
        <f t="shared" si="53"/>
        <v>1.3245910325187097E-5</v>
      </c>
    </row>
    <row r="474" spans="1:8" x14ac:dyDescent="0.2">
      <c r="A474" s="14"/>
      <c r="B474" s="15" t="s">
        <v>448</v>
      </c>
      <c r="C474" s="16">
        <v>0</v>
      </c>
      <c r="D474" s="16">
        <v>35</v>
      </c>
      <c r="E474" s="17" t="str">
        <f t="shared" si="51"/>
        <v/>
      </c>
      <c r="F474" s="17">
        <f t="shared" si="52"/>
        <v>3.2071547039796207E-4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2</v>
      </c>
      <c r="D475" s="16">
        <v>1</v>
      </c>
      <c r="E475" s="17">
        <f t="shared" si="51"/>
        <v>1.3245910325187099E-5</v>
      </c>
      <c r="F475" s="17">
        <f t="shared" si="52"/>
        <v>9.1632991542274877E-6</v>
      </c>
      <c r="G475" s="17">
        <f t="shared" si="54"/>
        <v>-0.5</v>
      </c>
      <c r="H475" s="17">
        <f t="shared" si="53"/>
        <v>-6.6229551625935496E-6</v>
      </c>
    </row>
    <row r="476" spans="1:8" x14ac:dyDescent="0.2">
      <c r="A476" s="14"/>
      <c r="B476" s="15" t="s">
        <v>450</v>
      </c>
      <c r="C476" s="16">
        <v>40</v>
      </c>
      <c r="D476" s="16">
        <v>86</v>
      </c>
      <c r="E476" s="17">
        <f t="shared" si="51"/>
        <v>2.6491820650374195E-4</v>
      </c>
      <c r="F476" s="17">
        <f t="shared" si="52"/>
        <v>7.8804372726356392E-4</v>
      </c>
      <c r="G476" s="17">
        <f t="shared" si="54"/>
        <v>1.1499999999999999</v>
      </c>
      <c r="H476" s="17">
        <f t="shared" si="53"/>
        <v>3.046559374793032E-4</v>
      </c>
    </row>
    <row r="477" spans="1:8" x14ac:dyDescent="0.2">
      <c r="A477" s="14"/>
      <c r="B477" s="15" t="s">
        <v>451</v>
      </c>
      <c r="C477" s="16">
        <v>18</v>
      </c>
      <c r="D477" s="16">
        <v>2</v>
      </c>
      <c r="E477" s="17">
        <f t="shared" ref="E477:E540" si="55">+IF(C477=0,"",C477/C$349)</f>
        <v>1.1921319292668389E-4</v>
      </c>
      <c r="F477" s="17">
        <f t="shared" ref="F477:F540" si="56">+IF(D477=0,"",D477/D$349)</f>
        <v>1.8326598308454975E-5</v>
      </c>
      <c r="G477" s="17">
        <f t="shared" si="54"/>
        <v>-0.88888888888888884</v>
      </c>
      <c r="H477" s="17">
        <f t="shared" ref="H477:H540" si="57">+IF(OR(AND(E477=""),(G477="")),"",E477*G477)</f>
        <v>-1.0596728260149678E-4</v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1002</v>
      </c>
      <c r="D479" s="16">
        <v>603</v>
      </c>
      <c r="E479" s="17">
        <f t="shared" si="55"/>
        <v>6.6362010729187366E-3</v>
      </c>
      <c r="F479" s="17">
        <f t="shared" si="56"/>
        <v>5.5254693899991752E-3</v>
      </c>
      <c r="G479" s="17">
        <f t="shared" si="58"/>
        <v>-0.39820359281437123</v>
      </c>
      <c r="H479" s="17">
        <f t="shared" si="57"/>
        <v>-2.6425591098748259E-3</v>
      </c>
    </row>
    <row r="480" spans="1:8" ht="25.5" x14ac:dyDescent="0.2">
      <c r="A480" s="14"/>
      <c r="B480" s="15" t="s">
        <v>454</v>
      </c>
      <c r="C480" s="16">
        <v>39</v>
      </c>
      <c r="D480" s="16">
        <v>15</v>
      </c>
      <c r="E480" s="17">
        <f t="shared" si="55"/>
        <v>2.5829525134114843E-4</v>
      </c>
      <c r="F480" s="17">
        <f t="shared" si="56"/>
        <v>1.3744948731341232E-4</v>
      </c>
      <c r="G480" s="17">
        <f t="shared" si="58"/>
        <v>-0.61538461538461542</v>
      </c>
      <c r="H480" s="17">
        <f t="shared" si="57"/>
        <v>-1.589509239022452E-4</v>
      </c>
    </row>
    <row r="481" spans="1:8" x14ac:dyDescent="0.2">
      <c r="A481" s="14"/>
      <c r="B481" s="15" t="s">
        <v>455</v>
      </c>
      <c r="C481" s="16">
        <v>37</v>
      </c>
      <c r="D481" s="16">
        <v>26</v>
      </c>
      <c r="E481" s="17">
        <f t="shared" si="55"/>
        <v>2.450493410159613E-4</v>
      </c>
      <c r="F481" s="17">
        <f t="shared" si="56"/>
        <v>2.3824577800991468E-4</v>
      </c>
      <c r="G481" s="17">
        <f t="shared" si="58"/>
        <v>-0.29729729729729731</v>
      </c>
      <c r="H481" s="17">
        <f t="shared" si="57"/>
        <v>-7.2852506788529043E-5</v>
      </c>
    </row>
    <row r="482" spans="1:8" x14ac:dyDescent="0.2">
      <c r="A482" s="14"/>
      <c r="B482" s="15" t="s">
        <v>456</v>
      </c>
      <c r="C482" s="16">
        <v>59</v>
      </c>
      <c r="D482" s="16">
        <v>0</v>
      </c>
      <c r="E482" s="17">
        <f t="shared" si="55"/>
        <v>3.9075435459301938E-4</v>
      </c>
      <c r="F482" s="17" t="str">
        <f t="shared" si="56"/>
        <v/>
      </c>
      <c r="G482" s="17">
        <f t="shared" si="58"/>
        <v>-1</v>
      </c>
      <c r="H482" s="17">
        <f t="shared" si="57"/>
        <v>-3.9075435459301938E-4</v>
      </c>
    </row>
    <row r="483" spans="1:8" x14ac:dyDescent="0.2">
      <c r="A483" s="14"/>
      <c r="B483" s="15" t="s">
        <v>457</v>
      </c>
      <c r="C483" s="16">
        <v>137</v>
      </c>
      <c r="D483" s="16">
        <v>56</v>
      </c>
      <c r="E483" s="17">
        <f t="shared" si="55"/>
        <v>9.073448572753162E-4</v>
      </c>
      <c r="F483" s="17">
        <f t="shared" si="56"/>
        <v>5.1314475263673938E-4</v>
      </c>
      <c r="G483" s="17">
        <f t="shared" si="58"/>
        <v>-0.59124087591240881</v>
      </c>
      <c r="H483" s="17">
        <f t="shared" si="57"/>
        <v>-5.3645936817007752E-4</v>
      </c>
    </row>
    <row r="484" spans="1:8" x14ac:dyDescent="0.2">
      <c r="A484" s="14"/>
      <c r="B484" s="15" t="s">
        <v>458</v>
      </c>
      <c r="C484" s="16">
        <v>976</v>
      </c>
      <c r="D484" s="16">
        <v>1143</v>
      </c>
      <c r="E484" s="17">
        <f t="shared" si="55"/>
        <v>6.4640042386913043E-3</v>
      </c>
      <c r="F484" s="17">
        <f t="shared" si="56"/>
        <v>1.0473650933282019E-2</v>
      </c>
      <c r="G484" s="17">
        <f t="shared" si="58"/>
        <v>0.17110655737704919</v>
      </c>
      <c r="H484" s="17">
        <f t="shared" si="57"/>
        <v>1.1060335121531228E-3</v>
      </c>
    </row>
    <row r="485" spans="1:8" x14ac:dyDescent="0.2">
      <c r="A485" s="14"/>
      <c r="B485" s="15" t="s">
        <v>459</v>
      </c>
      <c r="C485" s="16">
        <v>220</v>
      </c>
      <c r="D485" s="16">
        <v>69</v>
      </c>
      <c r="E485" s="17">
        <f t="shared" si="55"/>
        <v>1.4570501357705809E-3</v>
      </c>
      <c r="F485" s="17">
        <f t="shared" si="56"/>
        <v>6.3226764164169664E-4</v>
      </c>
      <c r="G485" s="17">
        <f t="shared" si="58"/>
        <v>-0.6863636363636364</v>
      </c>
      <c r="H485" s="17">
        <f t="shared" si="57"/>
        <v>-1.0000662295516259E-3</v>
      </c>
    </row>
    <row r="486" spans="1:8" x14ac:dyDescent="0.2">
      <c r="A486" s="14"/>
      <c r="B486" s="15" t="s">
        <v>460</v>
      </c>
      <c r="C486" s="16">
        <v>196</v>
      </c>
      <c r="D486" s="16">
        <v>99</v>
      </c>
      <c r="E486" s="17">
        <f t="shared" si="55"/>
        <v>1.2980992118683356E-3</v>
      </c>
      <c r="F486" s="17">
        <f t="shared" si="56"/>
        <v>9.0716661626852129E-4</v>
      </c>
      <c r="G486" s="17">
        <f t="shared" si="58"/>
        <v>-0.49489795918367346</v>
      </c>
      <c r="H486" s="17">
        <f t="shared" si="57"/>
        <v>-6.424266507715743E-4</v>
      </c>
    </row>
    <row r="487" spans="1:8" x14ac:dyDescent="0.2">
      <c r="A487" s="14"/>
      <c r="B487" s="15" t="s">
        <v>461</v>
      </c>
      <c r="C487" s="16">
        <v>111</v>
      </c>
      <c r="D487" s="16">
        <v>318</v>
      </c>
      <c r="E487" s="17">
        <f t="shared" si="55"/>
        <v>7.3514802304788394E-4</v>
      </c>
      <c r="F487" s="17">
        <f t="shared" si="56"/>
        <v>2.9139291310443412E-3</v>
      </c>
      <c r="G487" s="17">
        <f t="shared" si="58"/>
        <v>1.8648648648648649</v>
      </c>
      <c r="H487" s="17">
        <f t="shared" si="57"/>
        <v>1.3709517186568647E-3</v>
      </c>
    </row>
    <row r="488" spans="1:8" x14ac:dyDescent="0.2">
      <c r="A488" s="14"/>
      <c r="B488" s="15" t="s">
        <v>462</v>
      </c>
      <c r="C488" s="16">
        <v>168</v>
      </c>
      <c r="D488" s="16">
        <v>37</v>
      </c>
      <c r="E488" s="17">
        <f t="shared" si="55"/>
        <v>1.1126564673157164E-3</v>
      </c>
      <c r="F488" s="17">
        <f t="shared" si="56"/>
        <v>3.3904206870641703E-4</v>
      </c>
      <c r="G488" s="17">
        <f t="shared" si="58"/>
        <v>-0.77976190476190477</v>
      </c>
      <c r="H488" s="17">
        <f t="shared" si="57"/>
        <v>-8.67607126299755E-4</v>
      </c>
    </row>
    <row r="489" spans="1:8" x14ac:dyDescent="0.2">
      <c r="A489" s="14"/>
      <c r="B489" s="15" t="s">
        <v>463</v>
      </c>
      <c r="C489" s="16">
        <v>575</v>
      </c>
      <c r="D489" s="16">
        <v>263</v>
      </c>
      <c r="E489" s="17">
        <f t="shared" si="55"/>
        <v>3.808199218491291E-3</v>
      </c>
      <c r="F489" s="17">
        <f t="shared" si="56"/>
        <v>2.4099476775618295E-3</v>
      </c>
      <c r="G489" s="17">
        <f t="shared" si="58"/>
        <v>-0.54260869565217396</v>
      </c>
      <c r="H489" s="17">
        <f t="shared" si="57"/>
        <v>-2.0663620107291875E-3</v>
      </c>
    </row>
    <row r="490" spans="1:8" x14ac:dyDescent="0.2">
      <c r="A490" s="14"/>
      <c r="B490" s="15" t="s">
        <v>464</v>
      </c>
      <c r="C490" s="16">
        <v>1293</v>
      </c>
      <c r="D490" s="16">
        <v>807</v>
      </c>
      <c r="E490" s="17">
        <f t="shared" si="55"/>
        <v>8.5634810252334589E-3</v>
      </c>
      <c r="F490" s="17">
        <f t="shared" si="56"/>
        <v>7.3947824174615826E-3</v>
      </c>
      <c r="G490" s="17">
        <f t="shared" si="58"/>
        <v>-0.37587006960556846</v>
      </c>
      <c r="H490" s="17">
        <f t="shared" si="57"/>
        <v>-3.2187562090204651E-3</v>
      </c>
    </row>
    <row r="491" spans="1:8" x14ac:dyDescent="0.2">
      <c r="A491" s="14"/>
      <c r="B491" s="15" t="s">
        <v>465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1.8326598308454975E-5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20</v>
      </c>
      <c r="D492" s="16">
        <v>2</v>
      </c>
      <c r="E492" s="17">
        <f t="shared" si="55"/>
        <v>1.3245910325187097E-4</v>
      </c>
      <c r="F492" s="17">
        <f t="shared" si="56"/>
        <v>1.8326598308454975E-5</v>
      </c>
      <c r="G492" s="17">
        <f t="shared" si="58"/>
        <v>-0.9</v>
      </c>
      <c r="H492" s="17">
        <f t="shared" si="57"/>
        <v>-1.1921319292668388E-4</v>
      </c>
    </row>
    <row r="493" spans="1:8" x14ac:dyDescent="0.2">
      <c r="A493" s="14"/>
      <c r="B493" s="15" t="s">
        <v>467</v>
      </c>
      <c r="C493" s="16">
        <v>9</v>
      </c>
      <c r="D493" s="16">
        <v>8</v>
      </c>
      <c r="E493" s="17">
        <f t="shared" si="55"/>
        <v>5.9606596463341945E-5</v>
      </c>
      <c r="F493" s="17">
        <f t="shared" si="56"/>
        <v>7.3306393233819902E-5</v>
      </c>
      <c r="G493" s="17">
        <f t="shared" si="58"/>
        <v>-0.1111111111111111</v>
      </c>
      <c r="H493" s="17">
        <f t="shared" si="57"/>
        <v>-6.6229551625935487E-6</v>
      </c>
    </row>
    <row r="494" spans="1:8" ht="25.5" x14ac:dyDescent="0.2">
      <c r="A494" s="14"/>
      <c r="B494" s="15" t="s">
        <v>468</v>
      </c>
      <c r="C494" s="16">
        <v>12</v>
      </c>
      <c r="D494" s="16">
        <v>6</v>
      </c>
      <c r="E494" s="17">
        <f t="shared" si="55"/>
        <v>7.9475461951122585E-5</v>
      </c>
      <c r="F494" s="17">
        <f t="shared" si="56"/>
        <v>5.497979492536493E-5</v>
      </c>
      <c r="G494" s="17">
        <f t="shared" si="58"/>
        <v>-0.5</v>
      </c>
      <c r="H494" s="17">
        <f t="shared" si="57"/>
        <v>-3.9737730975561292E-5</v>
      </c>
    </row>
    <row r="495" spans="1:8" x14ac:dyDescent="0.2">
      <c r="A495" s="14"/>
      <c r="B495" s="15" t="s">
        <v>469</v>
      </c>
      <c r="C495" s="16">
        <v>10</v>
      </c>
      <c r="D495" s="16">
        <v>56</v>
      </c>
      <c r="E495" s="17">
        <f t="shared" si="55"/>
        <v>6.6229551625935487E-5</v>
      </c>
      <c r="F495" s="17">
        <f t="shared" si="56"/>
        <v>5.1314475263673938E-4</v>
      </c>
      <c r="G495" s="17">
        <f t="shared" si="58"/>
        <v>4.5999999999999996</v>
      </c>
      <c r="H495" s="17">
        <f t="shared" si="57"/>
        <v>3.046559374793032E-4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24</v>
      </c>
      <c r="D497" s="16">
        <v>9</v>
      </c>
      <c r="E497" s="17">
        <f t="shared" si="55"/>
        <v>1.5895092390224517E-4</v>
      </c>
      <c r="F497" s="17">
        <f t="shared" si="56"/>
        <v>8.2469692388047395E-5</v>
      </c>
      <c r="G497" s="17">
        <f t="shared" si="58"/>
        <v>-0.625</v>
      </c>
      <c r="H497" s="17">
        <f t="shared" si="57"/>
        <v>-9.9344327438903238E-5</v>
      </c>
    </row>
    <row r="498" spans="1:8" ht="25.5" x14ac:dyDescent="0.2">
      <c r="A498" s="14"/>
      <c r="B498" s="15" t="s">
        <v>472</v>
      </c>
      <c r="C498" s="16">
        <v>329</v>
      </c>
      <c r="D498" s="16">
        <v>292</v>
      </c>
      <c r="E498" s="17">
        <f t="shared" si="55"/>
        <v>2.1789522484932777E-3</v>
      </c>
      <c r="F498" s="17">
        <f t="shared" si="56"/>
        <v>2.6756833530344267E-3</v>
      </c>
      <c r="G498" s="17">
        <f t="shared" si="58"/>
        <v>-0.11246200607902736</v>
      </c>
      <c r="H498" s="17">
        <f t="shared" si="57"/>
        <v>-2.450493410159613E-4</v>
      </c>
    </row>
    <row r="499" spans="1:8" ht="25.5" x14ac:dyDescent="0.2">
      <c r="A499" s="14"/>
      <c r="B499" s="15" t="s">
        <v>473</v>
      </c>
      <c r="C499" s="16">
        <v>193</v>
      </c>
      <c r="D499" s="16">
        <v>120</v>
      </c>
      <c r="E499" s="17">
        <f t="shared" si="55"/>
        <v>1.2782303463805551E-3</v>
      </c>
      <c r="F499" s="17">
        <f t="shared" si="56"/>
        <v>1.0995958985072986E-3</v>
      </c>
      <c r="G499" s="17">
        <f t="shared" si="58"/>
        <v>-0.37823834196891193</v>
      </c>
      <c r="H499" s="17">
        <f t="shared" si="57"/>
        <v>-4.8347572686932913E-4</v>
      </c>
    </row>
    <row r="500" spans="1:8" ht="25.5" x14ac:dyDescent="0.2">
      <c r="A500" s="14"/>
      <c r="B500" s="15" t="s">
        <v>474</v>
      </c>
      <c r="C500" s="16">
        <v>83</v>
      </c>
      <c r="D500" s="16">
        <v>27</v>
      </c>
      <c r="E500" s="17">
        <f t="shared" si="55"/>
        <v>5.4970527849526455E-4</v>
      </c>
      <c r="F500" s="17">
        <f t="shared" si="56"/>
        <v>2.4740907716414218E-4</v>
      </c>
      <c r="G500" s="17">
        <f t="shared" si="58"/>
        <v>-0.67469879518072284</v>
      </c>
      <c r="H500" s="17">
        <f t="shared" si="57"/>
        <v>-3.7088548910523873E-4</v>
      </c>
    </row>
    <row r="501" spans="1:8" ht="25.5" x14ac:dyDescent="0.2">
      <c r="A501" s="14"/>
      <c r="B501" s="15" t="s">
        <v>475</v>
      </c>
      <c r="C501" s="16">
        <v>12</v>
      </c>
      <c r="D501" s="16">
        <v>7</v>
      </c>
      <c r="E501" s="17">
        <f t="shared" si="55"/>
        <v>7.9475461951122585E-5</v>
      </c>
      <c r="F501" s="17">
        <f t="shared" si="56"/>
        <v>6.4143094079592423E-5</v>
      </c>
      <c r="G501" s="17">
        <f t="shared" si="58"/>
        <v>-0.41666666666666669</v>
      </c>
      <c r="H501" s="17">
        <f t="shared" si="57"/>
        <v>-3.3114775812967744E-5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3</v>
      </c>
      <c r="D503" s="16">
        <v>1</v>
      </c>
      <c r="E503" s="17">
        <f t="shared" si="55"/>
        <v>1.9868865487780646E-5</v>
      </c>
      <c r="F503" s="17">
        <f t="shared" si="56"/>
        <v>9.1632991542274877E-6</v>
      </c>
      <c r="G503" s="17">
        <f t="shared" si="58"/>
        <v>-0.66666666666666663</v>
      </c>
      <c r="H503" s="17">
        <f t="shared" si="57"/>
        <v>-1.3245910325187097E-5</v>
      </c>
    </row>
    <row r="504" spans="1:8" ht="25.5" x14ac:dyDescent="0.2">
      <c r="A504" s="14"/>
      <c r="B504" s="15" t="s">
        <v>478</v>
      </c>
      <c r="C504" s="16">
        <v>9</v>
      </c>
      <c r="D504" s="16">
        <v>1</v>
      </c>
      <c r="E504" s="17">
        <f t="shared" si="55"/>
        <v>5.9606596463341945E-5</v>
      </c>
      <c r="F504" s="17">
        <f t="shared" si="56"/>
        <v>9.1632991542274877E-6</v>
      </c>
      <c r="G504" s="17">
        <f t="shared" si="58"/>
        <v>-0.88888888888888884</v>
      </c>
      <c r="H504" s="17">
        <f t="shared" si="57"/>
        <v>-5.298364130074839E-5</v>
      </c>
    </row>
    <row r="505" spans="1:8" ht="25.5" x14ac:dyDescent="0.2">
      <c r="A505" s="14"/>
      <c r="B505" s="15" t="s">
        <v>479</v>
      </c>
      <c r="C505" s="16">
        <v>1</v>
      </c>
      <c r="D505" s="16">
        <v>4</v>
      </c>
      <c r="E505" s="17">
        <f t="shared" si="55"/>
        <v>6.6229551625935496E-6</v>
      </c>
      <c r="F505" s="17">
        <f t="shared" si="56"/>
        <v>3.6653196616909951E-5</v>
      </c>
      <c r="G505" s="17">
        <f t="shared" si="58"/>
        <v>3</v>
      </c>
      <c r="H505" s="17">
        <f t="shared" si="57"/>
        <v>1.986886548778065E-5</v>
      </c>
    </row>
    <row r="506" spans="1:8" ht="25.5" x14ac:dyDescent="0.2">
      <c r="A506" s="14"/>
      <c r="B506" s="15" t="s">
        <v>480</v>
      </c>
      <c r="C506" s="16">
        <v>30</v>
      </c>
      <c r="D506" s="16">
        <v>15</v>
      </c>
      <c r="E506" s="17">
        <f t="shared" si="55"/>
        <v>1.9868865487780648E-4</v>
      </c>
      <c r="F506" s="17">
        <f t="shared" si="56"/>
        <v>1.3744948731341232E-4</v>
      </c>
      <c r="G506" s="17">
        <f t="shared" si="58"/>
        <v>-0.5</v>
      </c>
      <c r="H506" s="17">
        <f t="shared" si="57"/>
        <v>-9.9344327438903238E-5</v>
      </c>
    </row>
    <row r="507" spans="1:8" x14ac:dyDescent="0.2">
      <c r="A507" s="14"/>
      <c r="B507" s="15" t="s">
        <v>481</v>
      </c>
      <c r="C507" s="16">
        <v>70</v>
      </c>
      <c r="D507" s="16">
        <v>44</v>
      </c>
      <c r="E507" s="17">
        <f t="shared" si="55"/>
        <v>4.6360686138154843E-4</v>
      </c>
      <c r="F507" s="17">
        <f t="shared" si="56"/>
        <v>4.0318516278600947E-4</v>
      </c>
      <c r="G507" s="17">
        <f t="shared" si="58"/>
        <v>-0.37142857142857144</v>
      </c>
      <c r="H507" s="17">
        <f t="shared" si="57"/>
        <v>-1.7219683422743228E-4</v>
      </c>
    </row>
    <row r="508" spans="1:8" ht="25.5" x14ac:dyDescent="0.2">
      <c r="A508" s="14"/>
      <c r="B508" s="15" t="s">
        <v>482</v>
      </c>
      <c r="C508" s="16">
        <v>97</v>
      </c>
      <c r="D508" s="16">
        <v>22</v>
      </c>
      <c r="E508" s="17">
        <f t="shared" si="55"/>
        <v>6.424266507715743E-4</v>
      </c>
      <c r="F508" s="17">
        <f t="shared" si="56"/>
        <v>2.0159258139300473E-4</v>
      </c>
      <c r="G508" s="17">
        <f t="shared" si="58"/>
        <v>-0.77319587628865982</v>
      </c>
      <c r="H508" s="17">
        <f t="shared" si="57"/>
        <v>-4.9672163719451622E-4</v>
      </c>
    </row>
    <row r="509" spans="1:8" x14ac:dyDescent="0.2">
      <c r="A509" s="14"/>
      <c r="B509" s="15" t="s">
        <v>483</v>
      </c>
      <c r="C509" s="16">
        <v>95</v>
      </c>
      <c r="D509" s="16">
        <v>19</v>
      </c>
      <c r="E509" s="17">
        <f t="shared" si="55"/>
        <v>6.2918074044638716E-4</v>
      </c>
      <c r="F509" s="17">
        <f t="shared" si="56"/>
        <v>1.7410268393032227E-4</v>
      </c>
      <c r="G509" s="17">
        <f t="shared" si="58"/>
        <v>-0.8</v>
      </c>
      <c r="H509" s="17">
        <f t="shared" si="57"/>
        <v>-5.0334459235710973E-4</v>
      </c>
    </row>
    <row r="510" spans="1:8" x14ac:dyDescent="0.2">
      <c r="A510" s="14"/>
      <c r="B510" s="15" t="s">
        <v>484</v>
      </c>
      <c r="C510" s="16">
        <v>2138</v>
      </c>
      <c r="D510" s="16">
        <v>2488</v>
      </c>
      <c r="E510" s="17">
        <f t="shared" si="55"/>
        <v>1.4159878137625008E-2</v>
      </c>
      <c r="F510" s="17">
        <f t="shared" si="56"/>
        <v>2.2798288295717992E-2</v>
      </c>
      <c r="G510" s="17">
        <f t="shared" si="58"/>
        <v>0.16370439663236669</v>
      </c>
      <c r="H510" s="17">
        <f t="shared" si="57"/>
        <v>2.3180343069077419E-3</v>
      </c>
    </row>
    <row r="511" spans="1:8" x14ac:dyDescent="0.2">
      <c r="A511" s="14"/>
      <c r="B511" s="15" t="s">
        <v>485</v>
      </c>
      <c r="C511" s="16">
        <v>318</v>
      </c>
      <c r="D511" s="16">
        <v>230</v>
      </c>
      <c r="E511" s="17">
        <f t="shared" si="55"/>
        <v>2.1060997417047486E-3</v>
      </c>
      <c r="F511" s="17">
        <f t="shared" si="56"/>
        <v>2.1075588054723223E-3</v>
      </c>
      <c r="G511" s="17">
        <f t="shared" si="58"/>
        <v>-0.27672955974842767</v>
      </c>
      <c r="H511" s="17">
        <f t="shared" si="57"/>
        <v>-5.8282005430823234E-4</v>
      </c>
    </row>
    <row r="512" spans="1:8" ht="38.25" x14ac:dyDescent="0.2">
      <c r="A512" s="14"/>
      <c r="B512" s="15" t="s">
        <v>486</v>
      </c>
      <c r="C512" s="16">
        <v>68</v>
      </c>
      <c r="D512" s="16">
        <v>27</v>
      </c>
      <c r="E512" s="17">
        <f t="shared" si="55"/>
        <v>4.5036095105636134E-4</v>
      </c>
      <c r="F512" s="17">
        <f t="shared" si="56"/>
        <v>2.4740907716414218E-4</v>
      </c>
      <c r="G512" s="17">
        <f t="shared" si="58"/>
        <v>-0.6029411764705882</v>
      </c>
      <c r="H512" s="17">
        <f t="shared" si="57"/>
        <v>-2.7154116166633552E-4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93</v>
      </c>
      <c r="D514" s="16">
        <v>61</v>
      </c>
      <c r="E514" s="17">
        <f t="shared" si="55"/>
        <v>6.1593483012120003E-4</v>
      </c>
      <c r="F514" s="17">
        <f t="shared" si="56"/>
        <v>5.5896124840787681E-4</v>
      </c>
      <c r="G514" s="17">
        <f t="shared" si="58"/>
        <v>-0.34408602150537637</v>
      </c>
      <c r="H514" s="17">
        <f t="shared" si="57"/>
        <v>-2.1193456520299359E-4</v>
      </c>
    </row>
    <row r="515" spans="1:8" ht="25.5" x14ac:dyDescent="0.2">
      <c r="A515" s="14"/>
      <c r="B515" s="15" t="s">
        <v>489</v>
      </c>
      <c r="C515" s="16">
        <v>240</v>
      </c>
      <c r="D515" s="16">
        <v>88</v>
      </c>
      <c r="E515" s="17">
        <f t="shared" si="55"/>
        <v>1.5895092390224518E-3</v>
      </c>
      <c r="F515" s="17">
        <f t="shared" si="56"/>
        <v>8.0637032557201894E-4</v>
      </c>
      <c r="G515" s="17">
        <f t="shared" si="58"/>
        <v>-0.6333333333333333</v>
      </c>
      <c r="H515" s="17">
        <f t="shared" si="57"/>
        <v>-1.0066891847142195E-3</v>
      </c>
    </row>
    <row r="516" spans="1:8" x14ac:dyDescent="0.2">
      <c r="A516" s="14"/>
      <c r="B516" s="15" t="s">
        <v>490</v>
      </c>
      <c r="C516" s="16">
        <v>222</v>
      </c>
      <c r="D516" s="16">
        <v>76</v>
      </c>
      <c r="E516" s="17">
        <f t="shared" si="55"/>
        <v>1.4702960460957679E-3</v>
      </c>
      <c r="F516" s="17">
        <f t="shared" si="56"/>
        <v>6.9641073572128908E-4</v>
      </c>
      <c r="G516" s="17">
        <f t="shared" si="58"/>
        <v>-0.65765765765765771</v>
      </c>
      <c r="H516" s="17">
        <f t="shared" si="57"/>
        <v>-9.6695145373865826E-4</v>
      </c>
    </row>
    <row r="517" spans="1:8" ht="25.5" x14ac:dyDescent="0.2">
      <c r="A517" s="14"/>
      <c r="B517" s="15" t="s">
        <v>491</v>
      </c>
      <c r="C517" s="16">
        <v>297</v>
      </c>
      <c r="D517" s="16">
        <v>22</v>
      </c>
      <c r="E517" s="17">
        <f t="shared" si="55"/>
        <v>1.9670176832902843E-3</v>
      </c>
      <c r="F517" s="17">
        <f t="shared" si="56"/>
        <v>2.0159258139300473E-4</v>
      </c>
      <c r="G517" s="17">
        <f t="shared" si="58"/>
        <v>-0.92592592592592593</v>
      </c>
      <c r="H517" s="17">
        <f t="shared" si="57"/>
        <v>-1.8213126697132261E-3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1</v>
      </c>
      <c r="D519" s="16">
        <v>0</v>
      </c>
      <c r="E519" s="17">
        <f t="shared" si="55"/>
        <v>6.6229551625935496E-6</v>
      </c>
      <c r="F519" s="17" t="str">
        <f t="shared" si="56"/>
        <v/>
      </c>
      <c r="G519" s="17">
        <f t="shared" si="58"/>
        <v>-1</v>
      </c>
      <c r="H519" s="17">
        <f t="shared" si="57"/>
        <v>-6.6229551625935496E-6</v>
      </c>
    </row>
    <row r="520" spans="1:8" ht="25.5" x14ac:dyDescent="0.2">
      <c r="A520" s="14"/>
      <c r="B520" s="15" t="s">
        <v>494</v>
      </c>
      <c r="C520" s="16">
        <v>105</v>
      </c>
      <c r="D520" s="16">
        <v>40</v>
      </c>
      <c r="E520" s="17">
        <f t="shared" si="55"/>
        <v>6.9541029207232264E-4</v>
      </c>
      <c r="F520" s="17">
        <f t="shared" si="56"/>
        <v>3.665319661690995E-4</v>
      </c>
      <c r="G520" s="17">
        <f t="shared" si="58"/>
        <v>-0.61904761904761907</v>
      </c>
      <c r="H520" s="17">
        <f t="shared" si="57"/>
        <v>-4.3049208556858069E-4</v>
      </c>
    </row>
    <row r="521" spans="1:8" x14ac:dyDescent="0.2">
      <c r="A521" s="14"/>
      <c r="B521" s="15" t="s">
        <v>495</v>
      </c>
      <c r="C521" s="16">
        <v>9</v>
      </c>
      <c r="D521" s="16">
        <v>9</v>
      </c>
      <c r="E521" s="17">
        <f t="shared" si="55"/>
        <v>5.9606596463341945E-5</v>
      </c>
      <c r="F521" s="17">
        <f t="shared" si="56"/>
        <v>8.2469692388047395E-5</v>
      </c>
      <c r="G521" s="17">
        <f t="shared" si="58"/>
        <v>0</v>
      </c>
      <c r="H521" s="17">
        <f t="shared" si="57"/>
        <v>0</v>
      </c>
    </row>
    <row r="522" spans="1:8" ht="25.5" x14ac:dyDescent="0.2">
      <c r="A522" s="14"/>
      <c r="B522" s="15" t="s">
        <v>496</v>
      </c>
      <c r="C522" s="16">
        <v>2</v>
      </c>
      <c r="D522" s="16">
        <v>16</v>
      </c>
      <c r="E522" s="17">
        <f t="shared" si="55"/>
        <v>1.3245910325187099E-5</v>
      </c>
      <c r="F522" s="17">
        <f t="shared" si="56"/>
        <v>1.466127864676398E-4</v>
      </c>
      <c r="G522" s="17">
        <f t="shared" si="58"/>
        <v>7</v>
      </c>
      <c r="H522" s="17">
        <f t="shared" si="57"/>
        <v>9.2721372276309696E-5</v>
      </c>
    </row>
    <row r="523" spans="1:8" ht="25.5" x14ac:dyDescent="0.2">
      <c r="A523" s="14"/>
      <c r="B523" s="15" t="s">
        <v>497</v>
      </c>
      <c r="C523" s="16">
        <v>18</v>
      </c>
      <c r="D523" s="16">
        <v>10</v>
      </c>
      <c r="E523" s="17">
        <f t="shared" si="55"/>
        <v>1.1921319292668389E-4</v>
      </c>
      <c r="F523" s="17">
        <f t="shared" si="56"/>
        <v>9.1632991542274874E-5</v>
      </c>
      <c r="G523" s="17">
        <f t="shared" si="58"/>
        <v>-0.44444444444444442</v>
      </c>
      <c r="H523" s="17">
        <f t="shared" si="57"/>
        <v>-5.298364130074839E-5</v>
      </c>
    </row>
    <row r="524" spans="1:8" ht="25.5" x14ac:dyDescent="0.2">
      <c r="A524" s="14"/>
      <c r="B524" s="15" t="s">
        <v>498</v>
      </c>
      <c r="C524" s="16">
        <v>10</v>
      </c>
      <c r="D524" s="16">
        <v>16</v>
      </c>
      <c r="E524" s="17">
        <f t="shared" si="55"/>
        <v>6.6229551625935487E-5</v>
      </c>
      <c r="F524" s="17">
        <f t="shared" si="56"/>
        <v>1.466127864676398E-4</v>
      </c>
      <c r="G524" s="17">
        <f t="shared" si="58"/>
        <v>0.6</v>
      </c>
      <c r="H524" s="17">
        <f t="shared" si="57"/>
        <v>3.9737730975561292E-5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15</v>
      </c>
      <c r="D526" s="16">
        <v>10</v>
      </c>
      <c r="E526" s="17">
        <f t="shared" si="55"/>
        <v>9.9344327438903238E-5</v>
      </c>
      <c r="F526" s="17">
        <f t="shared" si="56"/>
        <v>9.1632991542274874E-5</v>
      </c>
      <c r="G526" s="17">
        <f t="shared" si="58"/>
        <v>-0.33333333333333331</v>
      </c>
      <c r="H526" s="17">
        <f t="shared" si="57"/>
        <v>-3.3114775812967744E-5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17</v>
      </c>
      <c r="D528" s="16">
        <v>27</v>
      </c>
      <c r="E528" s="17">
        <f t="shared" si="55"/>
        <v>1.1259023776409034E-4</v>
      </c>
      <c r="F528" s="17">
        <f t="shared" si="56"/>
        <v>2.4740907716414218E-4</v>
      </c>
      <c r="G528" s="17">
        <f t="shared" si="58"/>
        <v>0.58823529411764708</v>
      </c>
      <c r="H528" s="17">
        <f t="shared" si="57"/>
        <v>6.6229551625935487E-5</v>
      </c>
    </row>
    <row r="529" spans="1:8" x14ac:dyDescent="0.2">
      <c r="A529" s="14"/>
      <c r="B529" s="15" t="s">
        <v>503</v>
      </c>
      <c r="C529" s="16">
        <v>64</v>
      </c>
      <c r="D529" s="16">
        <v>36</v>
      </c>
      <c r="E529" s="17">
        <f t="shared" si="55"/>
        <v>4.2386913040598717E-4</v>
      </c>
      <c r="F529" s="17">
        <f t="shared" si="56"/>
        <v>3.2987876955218958E-4</v>
      </c>
      <c r="G529" s="17">
        <f t="shared" si="58"/>
        <v>-0.4375</v>
      </c>
      <c r="H529" s="17">
        <f t="shared" si="57"/>
        <v>-1.8544274455261939E-4</v>
      </c>
    </row>
    <row r="530" spans="1:8" ht="25.5" x14ac:dyDescent="0.2">
      <c r="A530" s="14"/>
      <c r="B530" s="15" t="s">
        <v>504</v>
      </c>
      <c r="C530" s="16">
        <v>20</v>
      </c>
      <c r="D530" s="16">
        <v>53</v>
      </c>
      <c r="E530" s="17">
        <f t="shared" si="55"/>
        <v>1.3245910325187097E-4</v>
      </c>
      <c r="F530" s="17">
        <f t="shared" si="56"/>
        <v>4.8565485517405686E-4</v>
      </c>
      <c r="G530" s="17">
        <f t="shared" si="58"/>
        <v>1.65</v>
      </c>
      <c r="H530" s="17">
        <f t="shared" si="57"/>
        <v>2.185575203655871E-4</v>
      </c>
    </row>
    <row r="531" spans="1:8" x14ac:dyDescent="0.2">
      <c r="A531" s="14"/>
      <c r="B531" s="15" t="s">
        <v>505</v>
      </c>
      <c r="C531" s="16">
        <v>15</v>
      </c>
      <c r="D531" s="16">
        <v>6</v>
      </c>
      <c r="E531" s="17">
        <f t="shared" si="55"/>
        <v>9.9344327438903238E-5</v>
      </c>
      <c r="F531" s="17">
        <f t="shared" si="56"/>
        <v>5.497979492536493E-5</v>
      </c>
      <c r="G531" s="17">
        <f t="shared" si="58"/>
        <v>-0.6</v>
      </c>
      <c r="H531" s="17">
        <f t="shared" si="57"/>
        <v>-5.9606596463341939E-5</v>
      </c>
    </row>
    <row r="532" spans="1:8" x14ac:dyDescent="0.2">
      <c r="A532" s="14"/>
      <c r="B532" s="15" t="s">
        <v>506</v>
      </c>
      <c r="C532" s="16">
        <v>253</v>
      </c>
      <c r="D532" s="16">
        <v>29</v>
      </c>
      <c r="E532" s="17">
        <f t="shared" si="55"/>
        <v>1.6756076561361679E-3</v>
      </c>
      <c r="F532" s="17">
        <f t="shared" si="56"/>
        <v>2.6573567547259714E-4</v>
      </c>
      <c r="G532" s="17">
        <f t="shared" si="58"/>
        <v>-0.88537549407114624</v>
      </c>
      <c r="H532" s="17">
        <f t="shared" si="57"/>
        <v>-1.4835419564209549E-3</v>
      </c>
    </row>
    <row r="533" spans="1:8" x14ac:dyDescent="0.2">
      <c r="A533" s="14"/>
      <c r="B533" s="15" t="s">
        <v>507</v>
      </c>
      <c r="C533" s="16">
        <v>10</v>
      </c>
      <c r="D533" s="16">
        <v>0</v>
      </c>
      <c r="E533" s="17">
        <f t="shared" si="55"/>
        <v>6.6229551625935487E-5</v>
      </c>
      <c r="F533" s="17" t="str">
        <f t="shared" si="56"/>
        <v/>
      </c>
      <c r="G533" s="17">
        <f t="shared" si="58"/>
        <v>-1</v>
      </c>
      <c r="H533" s="17">
        <f t="shared" si="57"/>
        <v>-6.6229551625935487E-5</v>
      </c>
    </row>
    <row r="534" spans="1:8" x14ac:dyDescent="0.2">
      <c r="A534" s="14"/>
      <c r="B534" s="15" t="s">
        <v>508</v>
      </c>
      <c r="C534" s="16">
        <v>162</v>
      </c>
      <c r="D534" s="16">
        <v>107</v>
      </c>
      <c r="E534" s="17">
        <f t="shared" si="55"/>
        <v>1.072918736340155E-3</v>
      </c>
      <c r="F534" s="17">
        <f t="shared" si="56"/>
        <v>9.8047300950234112E-4</v>
      </c>
      <c r="G534" s="17">
        <f t="shared" si="58"/>
        <v>-0.33950617283950618</v>
      </c>
      <c r="H534" s="17">
        <f t="shared" si="57"/>
        <v>-3.6426253394264521E-4</v>
      </c>
    </row>
    <row r="535" spans="1:8" x14ac:dyDescent="0.2">
      <c r="A535" s="14"/>
      <c r="B535" s="15" t="s">
        <v>509</v>
      </c>
      <c r="C535" s="16">
        <v>912</v>
      </c>
      <c r="D535" s="16">
        <v>558</v>
      </c>
      <c r="E535" s="17">
        <f t="shared" si="55"/>
        <v>6.0401351082853168E-3</v>
      </c>
      <c r="F535" s="17">
        <f t="shared" si="56"/>
        <v>5.1131209280589384E-3</v>
      </c>
      <c r="G535" s="17">
        <f t="shared" si="58"/>
        <v>-0.38815789473684209</v>
      </c>
      <c r="H535" s="17">
        <f t="shared" si="57"/>
        <v>-2.3445261275581164E-3</v>
      </c>
    </row>
    <row r="536" spans="1:8" ht="25.5" x14ac:dyDescent="0.2">
      <c r="A536" s="14"/>
      <c r="B536" s="15" t="s">
        <v>510</v>
      </c>
      <c r="C536" s="16">
        <v>4</v>
      </c>
      <c r="D536" s="16">
        <v>1</v>
      </c>
      <c r="E536" s="17">
        <f t="shared" si="55"/>
        <v>2.6491820650374198E-5</v>
      </c>
      <c r="F536" s="17">
        <f t="shared" si="56"/>
        <v>9.1632991542274877E-6</v>
      </c>
      <c r="G536" s="17">
        <f t="shared" si="58"/>
        <v>-0.75</v>
      </c>
      <c r="H536" s="17">
        <f t="shared" si="57"/>
        <v>-1.986886548778065E-5</v>
      </c>
    </row>
    <row r="537" spans="1:8" x14ac:dyDescent="0.2">
      <c r="A537" s="14"/>
      <c r="B537" s="15" t="s">
        <v>511</v>
      </c>
      <c r="C537" s="16">
        <v>18</v>
      </c>
      <c r="D537" s="16">
        <v>6</v>
      </c>
      <c r="E537" s="17">
        <f t="shared" si="55"/>
        <v>1.1921319292668389E-4</v>
      </c>
      <c r="F537" s="17">
        <f t="shared" si="56"/>
        <v>5.497979492536493E-5</v>
      </c>
      <c r="G537" s="17">
        <f t="shared" si="58"/>
        <v>-0.66666666666666663</v>
      </c>
      <c r="H537" s="17">
        <f t="shared" si="57"/>
        <v>-7.9475461951122585E-5</v>
      </c>
    </row>
    <row r="538" spans="1:8" x14ac:dyDescent="0.2">
      <c r="A538" s="14"/>
      <c r="B538" s="15" t="s">
        <v>512</v>
      </c>
      <c r="C538" s="16">
        <v>767</v>
      </c>
      <c r="D538" s="16">
        <v>510</v>
      </c>
      <c r="E538" s="17">
        <f t="shared" si="55"/>
        <v>5.0798066097092519E-3</v>
      </c>
      <c r="F538" s="17">
        <f t="shared" si="56"/>
        <v>4.6732825686560189E-3</v>
      </c>
      <c r="G538" s="17">
        <f t="shared" si="58"/>
        <v>-0.3350717079530639</v>
      </c>
      <c r="H538" s="17">
        <f t="shared" si="57"/>
        <v>-1.7020994767865422E-3</v>
      </c>
    </row>
    <row r="539" spans="1:8" x14ac:dyDescent="0.2">
      <c r="A539" s="14"/>
      <c r="B539" s="15" t="s">
        <v>513</v>
      </c>
      <c r="C539" s="16">
        <v>278</v>
      </c>
      <c r="D539" s="16">
        <v>175</v>
      </c>
      <c r="E539" s="17">
        <f t="shared" si="55"/>
        <v>1.8411815352010067E-3</v>
      </c>
      <c r="F539" s="17">
        <f t="shared" si="56"/>
        <v>1.6035773519898105E-3</v>
      </c>
      <c r="G539" s="17">
        <f t="shared" si="58"/>
        <v>-0.37050359712230213</v>
      </c>
      <c r="H539" s="17">
        <f t="shared" si="57"/>
        <v>-6.821643817471355E-4</v>
      </c>
    </row>
    <row r="540" spans="1:8" x14ac:dyDescent="0.2">
      <c r="A540" s="14"/>
      <c r="B540" s="15" t="s">
        <v>644</v>
      </c>
      <c r="C540" s="16">
        <v>12</v>
      </c>
      <c r="D540" s="16">
        <v>9</v>
      </c>
      <c r="E540" s="17">
        <f t="shared" si="55"/>
        <v>7.9475461951122585E-5</v>
      </c>
      <c r="F540" s="17">
        <f t="shared" si="56"/>
        <v>8.2469692388047395E-5</v>
      </c>
      <c r="G540" s="17">
        <f t="shared" si="58"/>
        <v>-0.25</v>
      </c>
      <c r="H540" s="17">
        <f t="shared" si="57"/>
        <v>-1.9868865487780646E-5</v>
      </c>
    </row>
    <row r="541" spans="1:8" x14ac:dyDescent="0.2">
      <c r="A541" s="14"/>
      <c r="B541" s="15" t="s">
        <v>514</v>
      </c>
      <c r="C541" s="16">
        <v>69</v>
      </c>
      <c r="D541" s="16">
        <v>61</v>
      </c>
      <c r="E541" s="17">
        <f t="shared" ref="E541:E576" si="59">+IF(C541=0,"",C541/C$349)</f>
        <v>4.5698390621895491E-4</v>
      </c>
      <c r="F541" s="17">
        <f t="shared" ref="F541:F576" si="60">+IF(D541=0,"",D541/D$349)</f>
        <v>5.5896124840787681E-4</v>
      </c>
      <c r="G541" s="17">
        <f t="shared" si="58"/>
        <v>-0.11594202898550725</v>
      </c>
      <c r="H541" s="17">
        <f t="shared" ref="H541:H576" si="61">+IF(OR(AND(E541=""),(G541="")),"",E541*G541)</f>
        <v>-5.2983641300748397E-5</v>
      </c>
    </row>
    <row r="542" spans="1:8" x14ac:dyDescent="0.2">
      <c r="A542" s="14"/>
      <c r="B542" s="15" t="s">
        <v>515</v>
      </c>
      <c r="C542" s="16">
        <v>147</v>
      </c>
      <c r="D542" s="16">
        <v>24</v>
      </c>
      <c r="E542" s="17">
        <f t="shared" si="59"/>
        <v>9.7357440890125178E-4</v>
      </c>
      <c r="F542" s="17">
        <f t="shared" si="60"/>
        <v>2.1991917970145972E-4</v>
      </c>
      <c r="G542" s="17">
        <f t="shared" ref="G542:G576" si="62">+IF(AND(C542=0,D542=0)," ",IF(C542=0,1,IF(D542=0,-1,(D542-C542)/C542)))</f>
        <v>-0.83673469387755106</v>
      </c>
      <c r="H542" s="17">
        <f t="shared" si="61"/>
        <v>-8.1462348499900666E-4</v>
      </c>
    </row>
    <row r="543" spans="1:8" x14ac:dyDescent="0.2">
      <c r="A543" s="14"/>
      <c r="B543" s="15" t="s">
        <v>516</v>
      </c>
      <c r="C543" s="16">
        <v>4</v>
      </c>
      <c r="D543" s="16">
        <v>0</v>
      </c>
      <c r="E543" s="17">
        <f t="shared" si="59"/>
        <v>2.6491820650374198E-5</v>
      </c>
      <c r="F543" s="17" t="str">
        <f t="shared" si="60"/>
        <v/>
      </c>
      <c r="G543" s="17">
        <f t="shared" si="62"/>
        <v>-1</v>
      </c>
      <c r="H543" s="17">
        <f t="shared" si="61"/>
        <v>-2.6491820650374198E-5</v>
      </c>
    </row>
    <row r="544" spans="1:8" x14ac:dyDescent="0.2">
      <c r="A544" s="14"/>
      <c r="B544" s="15" t="s">
        <v>517</v>
      </c>
      <c r="C544" s="16">
        <v>42</v>
      </c>
      <c r="D544" s="16">
        <v>24</v>
      </c>
      <c r="E544" s="17">
        <f t="shared" si="59"/>
        <v>2.7816411682892909E-4</v>
      </c>
      <c r="F544" s="17">
        <f t="shared" si="60"/>
        <v>2.1991917970145972E-4</v>
      </c>
      <c r="G544" s="17">
        <f t="shared" si="62"/>
        <v>-0.42857142857142855</v>
      </c>
      <c r="H544" s="17">
        <f t="shared" si="61"/>
        <v>-1.1921319292668389E-4</v>
      </c>
    </row>
    <row r="545" spans="1:8" x14ac:dyDescent="0.2">
      <c r="A545" s="14"/>
      <c r="B545" s="15" t="s">
        <v>518</v>
      </c>
      <c r="C545" s="16">
        <v>0</v>
      </c>
      <c r="D545" s="16">
        <v>1</v>
      </c>
      <c r="E545" s="17" t="str">
        <f t="shared" si="59"/>
        <v/>
      </c>
      <c r="F545" s="17">
        <f t="shared" si="60"/>
        <v>9.1632991542274877E-6</v>
      </c>
      <c r="G545" s="17">
        <f t="shared" si="62"/>
        <v>1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113</v>
      </c>
      <c r="D546" s="16">
        <v>2</v>
      </c>
      <c r="E546" s="17">
        <f t="shared" si="59"/>
        <v>7.4839393337307108E-4</v>
      </c>
      <c r="F546" s="17">
        <f t="shared" si="60"/>
        <v>1.8326598308454975E-5</v>
      </c>
      <c r="G546" s="17">
        <f t="shared" si="62"/>
        <v>-0.98230088495575218</v>
      </c>
      <c r="H546" s="17">
        <f t="shared" si="61"/>
        <v>-7.3514802304788394E-4</v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752</v>
      </c>
      <c r="D548" s="16">
        <v>529</v>
      </c>
      <c r="E548" s="17">
        <f t="shared" si="59"/>
        <v>4.9804622822703492E-3</v>
      </c>
      <c r="F548" s="17">
        <f t="shared" si="60"/>
        <v>4.8473852525863408E-3</v>
      </c>
      <c r="G548" s="17">
        <f t="shared" si="62"/>
        <v>-0.29654255319148937</v>
      </c>
      <c r="H548" s="17">
        <f t="shared" si="61"/>
        <v>-1.4769190012583616E-3</v>
      </c>
    </row>
    <row r="549" spans="1:8" ht="25.5" x14ac:dyDescent="0.2">
      <c r="A549" s="14"/>
      <c r="B549" s="15" t="s">
        <v>522</v>
      </c>
      <c r="C549" s="16">
        <v>2</v>
      </c>
      <c r="D549" s="16">
        <v>10</v>
      </c>
      <c r="E549" s="17">
        <f t="shared" si="59"/>
        <v>1.3245910325187099E-5</v>
      </c>
      <c r="F549" s="17">
        <f t="shared" si="60"/>
        <v>9.1632991542274874E-5</v>
      </c>
      <c r="G549" s="17">
        <f t="shared" si="62"/>
        <v>4</v>
      </c>
      <c r="H549" s="17">
        <f t="shared" si="61"/>
        <v>5.2983641300748397E-5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9.1632991542274877E-6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15</v>
      </c>
      <c r="D551" s="16">
        <v>9</v>
      </c>
      <c r="E551" s="17">
        <f t="shared" si="59"/>
        <v>9.9344327438903238E-5</v>
      </c>
      <c r="F551" s="17">
        <f t="shared" si="60"/>
        <v>8.2469692388047395E-5</v>
      </c>
      <c r="G551" s="17">
        <f t="shared" si="62"/>
        <v>-0.4</v>
      </c>
      <c r="H551" s="17">
        <f t="shared" si="61"/>
        <v>-3.9737730975561299E-5</v>
      </c>
    </row>
    <row r="552" spans="1:8" ht="25.5" x14ac:dyDescent="0.2">
      <c r="A552" s="14"/>
      <c r="B552" s="15" t="s">
        <v>525</v>
      </c>
      <c r="C552" s="16">
        <v>0</v>
      </c>
      <c r="D552" s="16">
        <v>2</v>
      </c>
      <c r="E552" s="17" t="str">
        <f t="shared" si="59"/>
        <v/>
      </c>
      <c r="F552" s="17">
        <f t="shared" si="60"/>
        <v>1.8326598308454975E-5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87</v>
      </c>
      <c r="D554" s="16">
        <v>119</v>
      </c>
      <c r="E554" s="17">
        <f t="shared" si="59"/>
        <v>5.7619709914563883E-4</v>
      </c>
      <c r="F554" s="17">
        <f t="shared" si="60"/>
        <v>1.090432599353071E-3</v>
      </c>
      <c r="G554" s="17">
        <f t="shared" si="62"/>
        <v>0.36781609195402298</v>
      </c>
      <c r="H554" s="17">
        <f t="shared" si="61"/>
        <v>2.1193456520299359E-4</v>
      </c>
    </row>
    <row r="555" spans="1:8" ht="25.5" x14ac:dyDescent="0.2">
      <c r="A555" s="14"/>
      <c r="B555" s="15" t="s">
        <v>528</v>
      </c>
      <c r="C555" s="16">
        <v>0</v>
      </c>
      <c r="D555" s="16">
        <v>5</v>
      </c>
      <c r="E555" s="17" t="str">
        <f t="shared" si="59"/>
        <v/>
      </c>
      <c r="F555" s="17">
        <f t="shared" si="60"/>
        <v>4.5816495771137437E-5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9</v>
      </c>
      <c r="D556" s="16">
        <v>2</v>
      </c>
      <c r="E556" s="17">
        <f t="shared" si="59"/>
        <v>5.9606596463341945E-5</v>
      </c>
      <c r="F556" s="17">
        <f t="shared" si="60"/>
        <v>1.8326598308454975E-5</v>
      </c>
      <c r="G556" s="17">
        <f t="shared" si="62"/>
        <v>-0.77777777777777779</v>
      </c>
      <c r="H556" s="17">
        <f t="shared" si="61"/>
        <v>-4.6360686138154848E-5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1353</v>
      </c>
      <c r="D559" s="16">
        <v>503</v>
      </c>
      <c r="E559" s="17">
        <f t="shared" si="59"/>
        <v>8.9608583349890716E-3</v>
      </c>
      <c r="F559" s="17">
        <f t="shared" si="60"/>
        <v>4.6091394745764267E-3</v>
      </c>
      <c r="G559" s="17">
        <f t="shared" si="62"/>
        <v>-0.6282335550628233</v>
      </c>
      <c r="H559" s="17">
        <f t="shared" si="61"/>
        <v>-5.6295118882045162E-3</v>
      </c>
    </row>
    <row r="560" spans="1:8" ht="25.5" x14ac:dyDescent="0.2">
      <c r="A560" s="14"/>
      <c r="B560" s="15" t="s">
        <v>533</v>
      </c>
      <c r="C560" s="16">
        <v>1351</v>
      </c>
      <c r="D560" s="16">
        <v>1240</v>
      </c>
      <c r="E560" s="17">
        <f t="shared" si="59"/>
        <v>8.9476124246638845E-3</v>
      </c>
      <c r="F560" s="17">
        <f t="shared" si="60"/>
        <v>1.1362490951242084E-2</v>
      </c>
      <c r="G560" s="17">
        <f t="shared" si="62"/>
        <v>-8.2161361954108073E-2</v>
      </c>
      <c r="H560" s="17">
        <f t="shared" si="61"/>
        <v>-7.3514802304788394E-4</v>
      </c>
    </row>
    <row r="561" spans="1:8" x14ac:dyDescent="0.2">
      <c r="A561" s="14"/>
      <c r="B561" s="15" t="s">
        <v>534</v>
      </c>
      <c r="C561" s="16">
        <v>1775</v>
      </c>
      <c r="D561" s="16">
        <v>1364</v>
      </c>
      <c r="E561" s="17">
        <f t="shared" si="59"/>
        <v>1.175574541360355E-2</v>
      </c>
      <c r="F561" s="17">
        <f t="shared" si="60"/>
        <v>1.2498740046366294E-2</v>
      </c>
      <c r="G561" s="17">
        <f t="shared" si="62"/>
        <v>-0.23154929577464789</v>
      </c>
      <c r="H561" s="17">
        <f t="shared" si="61"/>
        <v>-2.7220345718259489E-3</v>
      </c>
    </row>
    <row r="562" spans="1:8" x14ac:dyDescent="0.2">
      <c r="A562" s="14"/>
      <c r="B562" s="15" t="s">
        <v>535</v>
      </c>
      <c r="C562" s="16">
        <v>277</v>
      </c>
      <c r="D562" s="16">
        <v>136</v>
      </c>
      <c r="E562" s="17">
        <f t="shared" si="59"/>
        <v>1.8345585800384132E-3</v>
      </c>
      <c r="F562" s="17">
        <f t="shared" si="60"/>
        <v>1.2462086849749385E-3</v>
      </c>
      <c r="G562" s="17">
        <f t="shared" si="62"/>
        <v>-0.50902527075812276</v>
      </c>
      <c r="H562" s="17">
        <f t="shared" si="61"/>
        <v>-9.3383667792569047E-4</v>
      </c>
    </row>
    <row r="563" spans="1:8" x14ac:dyDescent="0.2">
      <c r="A563" s="14"/>
      <c r="B563" s="15" t="s">
        <v>536</v>
      </c>
      <c r="C563" s="16">
        <v>0</v>
      </c>
      <c r="D563" s="16">
        <v>2</v>
      </c>
      <c r="E563" s="17" t="str">
        <f t="shared" si="59"/>
        <v/>
      </c>
      <c r="F563" s="17">
        <f t="shared" si="60"/>
        <v>1.8326598308454975E-5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515</v>
      </c>
      <c r="D566" s="16">
        <v>176</v>
      </c>
      <c r="E566" s="17">
        <f t="shared" si="59"/>
        <v>3.4108219087356779E-3</v>
      </c>
      <c r="F566" s="17">
        <f t="shared" si="60"/>
        <v>1.6127406511440379E-3</v>
      </c>
      <c r="G566" s="17">
        <f t="shared" si="62"/>
        <v>-0.65825242718446597</v>
      </c>
      <c r="H566" s="17">
        <f t="shared" si="61"/>
        <v>-2.2451818001192132E-3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410</v>
      </c>
      <c r="D568" s="16">
        <v>427</v>
      </c>
      <c r="E568" s="17">
        <f t="shared" si="59"/>
        <v>2.7154116166633554E-3</v>
      </c>
      <c r="F568" s="17">
        <f t="shared" si="60"/>
        <v>3.9127287388551375E-3</v>
      </c>
      <c r="G568" s="17">
        <f t="shared" si="62"/>
        <v>4.1463414634146344E-2</v>
      </c>
      <c r="H568" s="17">
        <f t="shared" si="61"/>
        <v>1.1259023776409035E-4</v>
      </c>
    </row>
    <row r="569" spans="1:8" x14ac:dyDescent="0.2">
      <c r="A569" s="14"/>
      <c r="B569" s="15" t="s">
        <v>542</v>
      </c>
      <c r="C569" s="16">
        <v>3</v>
      </c>
      <c r="D569" s="16">
        <v>0</v>
      </c>
      <c r="E569" s="17">
        <f t="shared" si="59"/>
        <v>1.9868865487780646E-5</v>
      </c>
      <c r="F569" s="17" t="str">
        <f t="shared" si="60"/>
        <v/>
      </c>
      <c r="G569" s="17">
        <f t="shared" si="62"/>
        <v>-1</v>
      </c>
      <c r="H569" s="17">
        <f t="shared" si="61"/>
        <v>-1.9868865487780646E-5</v>
      </c>
    </row>
    <row r="570" spans="1:8" x14ac:dyDescent="0.2">
      <c r="A570" s="14"/>
      <c r="B570" s="15" t="s">
        <v>543</v>
      </c>
      <c r="C570" s="16">
        <v>554</v>
      </c>
      <c r="D570" s="16">
        <v>309</v>
      </c>
      <c r="E570" s="17">
        <f t="shared" si="59"/>
        <v>3.6691171600768263E-3</v>
      </c>
      <c r="F570" s="17">
        <f t="shared" si="60"/>
        <v>2.8314594386562937E-3</v>
      </c>
      <c r="G570" s="17">
        <f t="shared" si="62"/>
        <v>-0.44223826714801445</v>
      </c>
      <c r="H570" s="17">
        <f t="shared" si="61"/>
        <v>-1.6226240148354196E-3</v>
      </c>
    </row>
    <row r="571" spans="1:8" ht="25.5" x14ac:dyDescent="0.2">
      <c r="A571" s="14"/>
      <c r="B571" s="15" t="s">
        <v>544</v>
      </c>
      <c r="C571" s="16">
        <v>25</v>
      </c>
      <c r="D571" s="16">
        <v>21</v>
      </c>
      <c r="E571" s="17">
        <f t="shared" si="59"/>
        <v>1.6557387906483874E-4</v>
      </c>
      <c r="F571" s="17">
        <f t="shared" si="60"/>
        <v>1.9242928223877725E-4</v>
      </c>
      <c r="G571" s="17">
        <f t="shared" si="62"/>
        <v>-0.16</v>
      </c>
      <c r="H571" s="17">
        <f t="shared" si="61"/>
        <v>-2.6491820650374198E-5</v>
      </c>
    </row>
    <row r="572" spans="1:8" x14ac:dyDescent="0.2">
      <c r="A572" s="14"/>
      <c r="B572" s="15" t="s">
        <v>545</v>
      </c>
      <c r="C572" s="16">
        <v>114</v>
      </c>
      <c r="D572" s="16">
        <v>40</v>
      </c>
      <c r="E572" s="17">
        <f t="shared" si="59"/>
        <v>7.550168885356646E-4</v>
      </c>
      <c r="F572" s="17">
        <f t="shared" si="60"/>
        <v>3.665319661690995E-4</v>
      </c>
      <c r="G572" s="17">
        <f t="shared" si="62"/>
        <v>-0.64912280701754388</v>
      </c>
      <c r="H572" s="17">
        <f t="shared" si="61"/>
        <v>-4.900986820319227E-4</v>
      </c>
    </row>
    <row r="573" spans="1:8" x14ac:dyDescent="0.2">
      <c r="A573" s="14"/>
      <c r="B573" s="15" t="s">
        <v>546</v>
      </c>
      <c r="C573" s="16">
        <v>5</v>
      </c>
      <c r="D573" s="16">
        <v>23</v>
      </c>
      <c r="E573" s="17">
        <f t="shared" si="59"/>
        <v>3.3114775812967744E-5</v>
      </c>
      <c r="F573" s="17">
        <f t="shared" si="60"/>
        <v>2.1075588054723221E-4</v>
      </c>
      <c r="G573" s="17">
        <f t="shared" si="62"/>
        <v>3.6</v>
      </c>
      <c r="H573" s="17">
        <f t="shared" si="61"/>
        <v>1.1921319292668388E-4</v>
      </c>
    </row>
    <row r="574" spans="1:8" x14ac:dyDescent="0.2">
      <c r="A574" s="14"/>
      <c r="B574" s="15" t="s">
        <v>547</v>
      </c>
      <c r="C574" s="16">
        <v>47</v>
      </c>
      <c r="D574" s="16">
        <v>15</v>
      </c>
      <c r="E574" s="17">
        <f t="shared" si="59"/>
        <v>3.1127889264189682E-4</v>
      </c>
      <c r="F574" s="17">
        <f t="shared" si="60"/>
        <v>1.3744948731341232E-4</v>
      </c>
      <c r="G574" s="17">
        <f t="shared" si="62"/>
        <v>-0.68085106382978722</v>
      </c>
      <c r="H574" s="17">
        <f t="shared" si="61"/>
        <v>-2.1193456520299359E-4</v>
      </c>
    </row>
    <row r="575" spans="1:8" ht="25.5" x14ac:dyDescent="0.2">
      <c r="A575" s="14"/>
      <c r="B575" s="15" t="s">
        <v>548</v>
      </c>
      <c r="C575" s="16">
        <v>2</v>
      </c>
      <c r="D575" s="16">
        <v>2</v>
      </c>
      <c r="E575" s="17">
        <f t="shared" si="59"/>
        <v>1.3245910325187099E-5</v>
      </c>
      <c r="F575" s="17">
        <f t="shared" si="60"/>
        <v>1.8326598308454975E-5</v>
      </c>
      <c r="G575" s="17">
        <f t="shared" si="62"/>
        <v>0</v>
      </c>
      <c r="H575" s="17">
        <f t="shared" si="61"/>
        <v>0</v>
      </c>
    </row>
    <row r="576" spans="1:8" ht="25.5" x14ac:dyDescent="0.2">
      <c r="A576" s="14"/>
      <c r="B576" s="15" t="s">
        <v>549</v>
      </c>
      <c r="C576" s="16">
        <v>5</v>
      </c>
      <c r="D576" s="16">
        <v>0</v>
      </c>
      <c r="E576" s="17">
        <f t="shared" si="59"/>
        <v>3.3114775812967744E-5</v>
      </c>
      <c r="F576" s="17" t="str">
        <f t="shared" si="60"/>
        <v/>
      </c>
      <c r="G576" s="17">
        <f t="shared" si="62"/>
        <v>-1</v>
      </c>
      <c r="H576" s="17">
        <f t="shared" si="61"/>
        <v>-3.3114775812967744E-5</v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29626</v>
      </c>
      <c r="D582" s="19">
        <f>SUM(D583:D609)</f>
        <v>23610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-0.20306487544724228</v>
      </c>
      <c r="H582" s="20">
        <f t="shared" ref="H582:H609" si="65">+IF(OR(AND(E582=""),(G582="")),"",E582*G582)</f>
        <v>-0.20306487544724228</v>
      </c>
    </row>
    <row r="583" spans="1:8" x14ac:dyDescent="0.2">
      <c r="A583" s="14"/>
      <c r="B583" s="15" t="s">
        <v>550</v>
      </c>
      <c r="C583" s="16">
        <v>309</v>
      </c>
      <c r="D583" s="16">
        <v>1221</v>
      </c>
      <c r="E583" s="17">
        <f t="shared" si="63"/>
        <v>1.0430027678390602E-2</v>
      </c>
      <c r="F583" s="17">
        <f t="shared" si="64"/>
        <v>5.1715374841168997E-2</v>
      </c>
      <c r="G583" s="17">
        <f t="shared" ref="G583:G609" si="66">+IF(AND(C583=0,D583=0)," ",IF(C583=0,1,IF(D583=0,-1,(D583-C583)/C583)))</f>
        <v>2.9514563106796117</v>
      </c>
      <c r="H583" s="17">
        <f t="shared" si="65"/>
        <v>3.0783771011948961E-2</v>
      </c>
    </row>
    <row r="584" spans="1:8" x14ac:dyDescent="0.2">
      <c r="A584" s="14"/>
      <c r="B584" s="15" t="s">
        <v>551</v>
      </c>
      <c r="C584" s="16">
        <v>845</v>
      </c>
      <c r="D584" s="16">
        <v>838</v>
      </c>
      <c r="E584" s="17">
        <f t="shared" si="63"/>
        <v>2.8522243974886924E-2</v>
      </c>
      <c r="F584" s="17">
        <f t="shared" si="64"/>
        <v>3.5493434985175772E-2</v>
      </c>
      <c r="G584" s="17">
        <f t="shared" si="66"/>
        <v>-8.2840236686390536E-3</v>
      </c>
      <c r="H584" s="17">
        <f t="shared" si="65"/>
        <v>-2.3627894417066093E-4</v>
      </c>
    </row>
    <row r="585" spans="1:8" ht="25.5" x14ac:dyDescent="0.2">
      <c r="A585" s="14"/>
      <c r="B585" s="15" t="s">
        <v>552</v>
      </c>
      <c r="C585" s="16">
        <v>4542</v>
      </c>
      <c r="D585" s="16">
        <v>2759</v>
      </c>
      <c r="E585" s="17">
        <f t="shared" si="63"/>
        <v>0.15331128063187741</v>
      </c>
      <c r="F585" s="17">
        <f t="shared" si="64"/>
        <v>0.116857263871241</v>
      </c>
      <c r="G585" s="17">
        <f t="shared" si="66"/>
        <v>-0.39255834434169967</v>
      </c>
      <c r="H585" s="17">
        <f t="shared" si="65"/>
        <v>-6.018362249375548E-2</v>
      </c>
    </row>
    <row r="586" spans="1:8" x14ac:dyDescent="0.2">
      <c r="A586" s="14"/>
      <c r="B586" s="15" t="s">
        <v>553</v>
      </c>
      <c r="C586" s="16">
        <v>5263</v>
      </c>
      <c r="D586" s="16">
        <v>2469</v>
      </c>
      <c r="E586" s="17">
        <f t="shared" si="63"/>
        <v>0.17764801188145549</v>
      </c>
      <c r="F586" s="17">
        <f t="shared" si="64"/>
        <v>0.10457433290978399</v>
      </c>
      <c r="G586" s="17">
        <f t="shared" si="66"/>
        <v>-0.53087592627778835</v>
      </c>
      <c r="H586" s="17">
        <f t="shared" si="65"/>
        <v>-9.4309052858975229E-2</v>
      </c>
    </row>
    <row r="587" spans="1:8" x14ac:dyDescent="0.2">
      <c r="A587" s="14"/>
      <c r="B587" s="15" t="s">
        <v>554</v>
      </c>
      <c r="C587" s="16">
        <v>151</v>
      </c>
      <c r="D587" s="16">
        <v>147</v>
      </c>
      <c r="E587" s="17">
        <f t="shared" si="63"/>
        <v>5.0968743671099713E-3</v>
      </c>
      <c r="F587" s="17">
        <f t="shared" si="64"/>
        <v>6.2261753494282082E-3</v>
      </c>
      <c r="G587" s="17">
        <f t="shared" si="66"/>
        <v>-2.6490066225165563E-2</v>
      </c>
      <c r="H587" s="17">
        <f t="shared" si="65"/>
        <v>-1.3501653952609194E-4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34</v>
      </c>
      <c r="D589" s="16">
        <v>40</v>
      </c>
      <c r="E589" s="17">
        <f t="shared" si="63"/>
        <v>1.1476405859717816E-3</v>
      </c>
      <c r="F589" s="17">
        <f t="shared" si="64"/>
        <v>1.6941973739940702E-3</v>
      </c>
      <c r="G589" s="17">
        <f t="shared" si="66"/>
        <v>0.17647058823529413</v>
      </c>
      <c r="H589" s="17">
        <f t="shared" si="65"/>
        <v>2.0252480928913794E-4</v>
      </c>
    </row>
    <row r="590" spans="1:8" x14ac:dyDescent="0.2">
      <c r="A590" s="14"/>
      <c r="B590" s="15" t="s">
        <v>557</v>
      </c>
      <c r="C590" s="16">
        <v>121</v>
      </c>
      <c r="D590" s="16">
        <v>57</v>
      </c>
      <c r="E590" s="17">
        <f t="shared" si="63"/>
        <v>4.0842503206642818E-3</v>
      </c>
      <c r="F590" s="17">
        <f t="shared" si="64"/>
        <v>2.4142312579415503E-3</v>
      </c>
      <c r="G590" s="17">
        <f t="shared" si="66"/>
        <v>-0.52892561983471076</v>
      </c>
      <c r="H590" s="17">
        <f t="shared" si="65"/>
        <v>-2.1602646324174715E-3</v>
      </c>
    </row>
    <row r="591" spans="1:8" x14ac:dyDescent="0.2">
      <c r="A591" s="14"/>
      <c r="B591" s="15" t="s">
        <v>558</v>
      </c>
      <c r="C591" s="16">
        <v>115</v>
      </c>
      <c r="D591" s="16">
        <v>21</v>
      </c>
      <c r="E591" s="17">
        <f t="shared" si="63"/>
        <v>3.8817255113751436E-3</v>
      </c>
      <c r="F591" s="17">
        <f t="shared" si="64"/>
        <v>8.8945362134688693E-4</v>
      </c>
      <c r="G591" s="17">
        <f t="shared" si="66"/>
        <v>-0.81739130434782614</v>
      </c>
      <c r="H591" s="17">
        <f t="shared" si="65"/>
        <v>-3.172888678863161E-3</v>
      </c>
    </row>
    <row r="592" spans="1:8" ht="25.5" x14ac:dyDescent="0.2">
      <c r="A592" s="14"/>
      <c r="B592" s="15" t="s">
        <v>559</v>
      </c>
      <c r="C592" s="16">
        <v>517</v>
      </c>
      <c r="D592" s="16">
        <v>1028</v>
      </c>
      <c r="E592" s="17">
        <f t="shared" si="63"/>
        <v>1.7450887733747384E-2</v>
      </c>
      <c r="F592" s="17">
        <f t="shared" si="64"/>
        <v>4.3540872511647608E-2</v>
      </c>
      <c r="G592" s="17">
        <f t="shared" si="66"/>
        <v>0.98839458413926495</v>
      </c>
      <c r="H592" s="17">
        <f t="shared" si="65"/>
        <v>1.7248362924458246E-2</v>
      </c>
    </row>
    <row r="593" spans="1:8" x14ac:dyDescent="0.2">
      <c r="A593" s="14"/>
      <c r="B593" s="15" t="s">
        <v>560</v>
      </c>
      <c r="C593" s="16">
        <v>502</v>
      </c>
      <c r="D593" s="16">
        <v>185</v>
      </c>
      <c r="E593" s="17">
        <f t="shared" si="63"/>
        <v>1.6944575710524538E-2</v>
      </c>
      <c r="F593" s="17">
        <f t="shared" si="64"/>
        <v>7.8356628547225759E-3</v>
      </c>
      <c r="G593" s="17">
        <f t="shared" si="66"/>
        <v>-0.63147410358565736</v>
      </c>
      <c r="H593" s="17">
        <f t="shared" si="65"/>
        <v>-1.0700060757442786E-2</v>
      </c>
    </row>
    <row r="594" spans="1:8" x14ac:dyDescent="0.2">
      <c r="A594" s="14"/>
      <c r="B594" s="15" t="s">
        <v>561</v>
      </c>
      <c r="C594" s="16">
        <v>8</v>
      </c>
      <c r="D594" s="16">
        <v>10</v>
      </c>
      <c r="E594" s="17">
        <f t="shared" si="63"/>
        <v>2.7003307905218389E-4</v>
      </c>
      <c r="F594" s="17">
        <f t="shared" si="64"/>
        <v>4.2354934349851756E-4</v>
      </c>
      <c r="G594" s="17">
        <f t="shared" si="66"/>
        <v>0.25</v>
      </c>
      <c r="H594" s="17">
        <f t="shared" si="65"/>
        <v>6.7508269763045972E-5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8</v>
      </c>
      <c r="E595" s="17" t="str">
        <f t="shared" si="63"/>
        <v/>
      </c>
      <c r="F595" s="17">
        <f t="shared" si="64"/>
        <v>3.3883947479881405E-4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57</v>
      </c>
      <c r="D597" s="16">
        <v>6</v>
      </c>
      <c r="E597" s="17">
        <f t="shared" si="63"/>
        <v>1.9239856882468103E-3</v>
      </c>
      <c r="F597" s="17">
        <f t="shared" si="64"/>
        <v>2.5412960609911054E-4</v>
      </c>
      <c r="G597" s="17">
        <f t="shared" si="66"/>
        <v>-0.89473684210526316</v>
      </c>
      <c r="H597" s="17">
        <f t="shared" si="65"/>
        <v>-1.7214608789576724E-3</v>
      </c>
    </row>
    <row r="598" spans="1:8" x14ac:dyDescent="0.2">
      <c r="A598" s="14"/>
      <c r="B598" s="15" t="s">
        <v>565</v>
      </c>
      <c r="C598" s="16">
        <v>18</v>
      </c>
      <c r="D598" s="16">
        <v>25</v>
      </c>
      <c r="E598" s="17">
        <f t="shared" si="63"/>
        <v>6.0757442786741375E-4</v>
      </c>
      <c r="F598" s="17">
        <f t="shared" si="64"/>
        <v>1.0588733587462938E-3</v>
      </c>
      <c r="G598" s="17">
        <f t="shared" si="66"/>
        <v>0.3888888888888889</v>
      </c>
      <c r="H598" s="17">
        <f t="shared" si="65"/>
        <v>2.362789441706609E-4</v>
      </c>
    </row>
    <row r="599" spans="1:8" x14ac:dyDescent="0.2">
      <c r="A599" s="14"/>
      <c r="B599" s="15" t="s">
        <v>566</v>
      </c>
      <c r="C599" s="16">
        <v>215</v>
      </c>
      <c r="D599" s="16">
        <v>43</v>
      </c>
      <c r="E599" s="17">
        <f t="shared" si="63"/>
        <v>7.2571389995274424E-3</v>
      </c>
      <c r="F599" s="17">
        <f t="shared" si="64"/>
        <v>1.8212621770436256E-3</v>
      </c>
      <c r="G599" s="17">
        <f t="shared" si="66"/>
        <v>-0.8</v>
      </c>
      <c r="H599" s="17">
        <f t="shared" si="65"/>
        <v>-5.8057111996219542E-3</v>
      </c>
    </row>
    <row r="600" spans="1:8" x14ac:dyDescent="0.2">
      <c r="A600" s="14"/>
      <c r="B600" s="15" t="s">
        <v>567</v>
      </c>
      <c r="C600" s="16">
        <v>1400</v>
      </c>
      <c r="D600" s="16">
        <v>1475</v>
      </c>
      <c r="E600" s="17">
        <f t="shared" si="63"/>
        <v>4.725578883413218E-2</v>
      </c>
      <c r="F600" s="17">
        <f t="shared" si="64"/>
        <v>6.2473528166031342E-2</v>
      </c>
      <c r="G600" s="17">
        <f t="shared" si="66"/>
        <v>5.3571428571428568E-2</v>
      </c>
      <c r="H600" s="17">
        <f t="shared" si="65"/>
        <v>2.5315601161142237E-3</v>
      </c>
    </row>
    <row r="601" spans="1:8" x14ac:dyDescent="0.2">
      <c r="A601" s="14"/>
      <c r="B601" s="15" t="s">
        <v>568</v>
      </c>
      <c r="C601" s="16">
        <v>3872</v>
      </c>
      <c r="D601" s="16">
        <v>3440</v>
      </c>
      <c r="E601" s="17">
        <f t="shared" si="63"/>
        <v>0.13069601026125702</v>
      </c>
      <c r="F601" s="17">
        <f t="shared" si="64"/>
        <v>0.14570097416349004</v>
      </c>
      <c r="G601" s="17">
        <f t="shared" si="66"/>
        <v>-0.1115702479338843</v>
      </c>
      <c r="H601" s="17">
        <f t="shared" si="65"/>
        <v>-1.4581786268817933E-2</v>
      </c>
    </row>
    <row r="602" spans="1:8" x14ac:dyDescent="0.2">
      <c r="A602" s="14"/>
      <c r="B602" s="15" t="s">
        <v>569</v>
      </c>
      <c r="C602" s="16">
        <v>193</v>
      </c>
      <c r="D602" s="16">
        <v>12</v>
      </c>
      <c r="E602" s="17">
        <f t="shared" si="63"/>
        <v>6.5145480321339364E-3</v>
      </c>
      <c r="F602" s="17">
        <f t="shared" si="64"/>
        <v>5.0825921219822107E-4</v>
      </c>
      <c r="G602" s="17">
        <f t="shared" si="66"/>
        <v>-0.93782383419689119</v>
      </c>
      <c r="H602" s="17">
        <f t="shared" si="65"/>
        <v>-6.1094984135556607E-3</v>
      </c>
    </row>
    <row r="603" spans="1:8" x14ac:dyDescent="0.2">
      <c r="A603" s="14"/>
      <c r="B603" s="15" t="s">
        <v>570</v>
      </c>
      <c r="C603" s="16">
        <v>184</v>
      </c>
      <c r="D603" s="16">
        <v>198</v>
      </c>
      <c r="E603" s="17">
        <f t="shared" si="63"/>
        <v>6.2107608182002299E-3</v>
      </c>
      <c r="F603" s="17">
        <f t="shared" si="64"/>
        <v>8.3862770012706478E-3</v>
      </c>
      <c r="G603" s="17">
        <f t="shared" si="66"/>
        <v>7.6086956521739135E-2</v>
      </c>
      <c r="H603" s="17">
        <f t="shared" si="65"/>
        <v>4.7255788834132186E-4</v>
      </c>
    </row>
    <row r="604" spans="1:8" ht="25.5" x14ac:dyDescent="0.2">
      <c r="A604" s="14"/>
      <c r="B604" s="15" t="s">
        <v>571</v>
      </c>
      <c r="C604" s="16">
        <v>8</v>
      </c>
      <c r="D604" s="16">
        <v>8</v>
      </c>
      <c r="E604" s="17">
        <f t="shared" si="63"/>
        <v>2.7003307905218389E-4</v>
      </c>
      <c r="F604" s="17">
        <f t="shared" si="64"/>
        <v>3.3883947479881405E-4</v>
      </c>
      <c r="G604" s="17">
        <f t="shared" si="66"/>
        <v>0</v>
      </c>
      <c r="H604" s="17">
        <f t="shared" si="65"/>
        <v>0</v>
      </c>
    </row>
    <row r="605" spans="1:8" x14ac:dyDescent="0.2">
      <c r="A605" s="14"/>
      <c r="B605" s="15" t="s">
        <v>572</v>
      </c>
      <c r="C605" s="16">
        <v>507</v>
      </c>
      <c r="D605" s="16">
        <v>206</v>
      </c>
      <c r="E605" s="17">
        <f t="shared" si="63"/>
        <v>1.7113346384932154E-2</v>
      </c>
      <c r="F605" s="17">
        <f t="shared" si="64"/>
        <v>8.7251164760694614E-3</v>
      </c>
      <c r="G605" s="17">
        <f t="shared" si="66"/>
        <v>-0.59368836291913218</v>
      </c>
      <c r="H605" s="17">
        <f t="shared" si="65"/>
        <v>-1.0159994599338419E-2</v>
      </c>
    </row>
    <row r="606" spans="1:8" x14ac:dyDescent="0.2">
      <c r="A606" s="14"/>
      <c r="B606" s="15" t="s">
        <v>573</v>
      </c>
      <c r="C606" s="16">
        <v>39</v>
      </c>
      <c r="D606" s="16">
        <v>19</v>
      </c>
      <c r="E606" s="17">
        <f t="shared" si="63"/>
        <v>1.3164112603793964E-3</v>
      </c>
      <c r="F606" s="17">
        <f t="shared" si="64"/>
        <v>8.0474375264718342E-4</v>
      </c>
      <c r="G606" s="17">
        <f t="shared" si="66"/>
        <v>-0.51282051282051277</v>
      </c>
      <c r="H606" s="17">
        <f t="shared" si="65"/>
        <v>-6.7508269763045961E-4</v>
      </c>
    </row>
    <row r="607" spans="1:8" ht="25.5" x14ac:dyDescent="0.2">
      <c r="A607" s="14"/>
      <c r="B607" s="15" t="s">
        <v>574</v>
      </c>
      <c r="C607" s="16">
        <v>34</v>
      </c>
      <c r="D607" s="16">
        <v>9</v>
      </c>
      <c r="E607" s="17">
        <f t="shared" si="63"/>
        <v>1.1476405859717816E-3</v>
      </c>
      <c r="F607" s="17">
        <f t="shared" si="64"/>
        <v>3.811944091486658E-4</v>
      </c>
      <c r="G607" s="17">
        <f t="shared" si="66"/>
        <v>-0.73529411764705888</v>
      </c>
      <c r="H607" s="17">
        <f t="shared" si="65"/>
        <v>-8.4385337203807481E-4</v>
      </c>
    </row>
    <row r="608" spans="1:8" ht="25.5" x14ac:dyDescent="0.2">
      <c r="A608" s="14"/>
      <c r="B608" s="24" t="s">
        <v>575</v>
      </c>
      <c r="C608" s="25">
        <v>301</v>
      </c>
      <c r="D608" s="25">
        <v>307</v>
      </c>
      <c r="E608" s="26">
        <f t="shared" si="63"/>
        <v>1.0159994599338419E-2</v>
      </c>
      <c r="F608" s="26">
        <f t="shared" si="64"/>
        <v>1.300296484540449E-2</v>
      </c>
      <c r="G608" s="26">
        <f t="shared" si="66"/>
        <v>1.9933554817275746E-2</v>
      </c>
      <c r="H608" s="26">
        <f t="shared" si="65"/>
        <v>2.0252480928913792E-4</v>
      </c>
    </row>
    <row r="609" spans="1:8" ht="25.5" x14ac:dyDescent="0.2">
      <c r="A609" s="14"/>
      <c r="B609" s="31" t="s">
        <v>576</v>
      </c>
      <c r="C609" s="32">
        <v>10391</v>
      </c>
      <c r="D609" s="32">
        <v>9079</v>
      </c>
      <c r="E609" s="33">
        <f t="shared" si="63"/>
        <v>0.35073921555390536</v>
      </c>
      <c r="F609" s="33">
        <f t="shared" si="64"/>
        <v>0.3845404489623041</v>
      </c>
      <c r="G609" s="33">
        <f t="shared" si="66"/>
        <v>-0.12626311230872872</v>
      </c>
      <c r="H609" s="33">
        <f t="shared" si="65"/>
        <v>-4.4285424964558166E-2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587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588</v>
      </c>
      <c r="C8" s="12">
        <f>+C19+C75+C173+C349+C582</f>
        <v>13535</v>
      </c>
      <c r="D8" s="13">
        <f>+D19+D75+D173+D349+D582</f>
        <v>13351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-1.3594384927964536E-2</v>
      </c>
      <c r="H8" s="10">
        <f t="shared" ref="H8:H13" si="1">+IF(OR(AND(E8=""),(G8="")),"",E8*G8)</f>
        <v>-1.3594384927964536E-2</v>
      </c>
    </row>
    <row r="9" spans="1:8" x14ac:dyDescent="0.2">
      <c r="A9" s="14"/>
      <c r="B9" s="15" t="s">
        <v>7</v>
      </c>
      <c r="C9" s="16">
        <f>+C19</f>
        <v>121</v>
      </c>
      <c r="D9" s="16">
        <f>+D19</f>
        <v>121</v>
      </c>
      <c r="E9" s="17">
        <f t="shared" ref="E9:F13" si="2">+C9/C$8</f>
        <v>8.9397857406723312E-3</v>
      </c>
      <c r="F9" s="17">
        <f t="shared" si="2"/>
        <v>9.0629915362145149E-3</v>
      </c>
      <c r="G9" s="17">
        <f t="shared" si="0"/>
        <v>0</v>
      </c>
      <c r="H9" s="17">
        <f t="shared" si="1"/>
        <v>0</v>
      </c>
    </row>
    <row r="10" spans="1:8" x14ac:dyDescent="0.2">
      <c r="A10" s="14"/>
      <c r="B10" s="15" t="s">
        <v>8</v>
      </c>
      <c r="C10" s="16">
        <f>+C75</f>
        <v>1348</v>
      </c>
      <c r="D10" s="16">
        <f>+D75</f>
        <v>1502</v>
      </c>
      <c r="E10" s="17">
        <f t="shared" si="2"/>
        <v>9.9593646102696706E-2</v>
      </c>
      <c r="F10" s="17">
        <f t="shared" si="2"/>
        <v>0.11250093625945622</v>
      </c>
      <c r="G10" s="17">
        <f t="shared" si="0"/>
        <v>0.1142433234421365</v>
      </c>
      <c r="H10" s="17">
        <f t="shared" si="1"/>
        <v>1.1377909124492058E-2</v>
      </c>
    </row>
    <row r="11" spans="1:8" ht="25.5" x14ac:dyDescent="0.2">
      <c r="A11" s="14"/>
      <c r="B11" s="15" t="s">
        <v>9</v>
      </c>
      <c r="C11" s="16">
        <f>+C173</f>
        <v>1439</v>
      </c>
      <c r="D11" s="16">
        <f>+D173</f>
        <v>1959</v>
      </c>
      <c r="E11" s="17">
        <f t="shared" si="2"/>
        <v>0.10631695603989656</v>
      </c>
      <c r="F11" s="17">
        <f t="shared" si="2"/>
        <v>0.14673058197887798</v>
      </c>
      <c r="G11" s="17">
        <f t="shared" si="0"/>
        <v>0.36136205698401669</v>
      </c>
      <c r="H11" s="17">
        <f t="shared" si="1"/>
        <v>3.8418913926856299E-2</v>
      </c>
    </row>
    <row r="12" spans="1:8" x14ac:dyDescent="0.2">
      <c r="A12" s="14"/>
      <c r="B12" s="15" t="s">
        <v>10</v>
      </c>
      <c r="C12" s="16">
        <f>+C349</f>
        <v>6748</v>
      </c>
      <c r="D12" s="16">
        <f>+D349</f>
        <v>6750</v>
      </c>
      <c r="E12" s="17">
        <f t="shared" si="2"/>
        <v>0.49855929072774291</v>
      </c>
      <c r="F12" s="17">
        <f t="shared" si="2"/>
        <v>0.50558010635907424</v>
      </c>
      <c r="G12" s="17">
        <f t="shared" si="0"/>
        <v>2.9638411381149968E-4</v>
      </c>
      <c r="H12" s="17">
        <f t="shared" si="1"/>
        <v>1.4776505356483191E-4</v>
      </c>
    </row>
    <row r="13" spans="1:8" x14ac:dyDescent="0.2">
      <c r="A13" s="14"/>
      <c r="B13" s="15" t="s">
        <v>11</v>
      </c>
      <c r="C13" s="16">
        <f>+C582</f>
        <v>3879</v>
      </c>
      <c r="D13" s="16">
        <f>+D582</f>
        <v>3019</v>
      </c>
      <c r="E13" s="17">
        <f t="shared" si="2"/>
        <v>0.28659032138899149</v>
      </c>
      <c r="F13" s="17">
        <f t="shared" si="2"/>
        <v>0.22612538386637704</v>
      </c>
      <c r="G13" s="17">
        <f t="shared" si="0"/>
        <v>-0.22170662541892242</v>
      </c>
      <c r="H13" s="17">
        <f t="shared" si="1"/>
        <v>-6.3538973032877727E-2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121</v>
      </c>
      <c r="D19" s="19">
        <f>SUM(D20:D69)</f>
        <v>121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1</v>
      </c>
      <c r="E24" s="17" t="str">
        <f t="shared" si="3"/>
        <v/>
      </c>
      <c r="F24" s="17">
        <f t="shared" si="4"/>
        <v>8.2644628099173556E-3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4</v>
      </c>
      <c r="D27" s="16">
        <v>3</v>
      </c>
      <c r="E27" s="17">
        <f t="shared" si="3"/>
        <v>3.3057851239669422E-2</v>
      </c>
      <c r="F27" s="17">
        <f t="shared" si="4"/>
        <v>2.4793388429752067E-2</v>
      </c>
      <c r="G27" s="17">
        <f t="shared" si="6"/>
        <v>-0.25</v>
      </c>
      <c r="H27" s="17">
        <f t="shared" si="5"/>
        <v>-8.2644628099173556E-3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8.2644628099173556E-3</v>
      </c>
      <c r="F28" s="17" t="str">
        <f t="shared" si="4"/>
        <v/>
      </c>
      <c r="G28" s="17">
        <f t="shared" si="6"/>
        <v>-1</v>
      </c>
      <c r="H28" s="17">
        <f t="shared" si="5"/>
        <v>-8.2644628099173556E-3</v>
      </c>
    </row>
    <row r="29" spans="1:8" x14ac:dyDescent="0.2">
      <c r="A29" s="14"/>
      <c r="B29" s="15" t="s">
        <v>22</v>
      </c>
      <c r="C29" s="16">
        <v>4</v>
      </c>
      <c r="D29" s="16">
        <v>4</v>
      </c>
      <c r="E29" s="17">
        <f t="shared" si="3"/>
        <v>3.3057851239669422E-2</v>
      </c>
      <c r="F29" s="17">
        <f t="shared" si="4"/>
        <v>3.3057851239669422E-2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20</v>
      </c>
      <c r="D30" s="16">
        <v>22</v>
      </c>
      <c r="E30" s="17">
        <f t="shared" si="3"/>
        <v>0.16528925619834711</v>
      </c>
      <c r="F30" s="17">
        <f t="shared" si="4"/>
        <v>0.18181818181818182</v>
      </c>
      <c r="G30" s="17">
        <f t="shared" si="6"/>
        <v>0.1</v>
      </c>
      <c r="H30" s="17">
        <f t="shared" si="5"/>
        <v>1.6528925619834711E-2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2</v>
      </c>
      <c r="D36" s="16">
        <v>2</v>
      </c>
      <c r="E36" s="17">
        <f t="shared" si="3"/>
        <v>1.6528925619834711E-2</v>
      </c>
      <c r="F36" s="17">
        <f t="shared" si="4"/>
        <v>1.6528925619834711E-2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1</v>
      </c>
      <c r="D38" s="16">
        <v>0</v>
      </c>
      <c r="E38" s="17">
        <f t="shared" si="3"/>
        <v>8.2644628099173556E-3</v>
      </c>
      <c r="F38" s="17" t="str">
        <f t="shared" si="4"/>
        <v/>
      </c>
      <c r="G38" s="17">
        <f t="shared" si="6"/>
        <v>-1</v>
      </c>
      <c r="H38" s="17">
        <f t="shared" si="5"/>
        <v>-8.2644628099173556E-3</v>
      </c>
    </row>
    <row r="39" spans="1:8" x14ac:dyDescent="0.2">
      <c r="A39" s="14"/>
      <c r="B39" s="15" t="s">
        <v>32</v>
      </c>
      <c r="C39" s="16">
        <v>5</v>
      </c>
      <c r="D39" s="16">
        <v>4</v>
      </c>
      <c r="E39" s="17">
        <f t="shared" si="3"/>
        <v>4.1322314049586778E-2</v>
      </c>
      <c r="F39" s="17">
        <f t="shared" si="4"/>
        <v>3.3057851239669422E-2</v>
      </c>
      <c r="G39" s="17">
        <f t="shared" si="6"/>
        <v>-0.2</v>
      </c>
      <c r="H39" s="17">
        <f t="shared" si="5"/>
        <v>-8.2644628099173556E-3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13</v>
      </c>
      <c r="D44" s="16">
        <v>0</v>
      </c>
      <c r="E44" s="17">
        <f t="shared" si="3"/>
        <v>0.10743801652892562</v>
      </c>
      <c r="F44" s="17" t="str">
        <f t="shared" si="4"/>
        <v/>
      </c>
      <c r="G44" s="17">
        <f t="shared" si="6"/>
        <v>-1</v>
      </c>
      <c r="H44" s="17">
        <f t="shared" si="5"/>
        <v>-0.10743801652892562</v>
      </c>
    </row>
    <row r="45" spans="1:8" ht="25.5" x14ac:dyDescent="0.2">
      <c r="A45" s="14"/>
      <c r="B45" s="15" t="s">
        <v>38</v>
      </c>
      <c r="C45" s="16">
        <v>5</v>
      </c>
      <c r="D45" s="16">
        <v>2</v>
      </c>
      <c r="E45" s="17">
        <f t="shared" si="3"/>
        <v>4.1322314049586778E-2</v>
      </c>
      <c r="F45" s="17">
        <f t="shared" si="4"/>
        <v>1.6528925619834711E-2</v>
      </c>
      <c r="G45" s="17">
        <f t="shared" si="6"/>
        <v>-0.6</v>
      </c>
      <c r="H45" s="17">
        <f t="shared" si="5"/>
        <v>-2.4793388429752067E-2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1</v>
      </c>
      <c r="E47" s="17" t="str">
        <f t="shared" si="3"/>
        <v/>
      </c>
      <c r="F47" s="17">
        <f t="shared" si="4"/>
        <v>8.2644628099173556E-3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43</v>
      </c>
      <c r="C50" s="16">
        <v>30</v>
      </c>
      <c r="D50" s="16">
        <v>14</v>
      </c>
      <c r="E50" s="17">
        <f t="shared" si="3"/>
        <v>0.24793388429752067</v>
      </c>
      <c r="F50" s="17">
        <f t="shared" si="4"/>
        <v>0.11570247933884298</v>
      </c>
      <c r="G50" s="17">
        <f t="shared" si="6"/>
        <v>-0.53333333333333333</v>
      </c>
      <c r="H50" s="17">
        <f t="shared" si="5"/>
        <v>-0.13223140495867769</v>
      </c>
    </row>
    <row r="51" spans="1:8" x14ac:dyDescent="0.2">
      <c r="A51" s="14"/>
      <c r="B51" s="15" t="s">
        <v>44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8.2644628099173556E-3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1</v>
      </c>
      <c r="D52" s="16">
        <v>0</v>
      </c>
      <c r="E52" s="17">
        <f t="shared" si="7"/>
        <v>8.2644628099173556E-3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-8.2644628099173556E-3</v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11</v>
      </c>
      <c r="D54" s="16">
        <v>0</v>
      </c>
      <c r="E54" s="17">
        <f t="shared" si="7"/>
        <v>9.0909090909090912E-2</v>
      </c>
      <c r="F54" s="17" t="str">
        <f t="shared" si="8"/>
        <v/>
      </c>
      <c r="G54" s="17">
        <f t="shared" si="10"/>
        <v>-1</v>
      </c>
      <c r="H54" s="17">
        <f t="shared" si="9"/>
        <v>-9.0909090909090912E-2</v>
      </c>
    </row>
    <row r="55" spans="1:8" x14ac:dyDescent="0.2">
      <c r="A55" s="14"/>
      <c r="B55" s="15" t="s">
        <v>48</v>
      </c>
      <c r="C55" s="16">
        <v>2</v>
      </c>
      <c r="D55" s="16">
        <v>0</v>
      </c>
      <c r="E55" s="17">
        <f t="shared" si="7"/>
        <v>1.6528925619834711E-2</v>
      </c>
      <c r="F55" s="17" t="str">
        <f t="shared" si="8"/>
        <v/>
      </c>
      <c r="G55" s="17">
        <f t="shared" si="10"/>
        <v>-1</v>
      </c>
      <c r="H55" s="17">
        <f t="shared" si="9"/>
        <v>-1.6528925619834711E-2</v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1</v>
      </c>
      <c r="E57" s="17" t="str">
        <f t="shared" si="7"/>
        <v/>
      </c>
      <c r="F57" s="17">
        <f t="shared" si="8"/>
        <v>8.2644628099173556E-3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1</v>
      </c>
      <c r="D60" s="16">
        <v>6</v>
      </c>
      <c r="E60" s="17">
        <f t="shared" si="7"/>
        <v>8.2644628099173556E-3</v>
      </c>
      <c r="F60" s="17">
        <f t="shared" si="8"/>
        <v>4.9586776859504134E-2</v>
      </c>
      <c r="G60" s="17">
        <f t="shared" si="10"/>
        <v>5</v>
      </c>
      <c r="H60" s="17">
        <f t="shared" si="9"/>
        <v>4.1322314049586778E-2</v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1.6528925619834711E-2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13</v>
      </c>
      <c r="D64" s="16">
        <v>49</v>
      </c>
      <c r="E64" s="17">
        <f t="shared" si="7"/>
        <v>0.10743801652892562</v>
      </c>
      <c r="F64" s="17">
        <f t="shared" si="8"/>
        <v>0.4049586776859504</v>
      </c>
      <c r="G64" s="17">
        <f t="shared" si="10"/>
        <v>2.7692307692307692</v>
      </c>
      <c r="H64" s="17">
        <f t="shared" si="9"/>
        <v>0.2975206611570248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8.2644628099173556E-3</v>
      </c>
      <c r="F66" s="17" t="str">
        <f t="shared" si="8"/>
        <v/>
      </c>
      <c r="G66" s="17">
        <f t="shared" si="10"/>
        <v>-1</v>
      </c>
      <c r="H66" s="17">
        <f t="shared" si="9"/>
        <v>-8.2644628099173556E-3</v>
      </c>
    </row>
    <row r="67" spans="1:8" x14ac:dyDescent="0.2">
      <c r="A67" s="14"/>
      <c r="B67" s="15" t="s">
        <v>60</v>
      </c>
      <c r="C67" s="16">
        <v>5</v>
      </c>
      <c r="D67" s="16">
        <v>8</v>
      </c>
      <c r="E67" s="17">
        <f t="shared" si="7"/>
        <v>4.1322314049586778E-2</v>
      </c>
      <c r="F67" s="17">
        <f t="shared" si="8"/>
        <v>6.6115702479338845E-2</v>
      </c>
      <c r="G67" s="17">
        <f t="shared" si="10"/>
        <v>0.6</v>
      </c>
      <c r="H67" s="17">
        <f t="shared" si="9"/>
        <v>2.4793388429752067E-2</v>
      </c>
    </row>
    <row r="68" spans="1:8" x14ac:dyDescent="0.2">
      <c r="A68" s="14"/>
      <c r="B68" s="15" t="s">
        <v>61</v>
      </c>
      <c r="C68" s="16">
        <v>2</v>
      </c>
      <c r="D68" s="16">
        <v>1</v>
      </c>
      <c r="E68" s="17">
        <f t="shared" si="7"/>
        <v>1.6528925619834711E-2</v>
      </c>
      <c r="F68" s="17">
        <f t="shared" si="8"/>
        <v>8.2644628099173556E-3</v>
      </c>
      <c r="G68" s="17">
        <f t="shared" si="10"/>
        <v>-0.5</v>
      </c>
      <c r="H68" s="17">
        <f t="shared" si="9"/>
        <v>-8.2644628099173556E-3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1348</v>
      </c>
      <c r="D75" s="19">
        <f>SUM(D76:D167)</f>
        <v>1502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0.1142433234421365</v>
      </c>
      <c r="H75" s="20">
        <f t="shared" ref="H75:H106" si="13">+IF(OR(AND(E75=""),(G75="")),"",E75*G75)</f>
        <v>0.1142433234421365</v>
      </c>
    </row>
    <row r="76" spans="1:8" x14ac:dyDescent="0.2">
      <c r="A76" s="14"/>
      <c r="B76" s="15" t="s">
        <v>63</v>
      </c>
      <c r="C76" s="16">
        <v>31</v>
      </c>
      <c r="D76" s="16">
        <v>20</v>
      </c>
      <c r="E76" s="17">
        <f t="shared" si="11"/>
        <v>2.2997032640949554E-2</v>
      </c>
      <c r="F76" s="17">
        <f t="shared" si="12"/>
        <v>1.3315579227696404E-2</v>
      </c>
      <c r="G76" s="17">
        <f t="shared" ref="G76:G107" si="14">+IF(AND(C76=0,D76=0)," ",IF(C76=0,1,IF(D76=0,-1,(D76-C76)/C76)))</f>
        <v>-0.35483870967741937</v>
      </c>
      <c r="H76" s="17">
        <f t="shared" si="13"/>
        <v>-8.1602373887240363E-3</v>
      </c>
    </row>
    <row r="77" spans="1:8" ht="25.5" x14ac:dyDescent="0.2">
      <c r="A77" s="14"/>
      <c r="B77" s="15" t="s">
        <v>64</v>
      </c>
      <c r="C77" s="16">
        <v>17</v>
      </c>
      <c r="D77" s="16">
        <v>2</v>
      </c>
      <c r="E77" s="17">
        <f t="shared" si="11"/>
        <v>1.2611275964391691E-2</v>
      </c>
      <c r="F77" s="17">
        <f t="shared" si="12"/>
        <v>1.3315579227696406E-3</v>
      </c>
      <c r="G77" s="17">
        <f t="shared" si="14"/>
        <v>-0.88235294117647056</v>
      </c>
      <c r="H77" s="17">
        <f t="shared" si="13"/>
        <v>-1.1127596439169139E-2</v>
      </c>
    </row>
    <row r="78" spans="1:8" x14ac:dyDescent="0.2">
      <c r="A78" s="14"/>
      <c r="B78" s="15" t="s">
        <v>65</v>
      </c>
      <c r="C78" s="16">
        <v>2</v>
      </c>
      <c r="D78" s="16">
        <v>2</v>
      </c>
      <c r="E78" s="17">
        <f t="shared" si="11"/>
        <v>1.483679525222552E-3</v>
      </c>
      <c r="F78" s="17">
        <f t="shared" si="12"/>
        <v>1.3315579227696406E-3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38</v>
      </c>
      <c r="D79" s="16">
        <v>19</v>
      </c>
      <c r="E79" s="17">
        <f t="shared" si="11"/>
        <v>2.8189910979228485E-2</v>
      </c>
      <c r="F79" s="17">
        <f t="shared" si="12"/>
        <v>1.2649800266311585E-2</v>
      </c>
      <c r="G79" s="17">
        <f t="shared" si="14"/>
        <v>-0.5</v>
      </c>
      <c r="H79" s="17">
        <f t="shared" si="13"/>
        <v>-1.4094955489614243E-2</v>
      </c>
    </row>
    <row r="80" spans="1:8" ht="25.5" x14ac:dyDescent="0.2">
      <c r="A80" s="14"/>
      <c r="B80" s="15" t="s">
        <v>67</v>
      </c>
      <c r="C80" s="16">
        <v>72</v>
      </c>
      <c r="D80" s="16">
        <v>43</v>
      </c>
      <c r="E80" s="17">
        <f t="shared" si="11"/>
        <v>5.3412462908011868E-2</v>
      </c>
      <c r="F80" s="17">
        <f t="shared" si="12"/>
        <v>2.8628495339547269E-2</v>
      </c>
      <c r="G80" s="17">
        <f t="shared" si="14"/>
        <v>-0.40277777777777779</v>
      </c>
      <c r="H80" s="17">
        <f t="shared" si="13"/>
        <v>-2.1513353115727003E-2</v>
      </c>
    </row>
    <row r="81" spans="1:8" x14ac:dyDescent="0.2">
      <c r="A81" s="14"/>
      <c r="B81" s="15" t="s">
        <v>68</v>
      </c>
      <c r="C81" s="16">
        <v>7</v>
      </c>
      <c r="D81" s="16">
        <v>4</v>
      </c>
      <c r="E81" s="17">
        <f t="shared" si="11"/>
        <v>5.1928783382789315E-3</v>
      </c>
      <c r="F81" s="17">
        <f t="shared" si="12"/>
        <v>2.6631158455392811E-3</v>
      </c>
      <c r="G81" s="17">
        <f t="shared" si="14"/>
        <v>-0.42857142857142855</v>
      </c>
      <c r="H81" s="17">
        <f t="shared" si="13"/>
        <v>-2.2255192878338275E-3</v>
      </c>
    </row>
    <row r="82" spans="1:8" x14ac:dyDescent="0.2">
      <c r="A82" s="14"/>
      <c r="B82" s="15" t="s">
        <v>69</v>
      </c>
      <c r="C82" s="16">
        <v>2</v>
      </c>
      <c r="D82" s="16">
        <v>1</v>
      </c>
      <c r="E82" s="17">
        <f t="shared" si="11"/>
        <v>1.483679525222552E-3</v>
      </c>
      <c r="F82" s="17">
        <f t="shared" si="12"/>
        <v>6.6577896138482028E-4</v>
      </c>
      <c r="G82" s="17">
        <f t="shared" si="14"/>
        <v>-0.5</v>
      </c>
      <c r="H82" s="17">
        <f t="shared" si="13"/>
        <v>-7.4183976261127599E-4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10</v>
      </c>
      <c r="D84" s="16">
        <v>0</v>
      </c>
      <c r="E84" s="17">
        <f t="shared" si="11"/>
        <v>7.4183976261127599E-3</v>
      </c>
      <c r="F84" s="17" t="str">
        <f t="shared" si="12"/>
        <v/>
      </c>
      <c r="G84" s="17">
        <f t="shared" si="14"/>
        <v>-1</v>
      </c>
      <c r="H84" s="17">
        <f t="shared" si="13"/>
        <v>-7.4183976261127599E-3</v>
      </c>
    </row>
    <row r="85" spans="1:8" x14ac:dyDescent="0.2">
      <c r="A85" s="14"/>
      <c r="B85" s="15" t="s">
        <v>72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31</v>
      </c>
      <c r="D87" s="16">
        <v>11</v>
      </c>
      <c r="E87" s="17">
        <f t="shared" si="11"/>
        <v>2.2997032640949554E-2</v>
      </c>
      <c r="F87" s="17">
        <f t="shared" si="12"/>
        <v>7.3235685752330226E-3</v>
      </c>
      <c r="G87" s="17">
        <f t="shared" si="14"/>
        <v>-0.64516129032258063</v>
      </c>
      <c r="H87" s="17">
        <f t="shared" si="13"/>
        <v>-1.4836795252225518E-2</v>
      </c>
    </row>
    <row r="88" spans="1:8" x14ac:dyDescent="0.2">
      <c r="A88" s="14"/>
      <c r="B88" s="15" t="s">
        <v>75</v>
      </c>
      <c r="C88" s="16">
        <v>6</v>
      </c>
      <c r="D88" s="16">
        <v>0</v>
      </c>
      <c r="E88" s="17">
        <f t="shared" si="11"/>
        <v>4.4510385756676559E-3</v>
      </c>
      <c r="F88" s="17" t="str">
        <f t="shared" si="12"/>
        <v/>
      </c>
      <c r="G88" s="17">
        <f t="shared" si="14"/>
        <v>-1</v>
      </c>
      <c r="H88" s="17">
        <f t="shared" si="13"/>
        <v>-4.4510385756676559E-3</v>
      </c>
    </row>
    <row r="89" spans="1:8" x14ac:dyDescent="0.2">
      <c r="A89" s="14"/>
      <c r="B89" s="15" t="s">
        <v>76</v>
      </c>
      <c r="C89" s="16">
        <v>1</v>
      </c>
      <c r="D89" s="16">
        <v>2</v>
      </c>
      <c r="E89" s="17">
        <f t="shared" si="11"/>
        <v>7.4183976261127599E-4</v>
      </c>
      <c r="F89" s="17">
        <f t="shared" si="12"/>
        <v>1.3315579227696406E-3</v>
      </c>
      <c r="G89" s="17">
        <f t="shared" si="14"/>
        <v>1</v>
      </c>
      <c r="H89" s="17">
        <f t="shared" si="13"/>
        <v>7.4183976261127599E-4</v>
      </c>
    </row>
    <row r="90" spans="1:8" x14ac:dyDescent="0.2">
      <c r="A90" s="14"/>
      <c r="B90" s="15" t="s">
        <v>77</v>
      </c>
      <c r="C90" s="16">
        <v>4</v>
      </c>
      <c r="D90" s="16">
        <v>10</v>
      </c>
      <c r="E90" s="17">
        <f t="shared" si="11"/>
        <v>2.967359050445104E-3</v>
      </c>
      <c r="F90" s="17">
        <f t="shared" si="12"/>
        <v>6.6577896138482022E-3</v>
      </c>
      <c r="G90" s="17">
        <f t="shared" si="14"/>
        <v>1.5</v>
      </c>
      <c r="H90" s="17">
        <f t="shared" si="13"/>
        <v>4.4510385756676559E-3</v>
      </c>
    </row>
    <row r="91" spans="1:8" x14ac:dyDescent="0.2">
      <c r="A91" s="14"/>
      <c r="B91" s="15" t="s">
        <v>78</v>
      </c>
      <c r="C91" s="16">
        <v>37</v>
      </c>
      <c r="D91" s="16">
        <v>41</v>
      </c>
      <c r="E91" s="17">
        <f t="shared" si="11"/>
        <v>2.7448071216617211E-2</v>
      </c>
      <c r="F91" s="17">
        <f t="shared" si="12"/>
        <v>2.729693741677763E-2</v>
      </c>
      <c r="G91" s="17">
        <f t="shared" si="14"/>
        <v>0.10810810810810811</v>
      </c>
      <c r="H91" s="17">
        <f t="shared" si="13"/>
        <v>2.967359050445104E-3</v>
      </c>
    </row>
    <row r="92" spans="1:8" x14ac:dyDescent="0.2">
      <c r="A92" s="14"/>
      <c r="B92" s="15" t="s">
        <v>79</v>
      </c>
      <c r="C92" s="16">
        <v>29</v>
      </c>
      <c r="D92" s="16">
        <v>51</v>
      </c>
      <c r="E92" s="17">
        <f t="shared" si="11"/>
        <v>2.1513353115727003E-2</v>
      </c>
      <c r="F92" s="17">
        <f t="shared" si="12"/>
        <v>3.3954727030625832E-2</v>
      </c>
      <c r="G92" s="17">
        <f t="shared" si="14"/>
        <v>0.75862068965517238</v>
      </c>
      <c r="H92" s="17">
        <f t="shared" si="13"/>
        <v>1.6320474777448069E-2</v>
      </c>
    </row>
    <row r="93" spans="1:8" x14ac:dyDescent="0.2">
      <c r="A93" s="14"/>
      <c r="B93" s="15" t="s">
        <v>80</v>
      </c>
      <c r="C93" s="16">
        <v>1</v>
      </c>
      <c r="D93" s="16">
        <v>15</v>
      </c>
      <c r="E93" s="17">
        <f t="shared" si="11"/>
        <v>7.4183976261127599E-4</v>
      </c>
      <c r="F93" s="17">
        <f t="shared" si="12"/>
        <v>9.9866844207723033E-3</v>
      </c>
      <c r="G93" s="17">
        <f t="shared" si="14"/>
        <v>14</v>
      </c>
      <c r="H93" s="17">
        <f t="shared" si="13"/>
        <v>1.0385756676557865E-2</v>
      </c>
    </row>
    <row r="94" spans="1:8" x14ac:dyDescent="0.2">
      <c r="A94" s="14"/>
      <c r="B94" s="15" t="s">
        <v>81</v>
      </c>
      <c r="C94" s="16">
        <v>4</v>
      </c>
      <c r="D94" s="16">
        <v>6</v>
      </c>
      <c r="E94" s="17">
        <f t="shared" si="11"/>
        <v>2.967359050445104E-3</v>
      </c>
      <c r="F94" s="17">
        <f t="shared" si="12"/>
        <v>3.9946737683089215E-3</v>
      </c>
      <c r="G94" s="17">
        <f t="shared" si="14"/>
        <v>0.5</v>
      </c>
      <c r="H94" s="17">
        <f t="shared" si="13"/>
        <v>1.483679525222552E-3</v>
      </c>
    </row>
    <row r="95" spans="1:8" x14ac:dyDescent="0.2">
      <c r="A95" s="14"/>
      <c r="B95" s="15" t="s">
        <v>82</v>
      </c>
      <c r="C95" s="16">
        <v>5</v>
      </c>
      <c r="D95" s="16">
        <v>6</v>
      </c>
      <c r="E95" s="17">
        <f t="shared" si="11"/>
        <v>3.70919881305638E-3</v>
      </c>
      <c r="F95" s="17">
        <f t="shared" si="12"/>
        <v>3.9946737683089215E-3</v>
      </c>
      <c r="G95" s="17">
        <f t="shared" si="14"/>
        <v>0.2</v>
      </c>
      <c r="H95" s="17">
        <f t="shared" si="13"/>
        <v>7.4183976261127599E-4</v>
      </c>
    </row>
    <row r="96" spans="1:8" x14ac:dyDescent="0.2">
      <c r="A96" s="14"/>
      <c r="B96" s="15" t="s">
        <v>83</v>
      </c>
      <c r="C96" s="16">
        <v>6</v>
      </c>
      <c r="D96" s="16">
        <v>6</v>
      </c>
      <c r="E96" s="17">
        <f t="shared" si="11"/>
        <v>4.4510385756676559E-3</v>
      </c>
      <c r="F96" s="17">
        <f t="shared" si="12"/>
        <v>3.9946737683089215E-3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84</v>
      </c>
      <c r="C97" s="16">
        <v>1</v>
      </c>
      <c r="D97" s="16">
        <v>1</v>
      </c>
      <c r="E97" s="17">
        <f t="shared" si="11"/>
        <v>7.4183976261127599E-4</v>
      </c>
      <c r="F97" s="17">
        <f t="shared" si="12"/>
        <v>6.6577896138482028E-4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34</v>
      </c>
      <c r="D99" s="16">
        <v>75</v>
      </c>
      <c r="E99" s="17">
        <f t="shared" si="11"/>
        <v>2.5222551928783383E-2</v>
      </c>
      <c r="F99" s="17">
        <f t="shared" si="12"/>
        <v>4.9933422103861515E-2</v>
      </c>
      <c r="G99" s="17">
        <f t="shared" si="14"/>
        <v>1.2058823529411764</v>
      </c>
      <c r="H99" s="17">
        <f t="shared" si="13"/>
        <v>3.0415430267062313E-2</v>
      </c>
    </row>
    <row r="100" spans="1:8" x14ac:dyDescent="0.2">
      <c r="A100" s="14"/>
      <c r="B100" s="15" t="s">
        <v>87</v>
      </c>
      <c r="C100" s="16">
        <v>0</v>
      </c>
      <c r="D100" s="16">
        <v>12</v>
      </c>
      <c r="E100" s="17" t="str">
        <f t="shared" si="11"/>
        <v/>
      </c>
      <c r="F100" s="17">
        <f t="shared" si="12"/>
        <v>7.989347536617843E-3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1</v>
      </c>
      <c r="E102" s="17" t="str">
        <f t="shared" si="11"/>
        <v/>
      </c>
      <c r="F102" s="17">
        <f t="shared" si="12"/>
        <v>6.6577896138482028E-4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5</v>
      </c>
      <c r="D103" s="16">
        <v>3</v>
      </c>
      <c r="E103" s="17">
        <f t="shared" si="11"/>
        <v>3.70919881305638E-3</v>
      </c>
      <c r="F103" s="17">
        <f t="shared" si="12"/>
        <v>1.9973368841544607E-3</v>
      </c>
      <c r="G103" s="17">
        <f t="shared" si="14"/>
        <v>-0.4</v>
      </c>
      <c r="H103" s="17">
        <f t="shared" si="13"/>
        <v>-1.483679525222552E-3</v>
      </c>
    </row>
    <row r="104" spans="1:8" x14ac:dyDescent="0.2">
      <c r="A104" s="14"/>
      <c r="B104" s="15" t="s">
        <v>91</v>
      </c>
      <c r="C104" s="16">
        <v>19</v>
      </c>
      <c r="D104" s="16">
        <v>3</v>
      </c>
      <c r="E104" s="17">
        <f t="shared" si="11"/>
        <v>1.4094955489614243E-2</v>
      </c>
      <c r="F104" s="17">
        <f t="shared" si="12"/>
        <v>1.9973368841544607E-3</v>
      </c>
      <c r="G104" s="17">
        <f t="shared" si="14"/>
        <v>-0.84210526315789469</v>
      </c>
      <c r="H104" s="17">
        <f t="shared" si="13"/>
        <v>-1.1869436201780414E-2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0</v>
      </c>
      <c r="E106" s="17">
        <f t="shared" si="11"/>
        <v>2.967359050445104E-3</v>
      </c>
      <c r="F106" s="17" t="str">
        <f t="shared" si="12"/>
        <v/>
      </c>
      <c r="G106" s="17">
        <f t="shared" si="14"/>
        <v>-1</v>
      </c>
      <c r="H106" s="17">
        <f t="shared" si="13"/>
        <v>-2.967359050445104E-3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6.6577896138482028E-4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1</v>
      </c>
      <c r="D109" s="16">
        <v>0</v>
      </c>
      <c r="E109" s="17">
        <f t="shared" si="15"/>
        <v>7.4183976261127599E-4</v>
      </c>
      <c r="F109" s="17" t="str">
        <f t="shared" si="16"/>
        <v/>
      </c>
      <c r="G109" s="17">
        <f t="shared" si="18"/>
        <v>-1</v>
      </c>
      <c r="H109" s="17">
        <f t="shared" si="17"/>
        <v>-7.4183976261127599E-4</v>
      </c>
    </row>
    <row r="110" spans="1:8" x14ac:dyDescent="0.2">
      <c r="A110" s="14"/>
      <c r="B110" s="15" t="s">
        <v>98</v>
      </c>
      <c r="C110" s="16">
        <v>0</v>
      </c>
      <c r="D110" s="16">
        <v>2</v>
      </c>
      <c r="E110" s="17" t="str">
        <f t="shared" si="15"/>
        <v/>
      </c>
      <c r="F110" s="17">
        <f t="shared" si="16"/>
        <v>1.3315579227696406E-3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13</v>
      </c>
      <c r="D111" s="16">
        <v>28</v>
      </c>
      <c r="E111" s="17">
        <f t="shared" si="15"/>
        <v>9.6439169139465875E-3</v>
      </c>
      <c r="F111" s="17">
        <f t="shared" si="16"/>
        <v>1.8641810918774968E-2</v>
      </c>
      <c r="G111" s="17">
        <f t="shared" si="18"/>
        <v>1.1538461538461537</v>
      </c>
      <c r="H111" s="17">
        <f t="shared" si="17"/>
        <v>1.1127596439169139E-2</v>
      </c>
    </row>
    <row r="112" spans="1:8" ht="25.5" x14ac:dyDescent="0.2">
      <c r="A112" s="14"/>
      <c r="B112" s="15" t="s">
        <v>100</v>
      </c>
      <c r="C112" s="16">
        <v>4</v>
      </c>
      <c r="D112" s="16">
        <v>0</v>
      </c>
      <c r="E112" s="17">
        <f t="shared" si="15"/>
        <v>2.967359050445104E-3</v>
      </c>
      <c r="F112" s="17" t="str">
        <f t="shared" si="16"/>
        <v/>
      </c>
      <c r="G112" s="17">
        <f t="shared" si="18"/>
        <v>-1</v>
      </c>
      <c r="H112" s="17">
        <f t="shared" si="17"/>
        <v>-2.967359050445104E-3</v>
      </c>
    </row>
    <row r="113" spans="1:8" ht="25.5" x14ac:dyDescent="0.2">
      <c r="A113" s="14"/>
      <c r="B113" s="15" t="s">
        <v>101</v>
      </c>
      <c r="C113" s="16">
        <v>19</v>
      </c>
      <c r="D113" s="16">
        <v>6</v>
      </c>
      <c r="E113" s="17">
        <f t="shared" si="15"/>
        <v>1.4094955489614243E-2</v>
      </c>
      <c r="F113" s="17">
        <f t="shared" si="16"/>
        <v>3.9946737683089215E-3</v>
      </c>
      <c r="G113" s="17">
        <f t="shared" si="18"/>
        <v>-0.68421052631578949</v>
      </c>
      <c r="H113" s="17">
        <f t="shared" si="17"/>
        <v>-9.6439169139465875E-3</v>
      </c>
    </row>
    <row r="114" spans="1:8" x14ac:dyDescent="0.2">
      <c r="A114" s="14"/>
      <c r="B114" s="15" t="s">
        <v>102</v>
      </c>
      <c r="C114" s="16">
        <v>7</v>
      </c>
      <c r="D114" s="16">
        <v>4</v>
      </c>
      <c r="E114" s="17">
        <f t="shared" si="15"/>
        <v>5.1928783382789315E-3</v>
      </c>
      <c r="F114" s="17">
        <f t="shared" si="16"/>
        <v>2.6631158455392811E-3</v>
      </c>
      <c r="G114" s="17">
        <f t="shared" si="18"/>
        <v>-0.42857142857142855</v>
      </c>
      <c r="H114" s="17">
        <f t="shared" si="17"/>
        <v>-2.2255192878338275E-3</v>
      </c>
    </row>
    <row r="115" spans="1:8" x14ac:dyDescent="0.2">
      <c r="A115" s="14"/>
      <c r="B115" s="15" t="s">
        <v>103</v>
      </c>
      <c r="C115" s="16">
        <v>231</v>
      </c>
      <c r="D115" s="16">
        <v>27</v>
      </c>
      <c r="E115" s="17">
        <f t="shared" si="15"/>
        <v>0.17136498516320475</v>
      </c>
      <c r="F115" s="17">
        <f t="shared" si="16"/>
        <v>1.7976031957390146E-2</v>
      </c>
      <c r="G115" s="17">
        <f t="shared" si="18"/>
        <v>-0.88311688311688308</v>
      </c>
      <c r="H115" s="17">
        <f t="shared" si="17"/>
        <v>-0.1513353115727003</v>
      </c>
    </row>
    <row r="116" spans="1:8" x14ac:dyDescent="0.2">
      <c r="A116" s="14"/>
      <c r="B116" s="15" t="s">
        <v>104</v>
      </c>
      <c r="C116" s="16">
        <v>53</v>
      </c>
      <c r="D116" s="16">
        <v>1</v>
      </c>
      <c r="E116" s="17">
        <f t="shared" si="15"/>
        <v>3.9317507418397624E-2</v>
      </c>
      <c r="F116" s="17">
        <f t="shared" si="16"/>
        <v>6.6577896138482028E-4</v>
      </c>
      <c r="G116" s="17">
        <f t="shared" si="18"/>
        <v>-0.98113207547169812</v>
      </c>
      <c r="H116" s="17">
        <f t="shared" si="17"/>
        <v>-3.857566765578635E-2</v>
      </c>
    </row>
    <row r="117" spans="1:8" x14ac:dyDescent="0.2">
      <c r="A117" s="14"/>
      <c r="B117" s="15" t="s">
        <v>105</v>
      </c>
      <c r="C117" s="16">
        <v>1</v>
      </c>
      <c r="D117" s="16">
        <v>1</v>
      </c>
      <c r="E117" s="17">
        <f t="shared" si="15"/>
        <v>7.4183976261127599E-4</v>
      </c>
      <c r="F117" s="17">
        <f t="shared" si="16"/>
        <v>6.6577896138482028E-4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106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24</v>
      </c>
      <c r="D120" s="16">
        <v>5</v>
      </c>
      <c r="E120" s="17">
        <f t="shared" si="15"/>
        <v>1.7804154302670624E-2</v>
      </c>
      <c r="F120" s="17">
        <f t="shared" si="16"/>
        <v>3.3288948069241011E-3</v>
      </c>
      <c r="G120" s="17">
        <f t="shared" si="18"/>
        <v>-0.79166666666666663</v>
      </c>
      <c r="H120" s="17">
        <f t="shared" si="17"/>
        <v>-1.4094955489614243E-2</v>
      </c>
    </row>
    <row r="121" spans="1:8" x14ac:dyDescent="0.2">
      <c r="A121" s="14"/>
      <c r="B121" s="15" t="s">
        <v>109</v>
      </c>
      <c r="C121" s="16">
        <v>4</v>
      </c>
      <c r="D121" s="16">
        <v>25</v>
      </c>
      <c r="E121" s="17">
        <f t="shared" si="15"/>
        <v>2.967359050445104E-3</v>
      </c>
      <c r="F121" s="17">
        <f t="shared" si="16"/>
        <v>1.6644474034620507E-2</v>
      </c>
      <c r="G121" s="17">
        <f t="shared" si="18"/>
        <v>5.25</v>
      </c>
      <c r="H121" s="17">
        <f t="shared" si="17"/>
        <v>1.5578635014836795E-2</v>
      </c>
    </row>
    <row r="122" spans="1:8" x14ac:dyDescent="0.2">
      <c r="A122" s="14"/>
      <c r="B122" s="15" t="s">
        <v>110</v>
      </c>
      <c r="C122" s="16">
        <v>0</v>
      </c>
      <c r="D122" s="16">
        <v>1</v>
      </c>
      <c r="E122" s="17" t="str">
        <f t="shared" si="15"/>
        <v/>
      </c>
      <c r="F122" s="17">
        <f t="shared" si="16"/>
        <v>6.6577896138482028E-4</v>
      </c>
      <c r="G122" s="17">
        <f t="shared" si="18"/>
        <v>1</v>
      </c>
      <c r="H122" s="17" t="str">
        <f t="shared" si="17"/>
        <v/>
      </c>
    </row>
    <row r="123" spans="1:8" x14ac:dyDescent="0.2">
      <c r="A123" s="14"/>
      <c r="B123" s="15" t="s">
        <v>111</v>
      </c>
      <c r="C123" s="16">
        <v>1</v>
      </c>
      <c r="D123" s="16">
        <v>23</v>
      </c>
      <c r="E123" s="17">
        <f t="shared" si="15"/>
        <v>7.4183976261127599E-4</v>
      </c>
      <c r="F123" s="17">
        <f t="shared" si="16"/>
        <v>1.5312916111850865E-2</v>
      </c>
      <c r="G123" s="17">
        <f t="shared" si="18"/>
        <v>22</v>
      </c>
      <c r="H123" s="17">
        <f t="shared" si="17"/>
        <v>1.6320474777448073E-2</v>
      </c>
    </row>
    <row r="124" spans="1:8" x14ac:dyDescent="0.2">
      <c r="A124" s="14"/>
      <c r="B124" s="15" t="s">
        <v>112</v>
      </c>
      <c r="C124" s="16">
        <v>1</v>
      </c>
      <c r="D124" s="16">
        <v>2</v>
      </c>
      <c r="E124" s="17">
        <f t="shared" si="15"/>
        <v>7.4183976261127599E-4</v>
      </c>
      <c r="F124" s="17">
        <f t="shared" si="16"/>
        <v>1.3315579227696406E-3</v>
      </c>
      <c r="G124" s="17">
        <f t="shared" si="18"/>
        <v>1</v>
      </c>
      <c r="H124" s="17">
        <f t="shared" si="17"/>
        <v>7.4183976261127599E-4</v>
      </c>
    </row>
    <row r="125" spans="1:8" x14ac:dyDescent="0.2">
      <c r="A125" s="14"/>
      <c r="B125" s="15" t="s">
        <v>113</v>
      </c>
      <c r="C125" s="16">
        <v>51</v>
      </c>
      <c r="D125" s="16">
        <v>68</v>
      </c>
      <c r="E125" s="17">
        <f t="shared" si="15"/>
        <v>3.7833827893175076E-2</v>
      </c>
      <c r="F125" s="17">
        <f t="shared" si="16"/>
        <v>4.5272969374167776E-2</v>
      </c>
      <c r="G125" s="17">
        <f t="shared" si="18"/>
        <v>0.33333333333333331</v>
      </c>
      <c r="H125" s="17">
        <f t="shared" si="17"/>
        <v>1.2611275964391691E-2</v>
      </c>
    </row>
    <row r="126" spans="1:8" x14ac:dyDescent="0.2">
      <c r="A126" s="14"/>
      <c r="B126" s="15" t="s">
        <v>114</v>
      </c>
      <c r="C126" s="16">
        <v>28</v>
      </c>
      <c r="D126" s="16">
        <v>27</v>
      </c>
      <c r="E126" s="17">
        <f t="shared" si="15"/>
        <v>2.0771513353115726E-2</v>
      </c>
      <c r="F126" s="17">
        <f t="shared" si="16"/>
        <v>1.7976031957390146E-2</v>
      </c>
      <c r="G126" s="17">
        <f t="shared" si="18"/>
        <v>-3.5714285714285712E-2</v>
      </c>
      <c r="H126" s="17">
        <f t="shared" si="17"/>
        <v>-7.4183976261127588E-4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17</v>
      </c>
      <c r="D128" s="16">
        <v>28</v>
      </c>
      <c r="E128" s="17">
        <f t="shared" si="15"/>
        <v>1.2611275964391691E-2</v>
      </c>
      <c r="F128" s="17">
        <f t="shared" si="16"/>
        <v>1.8641810918774968E-2</v>
      </c>
      <c r="G128" s="17">
        <f t="shared" si="18"/>
        <v>0.6470588235294118</v>
      </c>
      <c r="H128" s="17">
        <f t="shared" si="17"/>
        <v>8.1602373887240363E-3</v>
      </c>
    </row>
    <row r="129" spans="1:8" x14ac:dyDescent="0.2">
      <c r="A129" s="14"/>
      <c r="B129" s="15" t="s">
        <v>117</v>
      </c>
      <c r="C129" s="16">
        <v>5</v>
      </c>
      <c r="D129" s="16">
        <v>9</v>
      </c>
      <c r="E129" s="17">
        <f t="shared" si="15"/>
        <v>3.70919881305638E-3</v>
      </c>
      <c r="F129" s="17">
        <f t="shared" si="16"/>
        <v>5.9920106524633818E-3</v>
      </c>
      <c r="G129" s="17">
        <f t="shared" si="18"/>
        <v>0.8</v>
      </c>
      <c r="H129" s="17">
        <f t="shared" si="17"/>
        <v>2.967359050445104E-3</v>
      </c>
    </row>
    <row r="130" spans="1:8" x14ac:dyDescent="0.2">
      <c r="A130" s="14"/>
      <c r="B130" s="15" t="s">
        <v>118</v>
      </c>
      <c r="C130" s="16">
        <v>0</v>
      </c>
      <c r="D130" s="16">
        <v>1</v>
      </c>
      <c r="E130" s="17" t="str">
        <f t="shared" si="15"/>
        <v/>
      </c>
      <c r="F130" s="17">
        <f t="shared" si="16"/>
        <v>6.6577896138482028E-4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327</v>
      </c>
      <c r="D131" s="16">
        <v>813</v>
      </c>
      <c r="E131" s="17">
        <f t="shared" si="15"/>
        <v>0.24258160237388723</v>
      </c>
      <c r="F131" s="17">
        <f t="shared" si="16"/>
        <v>0.54127829560585883</v>
      </c>
      <c r="G131" s="17">
        <f t="shared" si="18"/>
        <v>1.4862385321100917</v>
      </c>
      <c r="H131" s="17">
        <f t="shared" si="17"/>
        <v>0.36053412462908008</v>
      </c>
    </row>
    <row r="132" spans="1:8" ht="25.5" x14ac:dyDescent="0.2">
      <c r="A132" s="14"/>
      <c r="B132" s="15" t="s">
        <v>120</v>
      </c>
      <c r="C132" s="16">
        <v>15</v>
      </c>
      <c r="D132" s="16">
        <v>1</v>
      </c>
      <c r="E132" s="17">
        <f t="shared" si="15"/>
        <v>1.112759643916914E-2</v>
      </c>
      <c r="F132" s="17">
        <f t="shared" si="16"/>
        <v>6.6577896138482028E-4</v>
      </c>
      <c r="G132" s="17">
        <f t="shared" si="18"/>
        <v>-0.93333333333333335</v>
      </c>
      <c r="H132" s="17">
        <f t="shared" si="17"/>
        <v>-1.0385756676557865E-2</v>
      </c>
    </row>
    <row r="133" spans="1:8" x14ac:dyDescent="0.2">
      <c r="A133" s="14"/>
      <c r="B133" s="15" t="s">
        <v>121</v>
      </c>
      <c r="C133" s="16">
        <v>14</v>
      </c>
      <c r="D133" s="16">
        <v>0</v>
      </c>
      <c r="E133" s="17">
        <f t="shared" si="15"/>
        <v>1.0385756676557863E-2</v>
      </c>
      <c r="F133" s="17" t="str">
        <f t="shared" si="16"/>
        <v/>
      </c>
      <c r="G133" s="17">
        <f t="shared" si="18"/>
        <v>-1</v>
      </c>
      <c r="H133" s="17">
        <f t="shared" si="17"/>
        <v>-1.0385756676557863E-2</v>
      </c>
    </row>
    <row r="134" spans="1:8" x14ac:dyDescent="0.2">
      <c r="A134" s="14"/>
      <c r="B134" s="15" t="s">
        <v>122</v>
      </c>
      <c r="C134" s="16">
        <v>133</v>
      </c>
      <c r="D134" s="16">
        <v>36</v>
      </c>
      <c r="E134" s="17">
        <f t="shared" si="15"/>
        <v>9.866468842729971E-2</v>
      </c>
      <c r="F134" s="17">
        <f t="shared" si="16"/>
        <v>2.3968042609853527E-2</v>
      </c>
      <c r="G134" s="17">
        <f t="shared" si="18"/>
        <v>-0.72932330827067671</v>
      </c>
      <c r="H134" s="17">
        <f t="shared" si="17"/>
        <v>-7.1958456973293769E-2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7</v>
      </c>
      <c r="D136" s="16">
        <v>2</v>
      </c>
      <c r="E136" s="17">
        <f t="shared" si="15"/>
        <v>5.1928783382789315E-3</v>
      </c>
      <c r="F136" s="17">
        <f t="shared" si="16"/>
        <v>1.3315579227696406E-3</v>
      </c>
      <c r="G136" s="17">
        <f t="shared" si="18"/>
        <v>-0.7142857142857143</v>
      </c>
      <c r="H136" s="17">
        <f t="shared" si="17"/>
        <v>-3.7091988130563795E-3</v>
      </c>
    </row>
    <row r="137" spans="1:8" x14ac:dyDescent="0.2">
      <c r="A137" s="14"/>
      <c r="B137" s="15" t="s">
        <v>125</v>
      </c>
      <c r="C137" s="16">
        <v>0</v>
      </c>
      <c r="D137" s="16">
        <v>1</v>
      </c>
      <c r="E137" s="17" t="str">
        <f t="shared" si="15"/>
        <v/>
      </c>
      <c r="F137" s="17">
        <f t="shared" si="16"/>
        <v>6.6577896138482028E-4</v>
      </c>
      <c r="G137" s="17">
        <f t="shared" si="18"/>
        <v>1</v>
      </c>
      <c r="H137" s="17" t="str">
        <f t="shared" si="17"/>
        <v/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1</v>
      </c>
      <c r="D141" s="16">
        <v>0</v>
      </c>
      <c r="E141" s="17">
        <f t="shared" si="19"/>
        <v>7.4183976261127599E-4</v>
      </c>
      <c r="F141" s="17" t="str">
        <f t="shared" si="20"/>
        <v/>
      </c>
      <c r="G141" s="17">
        <f t="shared" si="22"/>
        <v>-1</v>
      </c>
      <c r="H141" s="17">
        <f t="shared" si="21"/>
        <v>-7.4183976261127599E-4</v>
      </c>
    </row>
    <row r="142" spans="1:8" ht="25.5" x14ac:dyDescent="0.2">
      <c r="A142" s="14"/>
      <c r="B142" s="15" t="s">
        <v>130</v>
      </c>
      <c r="C142" s="16">
        <v>6</v>
      </c>
      <c r="D142" s="16">
        <v>20</v>
      </c>
      <c r="E142" s="17">
        <f t="shared" si="19"/>
        <v>4.4510385756676559E-3</v>
      </c>
      <c r="F142" s="17">
        <f t="shared" si="20"/>
        <v>1.3315579227696404E-2</v>
      </c>
      <c r="G142" s="17">
        <f t="shared" si="22"/>
        <v>2.3333333333333335</v>
      </c>
      <c r="H142" s="17">
        <f t="shared" si="21"/>
        <v>1.0385756676557865E-2</v>
      </c>
    </row>
    <row r="143" spans="1:8" ht="25.5" x14ac:dyDescent="0.2">
      <c r="A143" s="14"/>
      <c r="B143" s="15" t="s">
        <v>131</v>
      </c>
      <c r="C143" s="16">
        <v>0</v>
      </c>
      <c r="D143" s="16">
        <v>6</v>
      </c>
      <c r="E143" s="17" t="str">
        <f t="shared" si="19"/>
        <v/>
      </c>
      <c r="F143" s="17">
        <f t="shared" si="20"/>
        <v>3.9946737683089215E-3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1</v>
      </c>
      <c r="D145" s="16">
        <v>0</v>
      </c>
      <c r="E145" s="17">
        <f t="shared" si="19"/>
        <v>7.4183976261127599E-4</v>
      </c>
      <c r="F145" s="17" t="str">
        <f t="shared" si="20"/>
        <v/>
      </c>
      <c r="G145" s="17">
        <f t="shared" si="22"/>
        <v>-1</v>
      </c>
      <c r="H145" s="17">
        <f t="shared" si="21"/>
        <v>-7.4183976261127599E-4</v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5</v>
      </c>
      <c r="E146" s="17" t="str">
        <f t="shared" si="19"/>
        <v/>
      </c>
      <c r="F146" s="17">
        <f t="shared" si="20"/>
        <v>3.3288948069241011E-3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5</v>
      </c>
      <c r="D148" s="16">
        <v>3</v>
      </c>
      <c r="E148" s="17">
        <f t="shared" si="19"/>
        <v>3.70919881305638E-3</v>
      </c>
      <c r="F148" s="17">
        <f t="shared" si="20"/>
        <v>1.9973368841544607E-3</v>
      </c>
      <c r="G148" s="17">
        <f t="shared" si="22"/>
        <v>-0.4</v>
      </c>
      <c r="H148" s="17">
        <f t="shared" si="21"/>
        <v>-1.483679525222552E-3</v>
      </c>
    </row>
    <row r="149" spans="1:8" x14ac:dyDescent="0.2">
      <c r="A149" s="14"/>
      <c r="B149" s="15" t="s">
        <v>137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6.6577896138482028E-4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1</v>
      </c>
      <c r="D152" s="16">
        <v>0</v>
      </c>
      <c r="E152" s="17">
        <f t="shared" si="19"/>
        <v>7.4183976261127599E-4</v>
      </c>
      <c r="F152" s="17" t="str">
        <f t="shared" si="20"/>
        <v/>
      </c>
      <c r="G152" s="17">
        <f t="shared" si="22"/>
        <v>-1</v>
      </c>
      <c r="H152" s="17">
        <f t="shared" si="21"/>
        <v>-7.4183976261127599E-4</v>
      </c>
    </row>
    <row r="153" spans="1:8" x14ac:dyDescent="0.2">
      <c r="A153" s="14"/>
      <c r="B153" s="15" t="s">
        <v>141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6.6577896138482028E-4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6</v>
      </c>
      <c r="E154" s="17" t="str">
        <f t="shared" si="19"/>
        <v/>
      </c>
      <c r="F154" s="17">
        <f t="shared" si="20"/>
        <v>3.9946737683089215E-3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6</v>
      </c>
      <c r="D155" s="16">
        <v>0</v>
      </c>
      <c r="E155" s="17">
        <f t="shared" si="19"/>
        <v>4.4510385756676559E-3</v>
      </c>
      <c r="F155" s="17" t="str">
        <f t="shared" si="20"/>
        <v/>
      </c>
      <c r="G155" s="17">
        <f t="shared" si="22"/>
        <v>-1</v>
      </c>
      <c r="H155" s="17">
        <f t="shared" si="21"/>
        <v>-4.4510385756676559E-3</v>
      </c>
    </row>
    <row r="156" spans="1:8" x14ac:dyDescent="0.2">
      <c r="A156" s="14" t="s">
        <v>92</v>
      </c>
      <c r="B156" s="15" t="s">
        <v>144</v>
      </c>
      <c r="C156" s="16">
        <v>1</v>
      </c>
      <c r="D156" s="16">
        <v>4</v>
      </c>
      <c r="E156" s="17">
        <f t="shared" si="19"/>
        <v>7.4183976261127599E-4</v>
      </c>
      <c r="F156" s="17">
        <f t="shared" si="20"/>
        <v>2.6631158455392811E-3</v>
      </c>
      <c r="G156" s="17">
        <f t="shared" si="22"/>
        <v>3</v>
      </c>
      <c r="H156" s="17">
        <f t="shared" si="21"/>
        <v>2.225519287833828E-3</v>
      </c>
    </row>
    <row r="157" spans="1:8" ht="25.5" x14ac:dyDescent="0.2">
      <c r="A157" s="14"/>
      <c r="B157" s="15" t="s">
        <v>145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6.6577896138482028E-4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6.6577896138482028E-4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5</v>
      </c>
      <c r="D164" s="16">
        <v>6</v>
      </c>
      <c r="E164" s="17">
        <f t="shared" si="19"/>
        <v>3.70919881305638E-3</v>
      </c>
      <c r="F164" s="17">
        <f t="shared" si="20"/>
        <v>3.9946737683089215E-3</v>
      </c>
      <c r="G164" s="17">
        <f t="shared" si="22"/>
        <v>0.2</v>
      </c>
      <c r="H164" s="17">
        <f t="shared" si="21"/>
        <v>7.4183976261127599E-4</v>
      </c>
    </row>
    <row r="165" spans="1:8" ht="25.5" x14ac:dyDescent="0.2">
      <c r="A165" s="14"/>
      <c r="B165" s="15" t="s">
        <v>153</v>
      </c>
      <c r="C165" s="16">
        <v>0</v>
      </c>
      <c r="D165" s="16">
        <v>2</v>
      </c>
      <c r="E165" s="17" t="str">
        <f t="shared" si="19"/>
        <v/>
      </c>
      <c r="F165" s="17">
        <f t="shared" si="20"/>
        <v>1.3315579227696406E-3</v>
      </c>
      <c r="G165" s="17">
        <f t="shared" si="22"/>
        <v>1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1439</v>
      </c>
      <c r="D173" s="19">
        <f>SUM(D174:D343)</f>
        <v>1959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0.36136205698401669</v>
      </c>
      <c r="H173" s="20">
        <f t="shared" ref="H173:H204" si="25">+IF(OR(AND(E173=""),(G173="")),"",E173*G173)</f>
        <v>0.36136205698401669</v>
      </c>
    </row>
    <row r="174" spans="1:8" x14ac:dyDescent="0.2">
      <c r="A174" s="14"/>
      <c r="B174" s="15" t="s">
        <v>156</v>
      </c>
      <c r="C174" s="16">
        <v>8</v>
      </c>
      <c r="D174" s="16">
        <v>24</v>
      </c>
      <c r="E174" s="17">
        <f t="shared" si="23"/>
        <v>5.5594162612925642E-3</v>
      </c>
      <c r="F174" s="17">
        <f t="shared" si="24"/>
        <v>1.2251148545176111E-2</v>
      </c>
      <c r="G174" s="17">
        <f t="shared" ref="G174:G205" si="26">+IF(AND(C174=0,D174=0)," ",IF(C174=0,1,IF(D174=0,-1,(D174-C174)/C174)))</f>
        <v>2</v>
      </c>
      <c r="H174" s="17">
        <f t="shared" si="25"/>
        <v>1.1118832522585128E-2</v>
      </c>
    </row>
    <row r="175" spans="1:8" x14ac:dyDescent="0.2">
      <c r="A175" s="14"/>
      <c r="B175" s="15" t="s">
        <v>157</v>
      </c>
      <c r="C175" s="16">
        <v>1</v>
      </c>
      <c r="D175" s="16">
        <v>2</v>
      </c>
      <c r="E175" s="17">
        <f t="shared" si="23"/>
        <v>6.9492703266157052E-4</v>
      </c>
      <c r="F175" s="17">
        <f t="shared" si="24"/>
        <v>1.0209290454313426E-3</v>
      </c>
      <c r="G175" s="17">
        <f t="shared" si="26"/>
        <v>1</v>
      </c>
      <c r="H175" s="17">
        <f t="shared" si="25"/>
        <v>6.9492703266157052E-4</v>
      </c>
    </row>
    <row r="176" spans="1:8" ht="38.25" x14ac:dyDescent="0.2">
      <c r="A176" s="14"/>
      <c r="B176" s="15" t="s">
        <v>158</v>
      </c>
      <c r="C176" s="16">
        <v>21</v>
      </c>
      <c r="D176" s="16">
        <v>26</v>
      </c>
      <c r="E176" s="17">
        <f t="shared" si="23"/>
        <v>1.4593467685892982E-2</v>
      </c>
      <c r="F176" s="17">
        <f t="shared" si="24"/>
        <v>1.3272077590607452E-2</v>
      </c>
      <c r="G176" s="17">
        <f t="shared" si="26"/>
        <v>0.23809523809523808</v>
      </c>
      <c r="H176" s="17">
        <f t="shared" si="25"/>
        <v>3.4746351633078527E-3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14</v>
      </c>
      <c r="D178" s="16">
        <v>23</v>
      </c>
      <c r="E178" s="17">
        <f t="shared" si="23"/>
        <v>9.7289784572619879E-3</v>
      </c>
      <c r="F178" s="17">
        <f t="shared" si="24"/>
        <v>1.1740684022460439E-2</v>
      </c>
      <c r="G178" s="17">
        <f t="shared" si="26"/>
        <v>0.6428571428571429</v>
      </c>
      <c r="H178" s="17">
        <f t="shared" si="25"/>
        <v>6.2543432939541352E-3</v>
      </c>
    </row>
    <row r="179" spans="1:8" x14ac:dyDescent="0.2">
      <c r="A179" s="14"/>
      <c r="B179" s="15" t="s">
        <v>161</v>
      </c>
      <c r="C179" s="16">
        <v>94</v>
      </c>
      <c r="D179" s="16">
        <v>65</v>
      </c>
      <c r="E179" s="17">
        <f t="shared" si="23"/>
        <v>6.5323141070187635E-2</v>
      </c>
      <c r="F179" s="17">
        <f t="shared" si="24"/>
        <v>3.3180193976518634E-2</v>
      </c>
      <c r="G179" s="17">
        <f t="shared" si="26"/>
        <v>-0.30851063829787234</v>
      </c>
      <c r="H179" s="17">
        <f t="shared" si="25"/>
        <v>-2.0152883947185549E-2</v>
      </c>
    </row>
    <row r="180" spans="1:8" x14ac:dyDescent="0.2">
      <c r="A180" s="14"/>
      <c r="B180" s="15" t="s">
        <v>162</v>
      </c>
      <c r="C180" s="16">
        <v>2</v>
      </c>
      <c r="D180" s="16">
        <v>0</v>
      </c>
      <c r="E180" s="17">
        <f t="shared" si="23"/>
        <v>1.389854065323141E-3</v>
      </c>
      <c r="F180" s="17" t="str">
        <f t="shared" si="24"/>
        <v/>
      </c>
      <c r="G180" s="17">
        <f t="shared" si="26"/>
        <v>-1</v>
      </c>
      <c r="H180" s="17">
        <f t="shared" si="25"/>
        <v>-1.389854065323141E-3</v>
      </c>
    </row>
    <row r="181" spans="1:8" x14ac:dyDescent="0.2">
      <c r="A181" s="14"/>
      <c r="B181" s="15" t="s">
        <v>163</v>
      </c>
      <c r="C181" s="16">
        <v>4</v>
      </c>
      <c r="D181" s="16">
        <v>4</v>
      </c>
      <c r="E181" s="17">
        <f t="shared" si="23"/>
        <v>2.7797081306462821E-3</v>
      </c>
      <c r="F181" s="17">
        <f t="shared" si="24"/>
        <v>2.0418580908626851E-3</v>
      </c>
      <c r="G181" s="17">
        <f t="shared" si="26"/>
        <v>0</v>
      </c>
      <c r="H181" s="17">
        <f t="shared" si="25"/>
        <v>0</v>
      </c>
    </row>
    <row r="182" spans="1:8" x14ac:dyDescent="0.2">
      <c r="A182" s="14"/>
      <c r="B182" s="15" t="s">
        <v>164</v>
      </c>
      <c r="C182" s="16">
        <v>11</v>
      </c>
      <c r="D182" s="16">
        <v>9</v>
      </c>
      <c r="E182" s="17">
        <f t="shared" si="23"/>
        <v>7.6441973592772756E-3</v>
      </c>
      <c r="F182" s="17">
        <f t="shared" si="24"/>
        <v>4.5941807044410417E-3</v>
      </c>
      <c r="G182" s="17">
        <f t="shared" si="26"/>
        <v>-0.18181818181818182</v>
      </c>
      <c r="H182" s="17">
        <f t="shared" si="25"/>
        <v>-1.389854065323141E-3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11</v>
      </c>
      <c r="D185" s="16">
        <v>4</v>
      </c>
      <c r="E185" s="17">
        <f t="shared" si="23"/>
        <v>7.6441973592772756E-3</v>
      </c>
      <c r="F185" s="17">
        <f t="shared" si="24"/>
        <v>2.0418580908626851E-3</v>
      </c>
      <c r="G185" s="17">
        <f t="shared" si="26"/>
        <v>-0.63636363636363635</v>
      </c>
      <c r="H185" s="17">
        <f t="shared" si="25"/>
        <v>-4.8644892286309931E-3</v>
      </c>
    </row>
    <row r="186" spans="1:8" x14ac:dyDescent="0.2">
      <c r="A186" s="14"/>
      <c r="B186" s="15" t="s">
        <v>168</v>
      </c>
      <c r="C186" s="16">
        <v>37</v>
      </c>
      <c r="D186" s="16">
        <v>57</v>
      </c>
      <c r="E186" s="17">
        <f t="shared" si="23"/>
        <v>2.571230020847811E-2</v>
      </c>
      <c r="F186" s="17">
        <f t="shared" si="24"/>
        <v>2.9096477794793262E-2</v>
      </c>
      <c r="G186" s="17">
        <f t="shared" si="26"/>
        <v>0.54054054054054057</v>
      </c>
      <c r="H186" s="17">
        <f t="shared" si="25"/>
        <v>1.3898540653231411E-2</v>
      </c>
    </row>
    <row r="187" spans="1:8" x14ac:dyDescent="0.2">
      <c r="A187" s="14"/>
      <c r="B187" s="15" t="s">
        <v>169</v>
      </c>
      <c r="C187" s="16">
        <v>34</v>
      </c>
      <c r="D187" s="16">
        <v>41</v>
      </c>
      <c r="E187" s="17">
        <f t="shared" si="23"/>
        <v>2.3627519110493399E-2</v>
      </c>
      <c r="F187" s="17">
        <f t="shared" si="24"/>
        <v>2.0929045431342521E-2</v>
      </c>
      <c r="G187" s="17">
        <f t="shared" si="26"/>
        <v>0.20588235294117646</v>
      </c>
      <c r="H187" s="17">
        <f t="shared" si="25"/>
        <v>4.864489228630994E-3</v>
      </c>
    </row>
    <row r="188" spans="1:8" ht="25.5" x14ac:dyDescent="0.2">
      <c r="A188" s="14"/>
      <c r="B188" s="15" t="s">
        <v>170</v>
      </c>
      <c r="C188" s="16">
        <v>8</v>
      </c>
      <c r="D188" s="16">
        <v>3</v>
      </c>
      <c r="E188" s="17">
        <f t="shared" si="23"/>
        <v>5.5594162612925642E-3</v>
      </c>
      <c r="F188" s="17">
        <f t="shared" si="24"/>
        <v>1.5313935681470138E-3</v>
      </c>
      <c r="G188" s="17">
        <f t="shared" si="26"/>
        <v>-0.625</v>
      </c>
      <c r="H188" s="17">
        <f t="shared" si="25"/>
        <v>-3.4746351633078527E-3</v>
      </c>
    </row>
    <row r="189" spans="1:8" ht="25.5" x14ac:dyDescent="0.2">
      <c r="A189" s="14"/>
      <c r="B189" s="15" t="s">
        <v>171</v>
      </c>
      <c r="C189" s="16">
        <v>1</v>
      </c>
      <c r="D189" s="16">
        <v>4</v>
      </c>
      <c r="E189" s="17">
        <f t="shared" si="23"/>
        <v>6.9492703266157052E-4</v>
      </c>
      <c r="F189" s="17">
        <f t="shared" si="24"/>
        <v>2.0418580908626851E-3</v>
      </c>
      <c r="G189" s="17">
        <f t="shared" si="26"/>
        <v>3</v>
      </c>
      <c r="H189" s="17">
        <f t="shared" si="25"/>
        <v>2.0847810979847115E-3</v>
      </c>
    </row>
    <row r="190" spans="1:8" x14ac:dyDescent="0.2">
      <c r="A190" s="14"/>
      <c r="B190" s="15" t="s">
        <v>172</v>
      </c>
      <c r="C190" s="16">
        <v>7</v>
      </c>
      <c r="D190" s="16">
        <v>0</v>
      </c>
      <c r="E190" s="17">
        <f t="shared" si="23"/>
        <v>4.864489228630994E-3</v>
      </c>
      <c r="F190" s="17" t="str">
        <f t="shared" si="24"/>
        <v/>
      </c>
      <c r="G190" s="17">
        <f t="shared" si="26"/>
        <v>-1</v>
      </c>
      <c r="H190" s="17">
        <f t="shared" si="25"/>
        <v>-4.864489228630994E-3</v>
      </c>
    </row>
    <row r="191" spans="1:8" x14ac:dyDescent="0.2">
      <c r="A191" s="14"/>
      <c r="B191" s="15" t="s">
        <v>173</v>
      </c>
      <c r="C191" s="16">
        <v>3</v>
      </c>
      <c r="D191" s="16">
        <v>3</v>
      </c>
      <c r="E191" s="17">
        <f t="shared" si="23"/>
        <v>2.0847810979847115E-3</v>
      </c>
      <c r="F191" s="17">
        <f t="shared" si="24"/>
        <v>1.5313935681470138E-3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2</v>
      </c>
      <c r="E192" s="17" t="str">
        <f t="shared" si="23"/>
        <v/>
      </c>
      <c r="F192" s="17">
        <f t="shared" si="24"/>
        <v>1.0209290454313426E-3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6</v>
      </c>
      <c r="E193" s="17" t="str">
        <f t="shared" si="23"/>
        <v/>
      </c>
      <c r="F193" s="17">
        <f t="shared" si="24"/>
        <v>3.0627871362940277E-3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3</v>
      </c>
      <c r="D194" s="16">
        <v>1</v>
      </c>
      <c r="E194" s="17">
        <f t="shared" si="23"/>
        <v>2.0847810979847115E-3</v>
      </c>
      <c r="F194" s="17">
        <f t="shared" si="24"/>
        <v>5.1046452271567128E-4</v>
      </c>
      <c r="G194" s="17">
        <f t="shared" si="26"/>
        <v>-0.66666666666666663</v>
      </c>
      <c r="H194" s="17">
        <f t="shared" si="25"/>
        <v>-1.3898540653231408E-3</v>
      </c>
    </row>
    <row r="195" spans="1:8" x14ac:dyDescent="0.2">
      <c r="A195" s="14"/>
      <c r="B195" s="15" t="s">
        <v>177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5.1046452271567128E-4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1.0209290454313426E-3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12</v>
      </c>
      <c r="D199" s="16">
        <v>5</v>
      </c>
      <c r="E199" s="17">
        <f t="shared" si="23"/>
        <v>8.3391243919388458E-3</v>
      </c>
      <c r="F199" s="17">
        <f t="shared" si="24"/>
        <v>2.5523226135783562E-3</v>
      </c>
      <c r="G199" s="17">
        <f t="shared" si="26"/>
        <v>-0.58333333333333337</v>
      </c>
      <c r="H199" s="17">
        <f t="shared" si="25"/>
        <v>-4.864489228630994E-3</v>
      </c>
    </row>
    <row r="200" spans="1:8" ht="25.5" x14ac:dyDescent="0.2">
      <c r="A200" s="14"/>
      <c r="B200" s="15" t="s">
        <v>182</v>
      </c>
      <c r="C200" s="16">
        <v>8</v>
      </c>
      <c r="D200" s="16">
        <v>5</v>
      </c>
      <c r="E200" s="17">
        <f t="shared" si="23"/>
        <v>5.5594162612925642E-3</v>
      </c>
      <c r="F200" s="17">
        <f t="shared" si="24"/>
        <v>2.5523226135783562E-3</v>
      </c>
      <c r="G200" s="17">
        <f t="shared" si="26"/>
        <v>-0.375</v>
      </c>
      <c r="H200" s="17">
        <f t="shared" si="25"/>
        <v>-2.0847810979847115E-3</v>
      </c>
    </row>
    <row r="201" spans="1:8" x14ac:dyDescent="0.2">
      <c r="A201" s="14"/>
      <c r="B201" s="15" t="s">
        <v>183</v>
      </c>
      <c r="C201" s="16">
        <v>4</v>
      </c>
      <c r="D201" s="16">
        <v>4</v>
      </c>
      <c r="E201" s="17">
        <f t="shared" si="23"/>
        <v>2.7797081306462821E-3</v>
      </c>
      <c r="F201" s="17">
        <f t="shared" si="24"/>
        <v>2.0418580908626851E-3</v>
      </c>
      <c r="G201" s="17">
        <f t="shared" si="26"/>
        <v>0</v>
      </c>
      <c r="H201" s="17">
        <f t="shared" si="25"/>
        <v>0</v>
      </c>
    </row>
    <row r="202" spans="1:8" x14ac:dyDescent="0.2">
      <c r="A202" s="14"/>
      <c r="B202" s="15" t="s">
        <v>184</v>
      </c>
      <c r="C202" s="16">
        <v>194</v>
      </c>
      <c r="D202" s="16">
        <v>309</v>
      </c>
      <c r="E202" s="17">
        <f t="shared" si="23"/>
        <v>0.13481584433634469</v>
      </c>
      <c r="F202" s="17">
        <f t="shared" si="24"/>
        <v>0.15773353751914243</v>
      </c>
      <c r="G202" s="17">
        <f t="shared" si="26"/>
        <v>0.59278350515463918</v>
      </c>
      <c r="H202" s="17">
        <f t="shared" si="25"/>
        <v>7.9916608756080615E-2</v>
      </c>
    </row>
    <row r="203" spans="1:8" x14ac:dyDescent="0.2">
      <c r="A203" s="14"/>
      <c r="B203" s="15" t="s">
        <v>185</v>
      </c>
      <c r="C203" s="16">
        <v>82</v>
      </c>
      <c r="D203" s="16">
        <v>80</v>
      </c>
      <c r="E203" s="17">
        <f t="shared" si="23"/>
        <v>5.6984016678248782E-2</v>
      </c>
      <c r="F203" s="17">
        <f t="shared" si="24"/>
        <v>4.0837161817253699E-2</v>
      </c>
      <c r="G203" s="17">
        <f t="shared" si="26"/>
        <v>-2.4390243902439025E-2</v>
      </c>
      <c r="H203" s="17">
        <f t="shared" si="25"/>
        <v>-1.389854065323141E-3</v>
      </c>
    </row>
    <row r="204" spans="1:8" x14ac:dyDescent="0.2">
      <c r="A204" s="14"/>
      <c r="B204" s="15" t="s">
        <v>186</v>
      </c>
      <c r="C204" s="16">
        <v>25</v>
      </c>
      <c r="D204" s="16">
        <v>77</v>
      </c>
      <c r="E204" s="17">
        <f t="shared" si="23"/>
        <v>1.7373175816539264E-2</v>
      </c>
      <c r="F204" s="17">
        <f t="shared" si="24"/>
        <v>3.9305768249106685E-2</v>
      </c>
      <c r="G204" s="17">
        <f t="shared" si="26"/>
        <v>2.08</v>
      </c>
      <c r="H204" s="17">
        <f t="shared" si="25"/>
        <v>3.6136205698401674E-2</v>
      </c>
    </row>
    <row r="205" spans="1:8" x14ac:dyDescent="0.2">
      <c r="A205" s="14"/>
      <c r="B205" s="15" t="s">
        <v>187</v>
      </c>
      <c r="C205" s="16">
        <v>24</v>
      </c>
      <c r="D205" s="16">
        <v>8</v>
      </c>
      <c r="E205" s="17">
        <f t="shared" ref="E205:E236" si="27">+IF(C205=0,"",C205/C$173)</f>
        <v>1.6678248783877692E-2</v>
      </c>
      <c r="F205" s="17">
        <f t="shared" ref="F205:F236" si="28">+IF(D205=0,"",D205/D$173)</f>
        <v>4.0837161817253703E-3</v>
      </c>
      <c r="G205" s="17">
        <f t="shared" si="26"/>
        <v>-0.66666666666666663</v>
      </c>
      <c r="H205" s="17">
        <f t="shared" ref="H205:H236" si="29">+IF(OR(AND(E205=""),(G205="")),"",E205*G205)</f>
        <v>-1.1118832522585127E-2</v>
      </c>
    </row>
    <row r="206" spans="1:8" x14ac:dyDescent="0.2">
      <c r="A206" s="14"/>
      <c r="B206" s="15" t="s">
        <v>188</v>
      </c>
      <c r="C206" s="16">
        <v>114</v>
      </c>
      <c r="D206" s="16">
        <v>167</v>
      </c>
      <c r="E206" s="17">
        <f t="shared" si="27"/>
        <v>7.9221681723419035E-2</v>
      </c>
      <c r="F206" s="17">
        <f t="shared" si="28"/>
        <v>8.5247575293517105E-2</v>
      </c>
      <c r="G206" s="17">
        <f t="shared" ref="G206:G237" si="30">+IF(AND(C206=0,D206=0)," ",IF(C206=0,1,IF(D206=0,-1,(D206-C206)/C206)))</f>
        <v>0.46491228070175439</v>
      </c>
      <c r="H206" s="17">
        <f t="shared" si="29"/>
        <v>3.6831132731063233E-2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11</v>
      </c>
      <c r="D208" s="16">
        <v>2</v>
      </c>
      <c r="E208" s="17">
        <f t="shared" si="27"/>
        <v>7.6441973592772756E-3</v>
      </c>
      <c r="F208" s="17">
        <f t="shared" si="28"/>
        <v>1.0209290454313426E-3</v>
      </c>
      <c r="G208" s="17">
        <f t="shared" si="30"/>
        <v>-0.81818181818181823</v>
      </c>
      <c r="H208" s="17">
        <f t="shared" si="29"/>
        <v>-6.2543432939541352E-3</v>
      </c>
    </row>
    <row r="209" spans="1:8" x14ac:dyDescent="0.2">
      <c r="A209" s="14"/>
      <c r="B209" s="15" t="s">
        <v>191</v>
      </c>
      <c r="C209" s="16">
        <v>25</v>
      </c>
      <c r="D209" s="16">
        <v>24</v>
      </c>
      <c r="E209" s="17">
        <f t="shared" si="27"/>
        <v>1.7373175816539264E-2</v>
      </c>
      <c r="F209" s="17">
        <f t="shared" si="28"/>
        <v>1.2251148545176111E-2</v>
      </c>
      <c r="G209" s="17">
        <f t="shared" si="30"/>
        <v>-0.04</v>
      </c>
      <c r="H209" s="17">
        <f t="shared" si="29"/>
        <v>-6.9492703266157063E-4</v>
      </c>
    </row>
    <row r="210" spans="1:8" x14ac:dyDescent="0.2">
      <c r="A210" s="14"/>
      <c r="B210" s="15" t="s">
        <v>192</v>
      </c>
      <c r="C210" s="16">
        <v>24</v>
      </c>
      <c r="D210" s="16">
        <v>1</v>
      </c>
      <c r="E210" s="17">
        <f t="shared" si="27"/>
        <v>1.6678248783877692E-2</v>
      </c>
      <c r="F210" s="17">
        <f t="shared" si="28"/>
        <v>5.1046452271567128E-4</v>
      </c>
      <c r="G210" s="17">
        <f t="shared" si="30"/>
        <v>-0.95833333333333337</v>
      </c>
      <c r="H210" s="17">
        <f t="shared" si="29"/>
        <v>-1.5983321751216122E-2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3</v>
      </c>
      <c r="D212" s="16">
        <v>0</v>
      </c>
      <c r="E212" s="17">
        <f t="shared" si="27"/>
        <v>2.0847810979847115E-3</v>
      </c>
      <c r="F212" s="17" t="str">
        <f t="shared" si="28"/>
        <v/>
      </c>
      <c r="G212" s="17">
        <f t="shared" si="30"/>
        <v>-1</v>
      </c>
      <c r="H212" s="17">
        <f t="shared" si="29"/>
        <v>-2.0847810979847115E-3</v>
      </c>
    </row>
    <row r="213" spans="1:8" ht="25.5" x14ac:dyDescent="0.2">
      <c r="A213" s="14"/>
      <c r="B213" s="15" t="s">
        <v>195</v>
      </c>
      <c r="C213" s="16">
        <v>115</v>
      </c>
      <c r="D213" s="16">
        <v>93</v>
      </c>
      <c r="E213" s="17">
        <f t="shared" si="27"/>
        <v>7.9916608756080615E-2</v>
      </c>
      <c r="F213" s="17">
        <f t="shared" si="28"/>
        <v>4.7473200612557429E-2</v>
      </c>
      <c r="G213" s="17">
        <f t="shared" si="30"/>
        <v>-0.19130434782608696</v>
      </c>
      <c r="H213" s="17">
        <f t="shared" si="29"/>
        <v>-1.5288394718554553E-2</v>
      </c>
    </row>
    <row r="214" spans="1:8" x14ac:dyDescent="0.2">
      <c r="A214" s="14"/>
      <c r="B214" s="15" t="s">
        <v>196</v>
      </c>
      <c r="C214" s="16">
        <v>2</v>
      </c>
      <c r="D214" s="16">
        <v>3</v>
      </c>
      <c r="E214" s="17">
        <f t="shared" si="27"/>
        <v>1.389854065323141E-3</v>
      </c>
      <c r="F214" s="17">
        <f t="shared" si="28"/>
        <v>1.5313935681470138E-3</v>
      </c>
      <c r="G214" s="17">
        <f t="shared" si="30"/>
        <v>0.5</v>
      </c>
      <c r="H214" s="17">
        <f t="shared" si="29"/>
        <v>6.9492703266157052E-4</v>
      </c>
    </row>
    <row r="215" spans="1:8" ht="25.5" x14ac:dyDescent="0.2">
      <c r="A215" s="14"/>
      <c r="B215" s="15" t="s">
        <v>197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46</v>
      </c>
      <c r="E218" s="17" t="str">
        <f t="shared" si="27"/>
        <v/>
      </c>
      <c r="F218" s="17">
        <f t="shared" si="28"/>
        <v>2.3481368044920879E-2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12</v>
      </c>
      <c r="D221" s="16">
        <v>90</v>
      </c>
      <c r="E221" s="17">
        <f t="shared" si="27"/>
        <v>8.3391243919388458E-3</v>
      </c>
      <c r="F221" s="17">
        <f t="shared" si="28"/>
        <v>4.5941807044410414E-2</v>
      </c>
      <c r="G221" s="17">
        <f t="shared" si="30"/>
        <v>6.5</v>
      </c>
      <c r="H221" s="17">
        <f t="shared" si="29"/>
        <v>5.4204308547602498E-2</v>
      </c>
    </row>
    <row r="222" spans="1:8" x14ac:dyDescent="0.2">
      <c r="A222" s="14"/>
      <c r="B222" s="15" t="s">
        <v>204</v>
      </c>
      <c r="C222" s="16">
        <v>4</v>
      </c>
      <c r="D222" s="16">
        <v>2</v>
      </c>
      <c r="E222" s="17">
        <f t="shared" si="27"/>
        <v>2.7797081306462821E-3</v>
      </c>
      <c r="F222" s="17">
        <f t="shared" si="28"/>
        <v>1.0209290454313426E-3</v>
      </c>
      <c r="G222" s="17">
        <f t="shared" si="30"/>
        <v>-0.5</v>
      </c>
      <c r="H222" s="17">
        <f t="shared" si="29"/>
        <v>-1.389854065323141E-3</v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5</v>
      </c>
      <c r="D224" s="16">
        <v>2</v>
      </c>
      <c r="E224" s="17">
        <f t="shared" si="27"/>
        <v>3.4746351633078527E-3</v>
      </c>
      <c r="F224" s="17">
        <f t="shared" si="28"/>
        <v>1.0209290454313426E-3</v>
      </c>
      <c r="G224" s="17">
        <f t="shared" si="30"/>
        <v>-0.6</v>
      </c>
      <c r="H224" s="17">
        <f t="shared" si="29"/>
        <v>-2.0847810979847115E-3</v>
      </c>
    </row>
    <row r="225" spans="1:8" x14ac:dyDescent="0.2">
      <c r="A225" s="14"/>
      <c r="B225" s="15" t="s">
        <v>207</v>
      </c>
      <c r="C225" s="16">
        <v>12</v>
      </c>
      <c r="D225" s="16">
        <v>6</v>
      </c>
      <c r="E225" s="17">
        <f t="shared" si="27"/>
        <v>8.3391243919388458E-3</v>
      </c>
      <c r="F225" s="17">
        <f t="shared" si="28"/>
        <v>3.0627871362940277E-3</v>
      </c>
      <c r="G225" s="17">
        <f t="shared" si="30"/>
        <v>-0.5</v>
      </c>
      <c r="H225" s="17">
        <f t="shared" si="29"/>
        <v>-4.1695621959694229E-3</v>
      </c>
    </row>
    <row r="226" spans="1:8" x14ac:dyDescent="0.2">
      <c r="A226" s="14"/>
      <c r="B226" s="15" t="s">
        <v>208</v>
      </c>
      <c r="C226" s="16">
        <v>0</v>
      </c>
      <c r="D226" s="16">
        <v>2</v>
      </c>
      <c r="E226" s="17" t="str">
        <f t="shared" si="27"/>
        <v/>
      </c>
      <c r="F226" s="17">
        <f t="shared" si="28"/>
        <v>1.0209290454313426E-3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5.1046452271567128E-4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1</v>
      </c>
      <c r="D228" s="16">
        <v>9</v>
      </c>
      <c r="E228" s="17">
        <f t="shared" si="27"/>
        <v>6.9492703266157052E-4</v>
      </c>
      <c r="F228" s="17">
        <f t="shared" si="28"/>
        <v>4.5941807044410417E-3</v>
      </c>
      <c r="G228" s="17">
        <f t="shared" si="30"/>
        <v>8</v>
      </c>
      <c r="H228" s="17">
        <f t="shared" si="29"/>
        <v>5.5594162612925642E-3</v>
      </c>
    </row>
    <row r="229" spans="1:8" x14ac:dyDescent="0.2">
      <c r="A229" s="14"/>
      <c r="B229" s="15" t="s">
        <v>211</v>
      </c>
      <c r="C229" s="16">
        <v>1</v>
      </c>
      <c r="D229" s="16">
        <v>0</v>
      </c>
      <c r="E229" s="17">
        <f t="shared" si="27"/>
        <v>6.9492703266157052E-4</v>
      </c>
      <c r="F229" s="17" t="str">
        <f t="shared" si="28"/>
        <v/>
      </c>
      <c r="G229" s="17">
        <f t="shared" si="30"/>
        <v>-1</v>
      </c>
      <c r="H229" s="17">
        <f t="shared" si="29"/>
        <v>-6.9492703266157052E-4</v>
      </c>
    </row>
    <row r="230" spans="1:8" x14ac:dyDescent="0.2">
      <c r="A230" s="14"/>
      <c r="B230" s="15" t="s">
        <v>212</v>
      </c>
      <c r="C230" s="16">
        <v>5</v>
      </c>
      <c r="D230" s="16">
        <v>11</v>
      </c>
      <c r="E230" s="17">
        <f t="shared" si="27"/>
        <v>3.4746351633078527E-3</v>
      </c>
      <c r="F230" s="17">
        <f t="shared" si="28"/>
        <v>5.6151097498723839E-3</v>
      </c>
      <c r="G230" s="17">
        <f t="shared" si="30"/>
        <v>1.2</v>
      </c>
      <c r="H230" s="17">
        <f t="shared" si="29"/>
        <v>4.1695621959694229E-3</v>
      </c>
    </row>
    <row r="231" spans="1:8" x14ac:dyDescent="0.2">
      <c r="A231" s="14"/>
      <c r="B231" s="15" t="s">
        <v>213</v>
      </c>
      <c r="C231" s="16">
        <v>1</v>
      </c>
      <c r="D231" s="16">
        <v>0</v>
      </c>
      <c r="E231" s="17">
        <f t="shared" si="27"/>
        <v>6.9492703266157052E-4</v>
      </c>
      <c r="F231" s="17" t="str">
        <f t="shared" si="28"/>
        <v/>
      </c>
      <c r="G231" s="17">
        <f t="shared" si="30"/>
        <v>-1</v>
      </c>
      <c r="H231" s="17">
        <f t="shared" si="29"/>
        <v>-6.9492703266157052E-4</v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1.5313935681470138E-3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2</v>
      </c>
      <c r="E233" s="17">
        <f t="shared" si="27"/>
        <v>6.9492703266157052E-4</v>
      </c>
      <c r="F233" s="17">
        <f t="shared" si="28"/>
        <v>1.0209290454313426E-3</v>
      </c>
      <c r="G233" s="17">
        <f t="shared" si="30"/>
        <v>1</v>
      </c>
      <c r="H233" s="17">
        <f t="shared" si="29"/>
        <v>6.9492703266157052E-4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48</v>
      </c>
      <c r="D236" s="16">
        <v>69</v>
      </c>
      <c r="E236" s="17">
        <f t="shared" si="27"/>
        <v>3.3356497567755383E-2</v>
      </c>
      <c r="F236" s="17">
        <f t="shared" si="28"/>
        <v>3.5222052067381319E-2</v>
      </c>
      <c r="G236" s="17">
        <f t="shared" si="30"/>
        <v>0.4375</v>
      </c>
      <c r="H236" s="17">
        <f t="shared" si="29"/>
        <v>1.459346768589298E-2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8</v>
      </c>
      <c r="D238" s="16">
        <v>12</v>
      </c>
      <c r="E238" s="17">
        <f t="shared" si="31"/>
        <v>5.5594162612925642E-3</v>
      </c>
      <c r="F238" s="17">
        <f t="shared" si="32"/>
        <v>6.1255742725880554E-3</v>
      </c>
      <c r="G238" s="17">
        <f t="shared" ref="G238:G269" si="34">+IF(AND(C238=0,D238=0)," ",IF(C238=0,1,IF(D238=0,-1,(D238-C238)/C238)))</f>
        <v>0.5</v>
      </c>
      <c r="H238" s="17">
        <f t="shared" si="33"/>
        <v>2.7797081306462821E-3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19</v>
      </c>
      <c r="D241" s="16">
        <v>41</v>
      </c>
      <c r="E241" s="17">
        <f t="shared" si="31"/>
        <v>1.320361362056984E-2</v>
      </c>
      <c r="F241" s="17">
        <f t="shared" si="32"/>
        <v>2.0929045431342521E-2</v>
      </c>
      <c r="G241" s="17">
        <f t="shared" si="34"/>
        <v>1.1578947368421053</v>
      </c>
      <c r="H241" s="17">
        <f t="shared" si="33"/>
        <v>1.5288394718554551E-2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0</v>
      </c>
      <c r="D244" s="16">
        <v>1</v>
      </c>
      <c r="E244" s="17" t="str">
        <f t="shared" si="31"/>
        <v/>
      </c>
      <c r="F244" s="17">
        <f t="shared" si="32"/>
        <v>5.1046452271567128E-4</v>
      </c>
      <c r="G244" s="17">
        <f t="shared" si="34"/>
        <v>1</v>
      </c>
      <c r="H244" s="17" t="str">
        <f t="shared" si="33"/>
        <v/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2</v>
      </c>
      <c r="D250" s="16">
        <v>1</v>
      </c>
      <c r="E250" s="17">
        <f t="shared" si="31"/>
        <v>1.389854065323141E-3</v>
      </c>
      <c r="F250" s="17">
        <f t="shared" si="32"/>
        <v>5.1046452271567128E-4</v>
      </c>
      <c r="G250" s="17">
        <f t="shared" si="34"/>
        <v>-0.5</v>
      </c>
      <c r="H250" s="17">
        <f t="shared" si="33"/>
        <v>-6.9492703266157052E-4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1</v>
      </c>
      <c r="D253" s="16">
        <v>0</v>
      </c>
      <c r="E253" s="17">
        <f t="shared" si="31"/>
        <v>6.9492703266157052E-4</v>
      </c>
      <c r="F253" s="17" t="str">
        <f t="shared" si="32"/>
        <v/>
      </c>
      <c r="G253" s="17">
        <f t="shared" si="34"/>
        <v>-1</v>
      </c>
      <c r="H253" s="17">
        <f t="shared" si="33"/>
        <v>-6.9492703266157052E-4</v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5.1046452271567128E-4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241</v>
      </c>
      <c r="C260" s="16">
        <v>1</v>
      </c>
      <c r="D260" s="16">
        <v>0</v>
      </c>
      <c r="E260" s="17">
        <f t="shared" si="31"/>
        <v>6.9492703266157052E-4</v>
      </c>
      <c r="F260" s="17" t="str">
        <f t="shared" si="32"/>
        <v/>
      </c>
      <c r="G260" s="17">
        <f t="shared" si="34"/>
        <v>-1</v>
      </c>
      <c r="H260" s="17">
        <f t="shared" si="33"/>
        <v>-6.9492703266157052E-4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1</v>
      </c>
      <c r="D262" s="16">
        <v>0</v>
      </c>
      <c r="E262" s="17">
        <f t="shared" si="31"/>
        <v>6.9492703266157052E-4</v>
      </c>
      <c r="F262" s="17" t="str">
        <f t="shared" si="32"/>
        <v/>
      </c>
      <c r="G262" s="17">
        <f t="shared" si="34"/>
        <v>-1</v>
      </c>
      <c r="H262" s="17">
        <f t="shared" si="33"/>
        <v>-6.9492703266157052E-4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7</v>
      </c>
      <c r="D264" s="16">
        <v>1</v>
      </c>
      <c r="E264" s="17">
        <f t="shared" si="31"/>
        <v>4.864489228630994E-3</v>
      </c>
      <c r="F264" s="17">
        <f t="shared" si="32"/>
        <v>5.1046452271567128E-4</v>
      </c>
      <c r="G264" s="17">
        <f t="shared" si="34"/>
        <v>-0.8571428571428571</v>
      </c>
      <c r="H264" s="17">
        <f t="shared" si="33"/>
        <v>-4.1695621959694229E-3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11</v>
      </c>
      <c r="D275" s="16">
        <v>85</v>
      </c>
      <c r="E275" s="17">
        <f t="shared" si="35"/>
        <v>7.6441973592772756E-3</v>
      </c>
      <c r="F275" s="17">
        <f t="shared" si="36"/>
        <v>4.3389484430832057E-2</v>
      </c>
      <c r="G275" s="17">
        <f t="shared" si="38"/>
        <v>6.7272727272727275</v>
      </c>
      <c r="H275" s="17">
        <f t="shared" si="37"/>
        <v>5.142460041695622E-2</v>
      </c>
    </row>
    <row r="276" spans="1:8" ht="25.5" x14ac:dyDescent="0.2">
      <c r="A276" s="14"/>
      <c r="B276" s="15" t="s">
        <v>257</v>
      </c>
      <c r="C276" s="16">
        <v>16</v>
      </c>
      <c r="D276" s="16">
        <v>49</v>
      </c>
      <c r="E276" s="17">
        <f t="shared" si="35"/>
        <v>1.1118832522585128E-2</v>
      </c>
      <c r="F276" s="17">
        <f t="shared" si="36"/>
        <v>2.5012761613067893E-2</v>
      </c>
      <c r="G276" s="17">
        <f t="shared" si="38"/>
        <v>2.0625</v>
      </c>
      <c r="H276" s="17">
        <f t="shared" si="37"/>
        <v>2.2932592077831826E-2</v>
      </c>
    </row>
    <row r="277" spans="1:8" x14ac:dyDescent="0.2">
      <c r="A277" s="14"/>
      <c r="B277" s="15" t="s">
        <v>258</v>
      </c>
      <c r="C277" s="16">
        <v>17</v>
      </c>
      <c r="D277" s="16">
        <v>2</v>
      </c>
      <c r="E277" s="17">
        <f t="shared" si="35"/>
        <v>1.1813759555246699E-2</v>
      </c>
      <c r="F277" s="17">
        <f t="shared" si="36"/>
        <v>1.0209290454313426E-3</v>
      </c>
      <c r="G277" s="17">
        <f t="shared" si="38"/>
        <v>-0.88235294117647056</v>
      </c>
      <c r="H277" s="17">
        <f t="shared" si="37"/>
        <v>-1.0423905489923557E-2</v>
      </c>
    </row>
    <row r="278" spans="1:8" x14ac:dyDescent="0.2">
      <c r="A278" s="14"/>
      <c r="B278" s="15" t="s">
        <v>259</v>
      </c>
      <c r="C278" s="16">
        <v>0</v>
      </c>
      <c r="D278" s="16">
        <v>3</v>
      </c>
      <c r="E278" s="17" t="str">
        <f t="shared" si="35"/>
        <v/>
      </c>
      <c r="F278" s="17">
        <f t="shared" si="36"/>
        <v>1.5313935681470138E-3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6</v>
      </c>
      <c r="D280" s="16">
        <v>0</v>
      </c>
      <c r="E280" s="17">
        <f t="shared" si="35"/>
        <v>4.1695621959694229E-3</v>
      </c>
      <c r="F280" s="17" t="str">
        <f t="shared" si="36"/>
        <v/>
      </c>
      <c r="G280" s="17">
        <f t="shared" si="38"/>
        <v>-1</v>
      </c>
      <c r="H280" s="17">
        <f t="shared" si="37"/>
        <v>-4.1695621959694229E-3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1</v>
      </c>
      <c r="E282" s="17">
        <f t="shared" si="35"/>
        <v>6.9492703266157052E-4</v>
      </c>
      <c r="F282" s="17">
        <f t="shared" si="36"/>
        <v>5.1046452271567128E-4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264</v>
      </c>
      <c r="C283" s="16">
        <v>5</v>
      </c>
      <c r="D283" s="16">
        <v>18</v>
      </c>
      <c r="E283" s="17">
        <f t="shared" si="35"/>
        <v>3.4746351633078527E-3</v>
      </c>
      <c r="F283" s="17">
        <f t="shared" si="36"/>
        <v>9.1883614088820835E-3</v>
      </c>
      <c r="G283" s="17">
        <f t="shared" si="38"/>
        <v>2.6</v>
      </c>
      <c r="H283" s="17">
        <f t="shared" si="37"/>
        <v>9.0340514246004169E-3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268</v>
      </c>
      <c r="C287" s="16">
        <v>2</v>
      </c>
      <c r="D287" s="16">
        <v>1</v>
      </c>
      <c r="E287" s="17">
        <f t="shared" si="35"/>
        <v>1.389854065323141E-3</v>
      </c>
      <c r="F287" s="17">
        <f t="shared" si="36"/>
        <v>5.1046452271567128E-4</v>
      </c>
      <c r="G287" s="17">
        <f t="shared" si="38"/>
        <v>-0.5</v>
      </c>
      <c r="H287" s="17">
        <f t="shared" si="37"/>
        <v>-6.9492703266157052E-4</v>
      </c>
    </row>
    <row r="288" spans="1:8" x14ac:dyDescent="0.2">
      <c r="A288" s="14"/>
      <c r="B288" s="15" t="s">
        <v>269</v>
      </c>
      <c r="C288" s="16">
        <v>31</v>
      </c>
      <c r="D288" s="16">
        <v>14</v>
      </c>
      <c r="E288" s="17">
        <f t="shared" si="35"/>
        <v>2.1542738012508687E-2</v>
      </c>
      <c r="F288" s="17">
        <f t="shared" si="36"/>
        <v>7.1465033180193975E-3</v>
      </c>
      <c r="G288" s="17">
        <f t="shared" si="38"/>
        <v>-0.54838709677419351</v>
      </c>
      <c r="H288" s="17">
        <f t="shared" si="37"/>
        <v>-1.1813759555246699E-2</v>
      </c>
    </row>
    <row r="289" spans="1:8" x14ac:dyDescent="0.2">
      <c r="A289" s="14"/>
      <c r="B289" s="15" t="s">
        <v>270</v>
      </c>
      <c r="C289" s="16">
        <v>3</v>
      </c>
      <c r="D289" s="16">
        <v>13</v>
      </c>
      <c r="E289" s="17">
        <f t="shared" si="35"/>
        <v>2.0847810979847115E-3</v>
      </c>
      <c r="F289" s="17">
        <f t="shared" si="36"/>
        <v>6.636038795303726E-3</v>
      </c>
      <c r="G289" s="17">
        <f t="shared" si="38"/>
        <v>3.3333333333333335</v>
      </c>
      <c r="H289" s="17">
        <f t="shared" si="37"/>
        <v>6.9492703266157054E-3</v>
      </c>
    </row>
    <row r="290" spans="1:8" x14ac:dyDescent="0.2">
      <c r="A290" s="14"/>
      <c r="B290" s="15" t="s">
        <v>271</v>
      </c>
      <c r="C290" s="16">
        <v>15</v>
      </c>
      <c r="D290" s="16">
        <v>0</v>
      </c>
      <c r="E290" s="17">
        <f t="shared" si="35"/>
        <v>1.0423905489923557E-2</v>
      </c>
      <c r="F290" s="17" t="str">
        <f t="shared" si="36"/>
        <v/>
      </c>
      <c r="G290" s="17">
        <f t="shared" si="38"/>
        <v>-1</v>
      </c>
      <c r="H290" s="17">
        <f t="shared" si="37"/>
        <v>-1.0423905489923557E-2</v>
      </c>
    </row>
    <row r="291" spans="1:8" x14ac:dyDescent="0.2">
      <c r="A291" s="14"/>
      <c r="B291" s="15" t="s">
        <v>272</v>
      </c>
      <c r="C291" s="16">
        <v>4</v>
      </c>
      <c r="D291" s="16">
        <v>0</v>
      </c>
      <c r="E291" s="17">
        <f t="shared" si="35"/>
        <v>2.7797081306462821E-3</v>
      </c>
      <c r="F291" s="17" t="str">
        <f t="shared" si="36"/>
        <v/>
      </c>
      <c r="G291" s="17">
        <f t="shared" si="38"/>
        <v>-1</v>
      </c>
      <c r="H291" s="17">
        <f t="shared" si="37"/>
        <v>-2.7797081306462821E-3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21</v>
      </c>
      <c r="D293" s="16">
        <v>0</v>
      </c>
      <c r="E293" s="17">
        <f t="shared" si="35"/>
        <v>1.4593467685892982E-2</v>
      </c>
      <c r="F293" s="17" t="str">
        <f t="shared" si="36"/>
        <v/>
      </c>
      <c r="G293" s="17">
        <f t="shared" si="38"/>
        <v>-1</v>
      </c>
      <c r="H293" s="17">
        <f t="shared" si="37"/>
        <v>-1.4593467685892982E-2</v>
      </c>
    </row>
    <row r="294" spans="1:8" x14ac:dyDescent="0.2">
      <c r="A294" s="14"/>
      <c r="B294" s="15" t="s">
        <v>275</v>
      </c>
      <c r="C294" s="16">
        <v>36</v>
      </c>
      <c r="D294" s="16">
        <v>6</v>
      </c>
      <c r="E294" s="17">
        <f t="shared" si="35"/>
        <v>2.5017373175816541E-2</v>
      </c>
      <c r="F294" s="17">
        <f t="shared" si="36"/>
        <v>3.0627871362940277E-3</v>
      </c>
      <c r="G294" s="17">
        <f t="shared" si="38"/>
        <v>-0.83333333333333337</v>
      </c>
      <c r="H294" s="17">
        <f t="shared" si="37"/>
        <v>-2.0847810979847118E-2</v>
      </c>
    </row>
    <row r="295" spans="1:8" x14ac:dyDescent="0.2">
      <c r="A295" s="14"/>
      <c r="B295" s="15" t="s">
        <v>276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15</v>
      </c>
      <c r="E297" s="17" t="str">
        <f t="shared" si="35"/>
        <v/>
      </c>
      <c r="F297" s="17">
        <f t="shared" si="36"/>
        <v>7.656967840735069E-3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1</v>
      </c>
      <c r="E300" s="17">
        <f t="shared" si="35"/>
        <v>1.389854065323141E-3</v>
      </c>
      <c r="F300" s="17">
        <f t="shared" si="36"/>
        <v>5.1046452271567128E-4</v>
      </c>
      <c r="G300" s="17">
        <f t="shared" si="38"/>
        <v>-0.5</v>
      </c>
      <c r="H300" s="17">
        <f t="shared" si="37"/>
        <v>-6.9492703266157052E-4</v>
      </c>
    </row>
    <row r="301" spans="1:8" x14ac:dyDescent="0.2">
      <c r="A301" s="14"/>
      <c r="B301" s="15" t="s">
        <v>282</v>
      </c>
      <c r="C301" s="16">
        <v>35</v>
      </c>
      <c r="D301" s="16">
        <v>79</v>
      </c>
      <c r="E301" s="17">
        <f t="shared" ref="E301:E332" si="39">+IF(C301=0,"",C301/C$173)</f>
        <v>2.4322446143154968E-2</v>
      </c>
      <c r="F301" s="17">
        <f t="shared" ref="F301:F332" si="40">+IF(D301=0,"",D301/D$173)</f>
        <v>4.0326697294538028E-2</v>
      </c>
      <c r="G301" s="17">
        <f t="shared" si="38"/>
        <v>1.2571428571428571</v>
      </c>
      <c r="H301" s="17">
        <f t="shared" ref="H301:H332" si="41">+IF(OR(AND(E301=""),(G301="")),"",E301*G301)</f>
        <v>3.0576789437109102E-2</v>
      </c>
    </row>
    <row r="302" spans="1:8" ht="25.5" x14ac:dyDescent="0.2">
      <c r="A302" s="14"/>
      <c r="B302" s="15" t="s">
        <v>643</v>
      </c>
      <c r="C302" s="16">
        <v>60</v>
      </c>
      <c r="D302" s="16">
        <v>53</v>
      </c>
      <c r="E302" s="17">
        <f t="shared" si="39"/>
        <v>4.1695621959694229E-2</v>
      </c>
      <c r="F302" s="17">
        <f t="shared" si="40"/>
        <v>2.7054619703930576E-2</v>
      </c>
      <c r="G302" s="17">
        <f t="shared" ref="G302:G333" si="42">+IF(AND(C302=0,D302=0)," ",IF(C302=0,1,IF(D302=0,-1,(D302-C302)/C302)))</f>
        <v>-0.11666666666666667</v>
      </c>
      <c r="H302" s="17">
        <f t="shared" si="41"/>
        <v>-4.8644892286309931E-3</v>
      </c>
    </row>
    <row r="303" spans="1:8" x14ac:dyDescent="0.2">
      <c r="A303" s="14"/>
      <c r="B303" s="15" t="s">
        <v>283</v>
      </c>
      <c r="C303" s="16">
        <v>1</v>
      </c>
      <c r="D303" s="16">
        <v>0</v>
      </c>
      <c r="E303" s="17">
        <f t="shared" si="39"/>
        <v>6.9492703266157052E-4</v>
      </c>
      <c r="F303" s="17" t="str">
        <f t="shared" si="40"/>
        <v/>
      </c>
      <c r="G303" s="17">
        <f t="shared" si="42"/>
        <v>-1</v>
      </c>
      <c r="H303" s="17">
        <f t="shared" si="41"/>
        <v>-6.9492703266157052E-4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5.1046452271567128E-4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286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26</v>
      </c>
      <c r="D308" s="16">
        <v>1</v>
      </c>
      <c r="E308" s="17">
        <f t="shared" si="39"/>
        <v>1.8068102849200834E-2</v>
      </c>
      <c r="F308" s="17">
        <f t="shared" si="40"/>
        <v>5.1046452271567128E-4</v>
      </c>
      <c r="G308" s="17">
        <f t="shared" si="42"/>
        <v>-0.96153846153846156</v>
      </c>
      <c r="H308" s="17">
        <f t="shared" si="41"/>
        <v>-1.7373175816539264E-2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2</v>
      </c>
      <c r="D312" s="16">
        <v>1</v>
      </c>
      <c r="E312" s="17">
        <f t="shared" si="39"/>
        <v>1.389854065323141E-3</v>
      </c>
      <c r="F312" s="17">
        <f t="shared" si="40"/>
        <v>5.1046452271567128E-4</v>
      </c>
      <c r="G312" s="17">
        <f t="shared" si="42"/>
        <v>-0.5</v>
      </c>
      <c r="H312" s="17">
        <f t="shared" si="41"/>
        <v>-6.9492703266157052E-4</v>
      </c>
    </row>
    <row r="313" spans="1:8" ht="25.5" x14ac:dyDescent="0.2">
      <c r="A313" s="14"/>
      <c r="B313" s="15" t="s">
        <v>293</v>
      </c>
      <c r="C313" s="16">
        <v>11</v>
      </c>
      <c r="D313" s="16">
        <v>5</v>
      </c>
      <c r="E313" s="17">
        <f t="shared" si="39"/>
        <v>7.6441973592772756E-3</v>
      </c>
      <c r="F313" s="17">
        <f t="shared" si="40"/>
        <v>2.5523226135783562E-3</v>
      </c>
      <c r="G313" s="17">
        <f t="shared" si="42"/>
        <v>-0.54545454545454541</v>
      </c>
      <c r="H313" s="17">
        <f t="shared" si="41"/>
        <v>-4.1695621959694229E-3</v>
      </c>
    </row>
    <row r="314" spans="1:8" ht="25.5" x14ac:dyDescent="0.2">
      <c r="A314" s="14"/>
      <c r="B314" s="15" t="s">
        <v>294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5.1046452271567128E-4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14</v>
      </c>
      <c r="D315" s="16">
        <v>4</v>
      </c>
      <c r="E315" s="17">
        <f t="shared" si="39"/>
        <v>9.7289784572619879E-3</v>
      </c>
      <c r="F315" s="17">
        <f t="shared" si="40"/>
        <v>2.0418580908626851E-3</v>
      </c>
      <c r="G315" s="17">
        <f t="shared" si="42"/>
        <v>-0.7142857142857143</v>
      </c>
      <c r="H315" s="17">
        <f t="shared" si="41"/>
        <v>-6.9492703266157054E-3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13</v>
      </c>
      <c r="D317" s="16">
        <v>17</v>
      </c>
      <c r="E317" s="17">
        <f t="shared" si="39"/>
        <v>9.0340514246004169E-3</v>
      </c>
      <c r="F317" s="17">
        <f t="shared" si="40"/>
        <v>8.677896886166412E-3</v>
      </c>
      <c r="G317" s="17">
        <f t="shared" si="42"/>
        <v>0.30769230769230771</v>
      </c>
      <c r="H317" s="17">
        <f t="shared" si="41"/>
        <v>2.7797081306462821E-3</v>
      </c>
    </row>
    <row r="318" spans="1:8" ht="25.5" x14ac:dyDescent="0.2">
      <c r="A318" s="14"/>
      <c r="B318" s="15" t="s">
        <v>298</v>
      </c>
      <c r="C318" s="16">
        <v>0</v>
      </c>
      <c r="D318" s="16">
        <v>4</v>
      </c>
      <c r="E318" s="17" t="str">
        <f t="shared" si="39"/>
        <v/>
      </c>
      <c r="F318" s="17">
        <f t="shared" si="40"/>
        <v>2.0418580908626851E-3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42</v>
      </c>
      <c r="D319" s="16">
        <v>209</v>
      </c>
      <c r="E319" s="17">
        <f t="shared" si="39"/>
        <v>2.9186935371785964E-2</v>
      </c>
      <c r="F319" s="17">
        <f t="shared" si="40"/>
        <v>0.10668708524757529</v>
      </c>
      <c r="G319" s="17">
        <f t="shared" si="42"/>
        <v>3.9761904761904763</v>
      </c>
      <c r="H319" s="17">
        <f t="shared" si="41"/>
        <v>0.11605281445448229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2</v>
      </c>
      <c r="D321" s="16">
        <v>2</v>
      </c>
      <c r="E321" s="17">
        <f t="shared" si="39"/>
        <v>1.389854065323141E-3</v>
      </c>
      <c r="F321" s="17">
        <f t="shared" si="40"/>
        <v>1.0209290454313426E-3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302</v>
      </c>
      <c r="C322" s="16">
        <v>1</v>
      </c>
      <c r="D322" s="16">
        <v>1</v>
      </c>
      <c r="E322" s="17">
        <f t="shared" si="39"/>
        <v>6.9492703266157052E-4</v>
      </c>
      <c r="F322" s="17">
        <f t="shared" si="40"/>
        <v>5.1046452271567128E-4</v>
      </c>
      <c r="G322" s="17">
        <f t="shared" si="42"/>
        <v>0</v>
      </c>
      <c r="H322" s="17">
        <f t="shared" si="41"/>
        <v>0</v>
      </c>
    </row>
    <row r="323" spans="1:8" ht="38.25" x14ac:dyDescent="0.2">
      <c r="A323" s="14"/>
      <c r="B323" s="15" t="s">
        <v>303</v>
      </c>
      <c r="C323" s="16">
        <v>4</v>
      </c>
      <c r="D323" s="16">
        <v>2</v>
      </c>
      <c r="E323" s="17">
        <f t="shared" si="39"/>
        <v>2.7797081306462821E-3</v>
      </c>
      <c r="F323" s="17">
        <f t="shared" si="40"/>
        <v>1.0209290454313426E-3</v>
      </c>
      <c r="G323" s="17">
        <f t="shared" si="42"/>
        <v>-0.5</v>
      </c>
      <c r="H323" s="17">
        <f t="shared" si="41"/>
        <v>-1.389854065323141E-3</v>
      </c>
    </row>
    <row r="324" spans="1:8" ht="25.5" x14ac:dyDescent="0.2">
      <c r="A324" s="14"/>
      <c r="B324" s="15" t="s">
        <v>304</v>
      </c>
      <c r="C324" s="16">
        <v>3</v>
      </c>
      <c r="D324" s="16">
        <v>7</v>
      </c>
      <c r="E324" s="17">
        <f t="shared" si="39"/>
        <v>2.0847810979847115E-3</v>
      </c>
      <c r="F324" s="17">
        <f t="shared" si="40"/>
        <v>3.5732516590096988E-3</v>
      </c>
      <c r="G324" s="17">
        <f t="shared" si="42"/>
        <v>1.3333333333333333</v>
      </c>
      <c r="H324" s="17">
        <f t="shared" si="41"/>
        <v>2.7797081306462816E-3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9</v>
      </c>
      <c r="D328" s="16">
        <v>2</v>
      </c>
      <c r="E328" s="17">
        <f t="shared" si="39"/>
        <v>6.2543432939541352E-3</v>
      </c>
      <c r="F328" s="17">
        <f t="shared" si="40"/>
        <v>1.0209290454313426E-3</v>
      </c>
      <c r="G328" s="17">
        <f t="shared" si="42"/>
        <v>-0.77777777777777779</v>
      </c>
      <c r="H328" s="17">
        <f t="shared" si="41"/>
        <v>-4.864489228630994E-3</v>
      </c>
    </row>
    <row r="329" spans="1:8" x14ac:dyDescent="0.2">
      <c r="A329" s="14"/>
      <c r="B329" s="15" t="s">
        <v>309</v>
      </c>
      <c r="C329" s="16">
        <v>3</v>
      </c>
      <c r="D329" s="16">
        <v>3</v>
      </c>
      <c r="E329" s="17">
        <f t="shared" si="39"/>
        <v>2.0847810979847115E-3</v>
      </c>
      <c r="F329" s="17">
        <f t="shared" si="40"/>
        <v>1.5313935681470138E-3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5.1046452271567128E-4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2</v>
      </c>
      <c r="D335" s="16">
        <v>3</v>
      </c>
      <c r="E335" s="17">
        <f t="shared" si="43"/>
        <v>1.389854065323141E-3</v>
      </c>
      <c r="F335" s="17">
        <f t="shared" si="44"/>
        <v>1.5313935681470138E-3</v>
      </c>
      <c r="G335" s="17">
        <f t="shared" si="46"/>
        <v>0.5</v>
      </c>
      <c r="H335" s="17">
        <f t="shared" si="45"/>
        <v>6.9492703266157052E-4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1</v>
      </c>
      <c r="D337" s="16">
        <v>0</v>
      </c>
      <c r="E337" s="17">
        <f t="shared" si="43"/>
        <v>6.9492703266157052E-4</v>
      </c>
      <c r="F337" s="17" t="str">
        <f t="shared" si="44"/>
        <v/>
      </c>
      <c r="G337" s="17">
        <f t="shared" si="46"/>
        <v>-1</v>
      </c>
      <c r="H337" s="17">
        <f t="shared" si="45"/>
        <v>-6.9492703266157052E-4</v>
      </c>
    </row>
    <row r="338" spans="1:8" x14ac:dyDescent="0.2">
      <c r="A338" s="14"/>
      <c r="B338" s="15" t="s">
        <v>318</v>
      </c>
      <c r="C338" s="16">
        <v>7</v>
      </c>
      <c r="D338" s="16">
        <v>0</v>
      </c>
      <c r="E338" s="17">
        <f t="shared" si="43"/>
        <v>4.864489228630994E-3</v>
      </c>
      <c r="F338" s="17" t="str">
        <f t="shared" si="44"/>
        <v/>
      </c>
      <c r="G338" s="17">
        <f t="shared" si="46"/>
        <v>-1</v>
      </c>
      <c r="H338" s="17">
        <f t="shared" si="45"/>
        <v>-4.864489228630994E-3</v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1.389854065323141E-3</v>
      </c>
      <c r="F341" s="17" t="str">
        <f t="shared" si="44"/>
        <v/>
      </c>
      <c r="G341" s="17">
        <f t="shared" si="46"/>
        <v>-1</v>
      </c>
      <c r="H341" s="17">
        <f t="shared" si="45"/>
        <v>-1.389854065323141E-3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6748</v>
      </c>
      <c r="D349" s="19">
        <f>SUM(D350:D576)</f>
        <v>6750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2.9638411381149968E-4</v>
      </c>
      <c r="H349" s="20">
        <f t="shared" ref="H349:H412" si="49">+IF(OR(AND(E349=""),(G349="")),"",E349*G349)</f>
        <v>2.9638411381149968E-4</v>
      </c>
    </row>
    <row r="350" spans="1:8" x14ac:dyDescent="0.2">
      <c r="A350" s="14"/>
      <c r="B350" s="15" t="s">
        <v>324</v>
      </c>
      <c r="C350" s="16">
        <v>13</v>
      </c>
      <c r="D350" s="16">
        <v>6</v>
      </c>
      <c r="E350" s="17">
        <f t="shared" si="47"/>
        <v>1.9264967397747482E-3</v>
      </c>
      <c r="F350" s="17">
        <f t="shared" si="48"/>
        <v>8.8888888888888893E-4</v>
      </c>
      <c r="G350" s="17">
        <f t="shared" ref="G350:G413" si="50">+IF(AND(C350=0,D350=0)," ",IF(C350=0,1,IF(D350=0,-1,(D350-C350)/C350)))</f>
        <v>-0.53846153846153844</v>
      </c>
      <c r="H350" s="17">
        <f t="shared" si="49"/>
        <v>-1.037344398340249E-3</v>
      </c>
    </row>
    <row r="351" spans="1:8" x14ac:dyDescent="0.2">
      <c r="A351" s="14"/>
      <c r="B351" s="15" t="s">
        <v>325</v>
      </c>
      <c r="C351" s="16">
        <v>28</v>
      </c>
      <c r="D351" s="16">
        <v>51</v>
      </c>
      <c r="E351" s="17">
        <f t="shared" si="47"/>
        <v>4.1493775933609959E-3</v>
      </c>
      <c r="F351" s="17">
        <f t="shared" si="48"/>
        <v>7.5555555555555558E-3</v>
      </c>
      <c r="G351" s="17">
        <f t="shared" si="50"/>
        <v>0.8214285714285714</v>
      </c>
      <c r="H351" s="17">
        <f t="shared" si="49"/>
        <v>3.4084173088322466E-3</v>
      </c>
    </row>
    <row r="352" spans="1:8" x14ac:dyDescent="0.2">
      <c r="A352" s="14"/>
      <c r="B352" s="15" t="s">
        <v>326</v>
      </c>
      <c r="C352" s="16">
        <v>5</v>
      </c>
      <c r="D352" s="16">
        <v>1</v>
      </c>
      <c r="E352" s="17">
        <f t="shared" si="47"/>
        <v>7.4096028452874923E-4</v>
      </c>
      <c r="F352" s="17">
        <f t="shared" si="48"/>
        <v>1.4814814814814815E-4</v>
      </c>
      <c r="G352" s="17">
        <f t="shared" si="50"/>
        <v>-0.8</v>
      </c>
      <c r="H352" s="17">
        <f t="shared" si="49"/>
        <v>-5.9276822762299947E-4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71</v>
      </c>
      <c r="D355" s="16">
        <v>59</v>
      </c>
      <c r="E355" s="17">
        <f t="shared" si="47"/>
        <v>1.052163604030824E-2</v>
      </c>
      <c r="F355" s="17">
        <f t="shared" si="48"/>
        <v>8.7407407407407399E-3</v>
      </c>
      <c r="G355" s="17">
        <f t="shared" si="50"/>
        <v>-0.16901408450704225</v>
      </c>
      <c r="H355" s="17">
        <f t="shared" si="49"/>
        <v>-1.7783046828689984E-3</v>
      </c>
    </row>
    <row r="356" spans="1:8" x14ac:dyDescent="0.2">
      <c r="A356" s="14"/>
      <c r="B356" s="15" t="s">
        <v>330</v>
      </c>
      <c r="C356" s="16">
        <v>28</v>
      </c>
      <c r="D356" s="16">
        <v>4</v>
      </c>
      <c r="E356" s="17">
        <f t="shared" si="47"/>
        <v>4.1493775933609959E-3</v>
      </c>
      <c r="F356" s="17">
        <f t="shared" si="48"/>
        <v>5.9259259259259258E-4</v>
      </c>
      <c r="G356" s="17">
        <f t="shared" si="50"/>
        <v>-0.8571428571428571</v>
      </c>
      <c r="H356" s="17">
        <f t="shared" si="49"/>
        <v>-3.5566093657379964E-3</v>
      </c>
    </row>
    <row r="357" spans="1:8" x14ac:dyDescent="0.2">
      <c r="A357" s="14"/>
      <c r="B357" s="15" t="s">
        <v>331</v>
      </c>
      <c r="C357" s="16">
        <v>14</v>
      </c>
      <c r="D357" s="16">
        <v>1</v>
      </c>
      <c r="E357" s="17">
        <f t="shared" si="47"/>
        <v>2.0746887966804979E-3</v>
      </c>
      <c r="F357" s="17">
        <f t="shared" si="48"/>
        <v>1.4814814814814815E-4</v>
      </c>
      <c r="G357" s="17">
        <f t="shared" si="50"/>
        <v>-0.9285714285714286</v>
      </c>
      <c r="H357" s="17">
        <f t="shared" si="49"/>
        <v>-1.9264967397747482E-3</v>
      </c>
    </row>
    <row r="358" spans="1:8" x14ac:dyDescent="0.2">
      <c r="A358" s="14"/>
      <c r="B358" s="15" t="s">
        <v>332</v>
      </c>
      <c r="C358" s="16">
        <v>13</v>
      </c>
      <c r="D358" s="16">
        <v>3</v>
      </c>
      <c r="E358" s="17">
        <f t="shared" si="47"/>
        <v>1.9264967397747482E-3</v>
      </c>
      <c r="F358" s="17">
        <f t="shared" si="48"/>
        <v>4.4444444444444447E-4</v>
      </c>
      <c r="G358" s="17">
        <f t="shared" si="50"/>
        <v>-0.76923076923076927</v>
      </c>
      <c r="H358" s="17">
        <f t="shared" si="49"/>
        <v>-1.4819205690574987E-3</v>
      </c>
    </row>
    <row r="359" spans="1:8" x14ac:dyDescent="0.2">
      <c r="A359" s="14"/>
      <c r="B359" s="15" t="s">
        <v>333</v>
      </c>
      <c r="C359" s="16">
        <v>4</v>
      </c>
      <c r="D359" s="16">
        <v>6</v>
      </c>
      <c r="E359" s="17">
        <f t="shared" si="47"/>
        <v>5.9276822762299936E-4</v>
      </c>
      <c r="F359" s="17">
        <f t="shared" si="48"/>
        <v>8.8888888888888893E-4</v>
      </c>
      <c r="G359" s="17">
        <f t="shared" si="50"/>
        <v>0.5</v>
      </c>
      <c r="H359" s="17">
        <f t="shared" si="49"/>
        <v>2.9638411381149968E-4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88</v>
      </c>
      <c r="D361" s="16">
        <v>77</v>
      </c>
      <c r="E361" s="17">
        <f t="shared" si="47"/>
        <v>1.3040901007705987E-2</v>
      </c>
      <c r="F361" s="17">
        <f t="shared" si="48"/>
        <v>1.1407407407407408E-2</v>
      </c>
      <c r="G361" s="17">
        <f t="shared" si="50"/>
        <v>-0.125</v>
      </c>
      <c r="H361" s="17">
        <f t="shared" si="49"/>
        <v>-1.6301126259632484E-3</v>
      </c>
    </row>
    <row r="362" spans="1:8" x14ac:dyDescent="0.2">
      <c r="A362" s="14"/>
      <c r="B362" s="15" t="s">
        <v>336</v>
      </c>
      <c r="C362" s="16">
        <v>19</v>
      </c>
      <c r="D362" s="16">
        <v>5</v>
      </c>
      <c r="E362" s="17">
        <f t="shared" si="47"/>
        <v>2.8156490812092472E-3</v>
      </c>
      <c r="F362" s="17">
        <f t="shared" si="48"/>
        <v>7.407407407407407E-4</v>
      </c>
      <c r="G362" s="17">
        <f t="shared" si="50"/>
        <v>-0.73684210526315785</v>
      </c>
      <c r="H362" s="17">
        <f t="shared" si="49"/>
        <v>-2.0746887966804979E-3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52</v>
      </c>
      <c r="D364" s="16">
        <v>52</v>
      </c>
      <c r="E364" s="17">
        <f t="shared" si="47"/>
        <v>7.7059869590989927E-3</v>
      </c>
      <c r="F364" s="17">
        <f t="shared" si="48"/>
        <v>7.7037037037037039E-3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339</v>
      </c>
      <c r="C365" s="16">
        <v>43</v>
      </c>
      <c r="D365" s="16">
        <v>11</v>
      </c>
      <c r="E365" s="17">
        <f t="shared" si="47"/>
        <v>6.3722584469472435E-3</v>
      </c>
      <c r="F365" s="17">
        <f t="shared" si="48"/>
        <v>1.6296296296296295E-3</v>
      </c>
      <c r="G365" s="17">
        <f t="shared" si="50"/>
        <v>-0.7441860465116279</v>
      </c>
      <c r="H365" s="17">
        <f t="shared" si="49"/>
        <v>-4.7421458209839949E-3</v>
      </c>
    </row>
    <row r="366" spans="1:8" x14ac:dyDescent="0.2">
      <c r="A366" s="14"/>
      <c r="B366" s="15" t="s">
        <v>340</v>
      </c>
      <c r="C366" s="16">
        <v>16</v>
      </c>
      <c r="D366" s="16">
        <v>3</v>
      </c>
      <c r="E366" s="17">
        <f t="shared" si="47"/>
        <v>2.3710729104919974E-3</v>
      </c>
      <c r="F366" s="17">
        <f t="shared" si="48"/>
        <v>4.4444444444444447E-4</v>
      </c>
      <c r="G366" s="17">
        <f t="shared" si="50"/>
        <v>-0.8125</v>
      </c>
      <c r="H366" s="17">
        <f t="shared" si="49"/>
        <v>-1.926496739774748E-3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343</v>
      </c>
      <c r="C369" s="16">
        <v>58</v>
      </c>
      <c r="D369" s="16">
        <v>56</v>
      </c>
      <c r="E369" s="17">
        <f t="shared" si="47"/>
        <v>8.5951393005334921E-3</v>
      </c>
      <c r="F369" s="17">
        <f t="shared" si="48"/>
        <v>8.2962962962962964E-3</v>
      </c>
      <c r="G369" s="17">
        <f t="shared" si="50"/>
        <v>-3.4482758620689655E-2</v>
      </c>
      <c r="H369" s="17">
        <f t="shared" si="49"/>
        <v>-2.9638411381149973E-4</v>
      </c>
    </row>
    <row r="370" spans="1:8" x14ac:dyDescent="0.2">
      <c r="A370" s="14"/>
      <c r="B370" s="15" t="s">
        <v>344</v>
      </c>
      <c r="C370" s="16">
        <v>54</v>
      </c>
      <c r="D370" s="16">
        <v>91</v>
      </c>
      <c r="E370" s="17">
        <f t="shared" si="47"/>
        <v>8.0023710729104913E-3</v>
      </c>
      <c r="F370" s="17">
        <f t="shared" si="48"/>
        <v>1.3481481481481481E-2</v>
      </c>
      <c r="G370" s="17">
        <f t="shared" si="50"/>
        <v>0.68518518518518523</v>
      </c>
      <c r="H370" s="17">
        <f t="shared" si="49"/>
        <v>5.4831061055127441E-3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22</v>
      </c>
      <c r="D372" s="16">
        <v>14</v>
      </c>
      <c r="E372" s="17">
        <f t="shared" si="47"/>
        <v>3.2602252519264969E-3</v>
      </c>
      <c r="F372" s="17">
        <f t="shared" si="48"/>
        <v>2.0740740740740741E-3</v>
      </c>
      <c r="G372" s="17">
        <f t="shared" si="50"/>
        <v>-0.36363636363636365</v>
      </c>
      <c r="H372" s="17">
        <f t="shared" si="49"/>
        <v>-1.1855364552459989E-3</v>
      </c>
    </row>
    <row r="373" spans="1:8" x14ac:dyDescent="0.2">
      <c r="A373" s="14"/>
      <c r="B373" s="15" t="s">
        <v>347</v>
      </c>
      <c r="C373" s="16">
        <v>214</v>
      </c>
      <c r="D373" s="16">
        <v>139</v>
      </c>
      <c r="E373" s="17">
        <f t="shared" si="47"/>
        <v>3.1713100177830467E-2</v>
      </c>
      <c r="F373" s="17">
        <f t="shared" si="48"/>
        <v>2.0592592592592593E-2</v>
      </c>
      <c r="G373" s="17">
        <f t="shared" si="50"/>
        <v>-0.35046728971962615</v>
      </c>
      <c r="H373" s="17">
        <f t="shared" si="49"/>
        <v>-1.1114404267931238E-2</v>
      </c>
    </row>
    <row r="374" spans="1:8" x14ac:dyDescent="0.2">
      <c r="A374" s="14"/>
      <c r="B374" s="15" t="s">
        <v>348</v>
      </c>
      <c r="C374" s="16">
        <v>119</v>
      </c>
      <c r="D374" s="16">
        <v>8</v>
      </c>
      <c r="E374" s="17">
        <f t="shared" si="47"/>
        <v>1.7634854771784232E-2</v>
      </c>
      <c r="F374" s="17">
        <f t="shared" si="48"/>
        <v>1.1851851851851852E-3</v>
      </c>
      <c r="G374" s="17">
        <f t="shared" si="50"/>
        <v>-0.9327731092436975</v>
      </c>
      <c r="H374" s="17">
        <f t="shared" si="49"/>
        <v>-1.6449318316538234E-2</v>
      </c>
    </row>
    <row r="375" spans="1:8" x14ac:dyDescent="0.2">
      <c r="A375" s="14"/>
      <c r="B375" s="15" t="s">
        <v>349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1.4814814814814815E-4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3</v>
      </c>
      <c r="D376" s="16">
        <v>4</v>
      </c>
      <c r="E376" s="17">
        <f t="shared" si="47"/>
        <v>4.4457617071724955E-4</v>
      </c>
      <c r="F376" s="17">
        <f t="shared" si="48"/>
        <v>5.9259259259259258E-4</v>
      </c>
      <c r="G376" s="17">
        <f t="shared" si="50"/>
        <v>0.33333333333333331</v>
      </c>
      <c r="H376" s="17">
        <f t="shared" si="49"/>
        <v>1.4819205690574984E-4</v>
      </c>
    </row>
    <row r="377" spans="1:8" x14ac:dyDescent="0.2">
      <c r="A377" s="14"/>
      <c r="B377" s="15" t="s">
        <v>351</v>
      </c>
      <c r="C377" s="16">
        <v>1</v>
      </c>
      <c r="D377" s="16">
        <v>0</v>
      </c>
      <c r="E377" s="17">
        <f t="shared" si="47"/>
        <v>1.4819205690574984E-4</v>
      </c>
      <c r="F377" s="17" t="str">
        <f t="shared" si="48"/>
        <v/>
      </c>
      <c r="G377" s="17">
        <f t="shared" si="50"/>
        <v>-1</v>
      </c>
      <c r="H377" s="17">
        <f t="shared" si="49"/>
        <v>-1.4819205690574984E-4</v>
      </c>
    </row>
    <row r="378" spans="1:8" x14ac:dyDescent="0.2">
      <c r="A378" s="14"/>
      <c r="B378" s="15" t="s">
        <v>352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353</v>
      </c>
      <c r="C379" s="16">
        <v>7</v>
      </c>
      <c r="D379" s="16">
        <v>32</v>
      </c>
      <c r="E379" s="17">
        <f t="shared" si="47"/>
        <v>1.037344398340249E-3</v>
      </c>
      <c r="F379" s="17">
        <f t="shared" si="48"/>
        <v>4.7407407407407407E-3</v>
      </c>
      <c r="G379" s="17">
        <f t="shared" si="50"/>
        <v>3.5714285714285716</v>
      </c>
      <c r="H379" s="17">
        <f t="shared" si="49"/>
        <v>3.7048014226437466E-3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2</v>
      </c>
      <c r="E380" s="17" t="str">
        <f t="shared" si="47"/>
        <v/>
      </c>
      <c r="F380" s="17">
        <f t="shared" si="48"/>
        <v>2.9629629629629629E-4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79</v>
      </c>
      <c r="D382" s="16">
        <v>107</v>
      </c>
      <c r="E382" s="17">
        <f t="shared" si="47"/>
        <v>1.1707172495554238E-2</v>
      </c>
      <c r="F382" s="17">
        <f t="shared" si="48"/>
        <v>1.5851851851851853E-2</v>
      </c>
      <c r="G382" s="17">
        <f t="shared" si="50"/>
        <v>0.35443037974683544</v>
      </c>
      <c r="H382" s="17">
        <f t="shared" si="49"/>
        <v>4.1493775933609959E-3</v>
      </c>
    </row>
    <row r="383" spans="1:8" ht="25.5" x14ac:dyDescent="0.2">
      <c r="A383" s="14"/>
      <c r="B383" s="15" t="s">
        <v>357</v>
      </c>
      <c r="C383" s="16">
        <v>11</v>
      </c>
      <c r="D383" s="16">
        <v>12</v>
      </c>
      <c r="E383" s="17">
        <f t="shared" si="47"/>
        <v>1.6301126259632484E-3</v>
      </c>
      <c r="F383" s="17">
        <f t="shared" si="48"/>
        <v>1.7777777777777779E-3</v>
      </c>
      <c r="G383" s="17">
        <f t="shared" si="50"/>
        <v>9.0909090909090912E-2</v>
      </c>
      <c r="H383" s="17">
        <f t="shared" si="49"/>
        <v>1.4819205690574987E-4</v>
      </c>
    </row>
    <row r="384" spans="1:8" x14ac:dyDescent="0.2">
      <c r="A384" s="14"/>
      <c r="B384" s="15" t="s">
        <v>358</v>
      </c>
      <c r="C384" s="16">
        <v>193</v>
      </c>
      <c r="D384" s="16">
        <v>259</v>
      </c>
      <c r="E384" s="17">
        <f t="shared" si="47"/>
        <v>2.860106698280972E-2</v>
      </c>
      <c r="F384" s="17">
        <f t="shared" si="48"/>
        <v>3.8370370370370367E-2</v>
      </c>
      <c r="G384" s="17">
        <f t="shared" si="50"/>
        <v>0.34196891191709844</v>
      </c>
      <c r="H384" s="17">
        <f t="shared" si="49"/>
        <v>9.7806757557794902E-3</v>
      </c>
    </row>
    <row r="385" spans="1:8" x14ac:dyDescent="0.2">
      <c r="A385" s="14"/>
      <c r="B385" s="15" t="s">
        <v>359</v>
      </c>
      <c r="C385" s="16">
        <v>37</v>
      </c>
      <c r="D385" s="16">
        <v>0</v>
      </c>
      <c r="E385" s="17">
        <f t="shared" si="47"/>
        <v>5.4831061055127441E-3</v>
      </c>
      <c r="F385" s="17" t="str">
        <f t="shared" si="48"/>
        <v/>
      </c>
      <c r="G385" s="17">
        <f t="shared" si="50"/>
        <v>-1</v>
      </c>
      <c r="H385" s="17">
        <f t="shared" si="49"/>
        <v>-5.4831061055127441E-3</v>
      </c>
    </row>
    <row r="386" spans="1:8" x14ac:dyDescent="0.2">
      <c r="A386" s="14"/>
      <c r="B386" s="15" t="s">
        <v>360</v>
      </c>
      <c r="C386" s="16">
        <v>24</v>
      </c>
      <c r="D386" s="16">
        <v>12</v>
      </c>
      <c r="E386" s="17">
        <f t="shared" si="47"/>
        <v>3.5566093657379964E-3</v>
      </c>
      <c r="F386" s="17">
        <f t="shared" si="48"/>
        <v>1.7777777777777779E-3</v>
      </c>
      <c r="G386" s="17">
        <f t="shared" si="50"/>
        <v>-0.5</v>
      </c>
      <c r="H386" s="17">
        <f t="shared" si="49"/>
        <v>-1.7783046828689982E-3</v>
      </c>
    </row>
    <row r="387" spans="1:8" x14ac:dyDescent="0.2">
      <c r="A387" s="14"/>
      <c r="B387" s="15" t="s">
        <v>361</v>
      </c>
      <c r="C387" s="16">
        <v>32</v>
      </c>
      <c r="D387" s="16">
        <v>0</v>
      </c>
      <c r="E387" s="17">
        <f t="shared" si="47"/>
        <v>4.7421458209839949E-3</v>
      </c>
      <c r="F387" s="17" t="str">
        <f t="shared" si="48"/>
        <v/>
      </c>
      <c r="G387" s="17">
        <f t="shared" si="50"/>
        <v>-1</v>
      </c>
      <c r="H387" s="17">
        <f t="shared" si="49"/>
        <v>-4.7421458209839949E-3</v>
      </c>
    </row>
    <row r="388" spans="1:8" x14ac:dyDescent="0.2">
      <c r="A388" s="14"/>
      <c r="B388" s="15" t="s">
        <v>362</v>
      </c>
      <c r="C388" s="16">
        <v>49</v>
      </c>
      <c r="D388" s="16">
        <v>16</v>
      </c>
      <c r="E388" s="17">
        <f t="shared" si="47"/>
        <v>7.261410788381743E-3</v>
      </c>
      <c r="F388" s="17">
        <f t="shared" si="48"/>
        <v>2.3703703703703703E-3</v>
      </c>
      <c r="G388" s="17">
        <f t="shared" si="50"/>
        <v>-0.67346938775510201</v>
      </c>
      <c r="H388" s="17">
        <f t="shared" si="49"/>
        <v>-4.8903378778897451E-3</v>
      </c>
    </row>
    <row r="389" spans="1:8" x14ac:dyDescent="0.2">
      <c r="A389" s="14"/>
      <c r="B389" s="15" t="s">
        <v>363</v>
      </c>
      <c r="C389" s="16">
        <v>0</v>
      </c>
      <c r="D389" s="16">
        <v>13</v>
      </c>
      <c r="E389" s="17" t="str">
        <f t="shared" si="47"/>
        <v/>
      </c>
      <c r="F389" s="17">
        <f t="shared" si="48"/>
        <v>1.925925925925926E-3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132</v>
      </c>
      <c r="D391" s="16">
        <v>0</v>
      </c>
      <c r="E391" s="17">
        <f t="shared" si="47"/>
        <v>1.956135151155898E-2</v>
      </c>
      <c r="F391" s="17" t="str">
        <f t="shared" si="48"/>
        <v/>
      </c>
      <c r="G391" s="17">
        <f t="shared" si="50"/>
        <v>-1</v>
      </c>
      <c r="H391" s="17">
        <f t="shared" si="49"/>
        <v>-1.956135151155898E-2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1.4814814814814815E-4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437</v>
      </c>
      <c r="D395" s="16">
        <v>760</v>
      </c>
      <c r="E395" s="17">
        <f t="shared" si="47"/>
        <v>6.4759928867812691E-2</v>
      </c>
      <c r="F395" s="17">
        <f t="shared" si="48"/>
        <v>0.11259259259259259</v>
      </c>
      <c r="G395" s="17">
        <f t="shared" si="50"/>
        <v>0.73913043478260865</v>
      </c>
      <c r="H395" s="17">
        <f t="shared" si="49"/>
        <v>4.7866034380557206E-2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1.4814814814814815E-4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78</v>
      </c>
      <c r="D397" s="16">
        <v>18</v>
      </c>
      <c r="E397" s="17">
        <f t="shared" si="47"/>
        <v>1.1558980438648489E-2</v>
      </c>
      <c r="F397" s="17">
        <f t="shared" si="48"/>
        <v>2.6666666666666666E-3</v>
      </c>
      <c r="G397" s="17">
        <f t="shared" si="50"/>
        <v>-0.76923076923076927</v>
      </c>
      <c r="H397" s="17">
        <f t="shared" si="49"/>
        <v>-8.8915234143449925E-3</v>
      </c>
    </row>
    <row r="398" spans="1:8" x14ac:dyDescent="0.2">
      <c r="A398" s="14"/>
      <c r="B398" s="15" t="s">
        <v>372</v>
      </c>
      <c r="C398" s="16">
        <v>183</v>
      </c>
      <c r="D398" s="16">
        <v>226</v>
      </c>
      <c r="E398" s="17">
        <f t="shared" si="47"/>
        <v>2.7119146413752224E-2</v>
      </c>
      <c r="F398" s="17">
        <f t="shared" si="48"/>
        <v>3.348148148148148E-2</v>
      </c>
      <c r="G398" s="17">
        <f t="shared" si="50"/>
        <v>0.23497267759562843</v>
      </c>
      <c r="H398" s="17">
        <f t="shared" si="49"/>
        <v>6.3722584469472444E-3</v>
      </c>
    </row>
    <row r="399" spans="1:8" x14ac:dyDescent="0.2">
      <c r="A399" s="14"/>
      <c r="B399" s="15" t="s">
        <v>373</v>
      </c>
      <c r="C399" s="16">
        <v>46</v>
      </c>
      <c r="D399" s="16">
        <v>92</v>
      </c>
      <c r="E399" s="17">
        <f t="shared" si="47"/>
        <v>6.8168346176644933E-3</v>
      </c>
      <c r="F399" s="17">
        <f t="shared" si="48"/>
        <v>1.362962962962963E-2</v>
      </c>
      <c r="G399" s="17">
        <f t="shared" si="50"/>
        <v>1</v>
      </c>
      <c r="H399" s="17">
        <f t="shared" si="49"/>
        <v>6.8168346176644933E-3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13</v>
      </c>
      <c r="D401" s="16">
        <v>5</v>
      </c>
      <c r="E401" s="17">
        <f t="shared" si="47"/>
        <v>1.9264967397747482E-3</v>
      </c>
      <c r="F401" s="17">
        <f t="shared" si="48"/>
        <v>7.407407407407407E-4</v>
      </c>
      <c r="G401" s="17">
        <f t="shared" si="50"/>
        <v>-0.61538461538461542</v>
      </c>
      <c r="H401" s="17">
        <f t="shared" si="49"/>
        <v>-1.1855364552459989E-3</v>
      </c>
    </row>
    <row r="402" spans="1:8" ht="25.5" x14ac:dyDescent="0.2">
      <c r="A402" s="14"/>
      <c r="B402" s="15" t="s">
        <v>376</v>
      </c>
      <c r="C402" s="16">
        <v>1</v>
      </c>
      <c r="D402" s="16">
        <v>8</v>
      </c>
      <c r="E402" s="17">
        <f t="shared" si="47"/>
        <v>1.4819205690574984E-4</v>
      </c>
      <c r="F402" s="17">
        <f t="shared" si="48"/>
        <v>1.1851851851851852E-3</v>
      </c>
      <c r="G402" s="17">
        <f t="shared" si="50"/>
        <v>7</v>
      </c>
      <c r="H402" s="17">
        <f t="shared" si="49"/>
        <v>1.037344398340249E-3</v>
      </c>
    </row>
    <row r="403" spans="1:8" x14ac:dyDescent="0.2">
      <c r="A403" s="14"/>
      <c r="B403" s="15" t="s">
        <v>377</v>
      </c>
      <c r="C403" s="16">
        <v>21</v>
      </c>
      <c r="D403" s="16">
        <v>21</v>
      </c>
      <c r="E403" s="17">
        <f t="shared" si="47"/>
        <v>3.1120331950207467E-3</v>
      </c>
      <c r="F403" s="17">
        <f t="shared" si="48"/>
        <v>3.1111111111111109E-3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378</v>
      </c>
      <c r="C404" s="16">
        <v>1</v>
      </c>
      <c r="D404" s="16">
        <v>5</v>
      </c>
      <c r="E404" s="17">
        <f t="shared" si="47"/>
        <v>1.4819205690574984E-4</v>
      </c>
      <c r="F404" s="17">
        <f t="shared" si="48"/>
        <v>7.407407407407407E-4</v>
      </c>
      <c r="G404" s="17">
        <f t="shared" si="50"/>
        <v>4</v>
      </c>
      <c r="H404" s="17">
        <f t="shared" si="49"/>
        <v>5.9276822762299936E-4</v>
      </c>
    </row>
    <row r="405" spans="1:8" x14ac:dyDescent="0.2">
      <c r="A405" s="14"/>
      <c r="B405" s="15" t="s">
        <v>379</v>
      </c>
      <c r="C405" s="16">
        <v>7</v>
      </c>
      <c r="D405" s="16">
        <v>6</v>
      </c>
      <c r="E405" s="17">
        <f t="shared" si="47"/>
        <v>1.037344398340249E-3</v>
      </c>
      <c r="F405" s="17">
        <f t="shared" si="48"/>
        <v>8.8888888888888893E-4</v>
      </c>
      <c r="G405" s="17">
        <f t="shared" si="50"/>
        <v>-0.14285714285714285</v>
      </c>
      <c r="H405" s="17">
        <f t="shared" si="49"/>
        <v>-1.4819205690574984E-4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0</v>
      </c>
      <c r="D408" s="16">
        <v>4</v>
      </c>
      <c r="E408" s="17" t="str">
        <f t="shared" si="47"/>
        <v/>
      </c>
      <c r="F408" s="17">
        <f t="shared" si="48"/>
        <v>5.9259259259259258E-4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383</v>
      </c>
      <c r="C409" s="16">
        <v>50</v>
      </c>
      <c r="D409" s="16">
        <v>10</v>
      </c>
      <c r="E409" s="17">
        <f t="shared" si="47"/>
        <v>7.4096028452874923E-3</v>
      </c>
      <c r="F409" s="17">
        <f t="shared" si="48"/>
        <v>1.4814814814814814E-3</v>
      </c>
      <c r="G409" s="17">
        <f t="shared" si="50"/>
        <v>-0.8</v>
      </c>
      <c r="H409" s="17">
        <f t="shared" si="49"/>
        <v>-5.9276822762299938E-3</v>
      </c>
    </row>
    <row r="410" spans="1:8" x14ac:dyDescent="0.2">
      <c r="A410" s="14"/>
      <c r="B410" s="15" t="s">
        <v>384</v>
      </c>
      <c r="C410" s="16">
        <v>273</v>
      </c>
      <c r="D410" s="16">
        <v>45</v>
      </c>
      <c r="E410" s="17">
        <f t="shared" si="47"/>
        <v>4.0456431535269712E-2</v>
      </c>
      <c r="F410" s="17">
        <f t="shared" si="48"/>
        <v>6.6666666666666671E-3</v>
      </c>
      <c r="G410" s="17">
        <f t="shared" si="50"/>
        <v>-0.8351648351648352</v>
      </c>
      <c r="H410" s="17">
        <f t="shared" si="49"/>
        <v>-3.3787788974510971E-2</v>
      </c>
    </row>
    <row r="411" spans="1:8" x14ac:dyDescent="0.2">
      <c r="A411" s="14"/>
      <c r="B411" s="15" t="s">
        <v>385</v>
      </c>
      <c r="C411" s="16">
        <v>14</v>
      </c>
      <c r="D411" s="16">
        <v>7</v>
      </c>
      <c r="E411" s="17">
        <f t="shared" si="47"/>
        <v>2.0746887966804979E-3</v>
      </c>
      <c r="F411" s="17">
        <f t="shared" si="48"/>
        <v>1.0370370370370371E-3</v>
      </c>
      <c r="G411" s="17">
        <f t="shared" si="50"/>
        <v>-0.5</v>
      </c>
      <c r="H411" s="17">
        <f t="shared" si="49"/>
        <v>-1.037344398340249E-3</v>
      </c>
    </row>
    <row r="412" spans="1:8" x14ac:dyDescent="0.2">
      <c r="A412" s="14"/>
      <c r="B412" s="15" t="s">
        <v>386</v>
      </c>
      <c r="C412" s="16">
        <v>35</v>
      </c>
      <c r="D412" s="16">
        <v>29</v>
      </c>
      <c r="E412" s="17">
        <f t="shared" si="47"/>
        <v>5.1867219917012446E-3</v>
      </c>
      <c r="F412" s="17">
        <f t="shared" si="48"/>
        <v>4.2962962962962963E-3</v>
      </c>
      <c r="G412" s="17">
        <f t="shared" si="50"/>
        <v>-0.17142857142857143</v>
      </c>
      <c r="H412" s="17">
        <f t="shared" si="49"/>
        <v>-8.891523414344991E-4</v>
      </c>
    </row>
    <row r="413" spans="1:8" x14ac:dyDescent="0.2">
      <c r="A413" s="14"/>
      <c r="B413" s="15" t="s">
        <v>387</v>
      </c>
      <c r="C413" s="16">
        <v>1</v>
      </c>
      <c r="D413" s="16">
        <v>1</v>
      </c>
      <c r="E413" s="17">
        <f t="shared" ref="E413:E476" si="51">+IF(C413=0,"",C413/C$349)</f>
        <v>1.4819205690574984E-4</v>
      </c>
      <c r="F413" s="17">
        <f t="shared" ref="F413:F476" si="52">+IF(D413=0,"",D413/D$349)</f>
        <v>1.4814814814814815E-4</v>
      </c>
      <c r="G413" s="17">
        <f t="shared" si="50"/>
        <v>0</v>
      </c>
      <c r="H413" s="17">
        <f t="shared" ref="H413:H476" si="53">+IF(OR(AND(E413=""),(G413="")),"",E413*G413)</f>
        <v>0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0</v>
      </c>
      <c r="E415" s="17">
        <f t="shared" si="51"/>
        <v>1.4819205690574984E-4</v>
      </c>
      <c r="F415" s="17" t="str">
        <f t="shared" si="52"/>
        <v/>
      </c>
      <c r="G415" s="17">
        <f t="shared" si="54"/>
        <v>-1</v>
      </c>
      <c r="H415" s="17">
        <f t="shared" si="53"/>
        <v>-1.4819205690574984E-4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211</v>
      </c>
      <c r="D420" s="16">
        <v>436</v>
      </c>
      <c r="E420" s="17">
        <f t="shared" si="51"/>
        <v>3.1268524007113219E-2</v>
      </c>
      <c r="F420" s="17">
        <f t="shared" si="52"/>
        <v>6.459259259259259E-2</v>
      </c>
      <c r="G420" s="17">
        <f t="shared" si="54"/>
        <v>1.066350710900474</v>
      </c>
      <c r="H420" s="17">
        <f t="shared" si="53"/>
        <v>3.3343212803793716E-2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36</v>
      </c>
      <c r="D423" s="16">
        <v>24</v>
      </c>
      <c r="E423" s="17">
        <f t="shared" si="51"/>
        <v>5.3349140486069948E-3</v>
      </c>
      <c r="F423" s="17">
        <f t="shared" si="52"/>
        <v>3.5555555555555557E-3</v>
      </c>
      <c r="G423" s="17">
        <f t="shared" si="54"/>
        <v>-0.33333333333333331</v>
      </c>
      <c r="H423" s="17">
        <f t="shared" si="53"/>
        <v>-1.7783046828689982E-3</v>
      </c>
    </row>
    <row r="424" spans="1:8" x14ac:dyDescent="0.2">
      <c r="A424" s="14"/>
      <c r="B424" s="15" t="s">
        <v>398</v>
      </c>
      <c r="C424" s="16">
        <v>27</v>
      </c>
      <c r="D424" s="16">
        <v>4</v>
      </c>
      <c r="E424" s="17">
        <f t="shared" si="51"/>
        <v>4.0011855364552457E-3</v>
      </c>
      <c r="F424" s="17">
        <f t="shared" si="52"/>
        <v>5.9259259259259258E-4</v>
      </c>
      <c r="G424" s="17">
        <f t="shared" si="54"/>
        <v>-0.85185185185185186</v>
      </c>
      <c r="H424" s="17">
        <f t="shared" si="53"/>
        <v>-3.4084173088322462E-3</v>
      </c>
    </row>
    <row r="425" spans="1:8" x14ac:dyDescent="0.2">
      <c r="A425" s="14"/>
      <c r="B425" s="15" t="s">
        <v>399</v>
      </c>
      <c r="C425" s="16">
        <v>2</v>
      </c>
      <c r="D425" s="16">
        <v>21</v>
      </c>
      <c r="E425" s="17">
        <f t="shared" si="51"/>
        <v>2.9638411381149968E-4</v>
      </c>
      <c r="F425" s="17">
        <f t="shared" si="52"/>
        <v>3.1111111111111109E-3</v>
      </c>
      <c r="G425" s="17">
        <f t="shared" si="54"/>
        <v>9.5</v>
      </c>
      <c r="H425" s="17">
        <f t="shared" si="53"/>
        <v>2.8156490812092472E-3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19</v>
      </c>
      <c r="D428" s="16">
        <v>1</v>
      </c>
      <c r="E428" s="17">
        <f t="shared" si="51"/>
        <v>2.8156490812092472E-3</v>
      </c>
      <c r="F428" s="17">
        <f t="shared" si="52"/>
        <v>1.4814814814814815E-4</v>
      </c>
      <c r="G428" s="17">
        <f t="shared" si="54"/>
        <v>-0.94736842105263153</v>
      </c>
      <c r="H428" s="17">
        <f t="shared" si="53"/>
        <v>-2.667457024303497E-3</v>
      </c>
    </row>
    <row r="429" spans="1:8" x14ac:dyDescent="0.2">
      <c r="A429" s="14"/>
      <c r="B429" s="15" t="s">
        <v>403</v>
      </c>
      <c r="C429" s="16">
        <v>10</v>
      </c>
      <c r="D429" s="16">
        <v>12</v>
      </c>
      <c r="E429" s="17">
        <f t="shared" si="51"/>
        <v>1.4819205690574985E-3</v>
      </c>
      <c r="F429" s="17">
        <f t="shared" si="52"/>
        <v>1.7777777777777779E-3</v>
      </c>
      <c r="G429" s="17">
        <f t="shared" si="54"/>
        <v>0.2</v>
      </c>
      <c r="H429" s="17">
        <f t="shared" si="53"/>
        <v>2.9638411381149973E-4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14</v>
      </c>
      <c r="D431" s="16">
        <v>1</v>
      </c>
      <c r="E431" s="17">
        <f t="shared" si="51"/>
        <v>2.0746887966804979E-3</v>
      </c>
      <c r="F431" s="17">
        <f t="shared" si="52"/>
        <v>1.4814814814814815E-4</v>
      </c>
      <c r="G431" s="17">
        <f t="shared" si="54"/>
        <v>-0.9285714285714286</v>
      </c>
      <c r="H431" s="17">
        <f t="shared" si="53"/>
        <v>-1.9264967397747482E-3</v>
      </c>
    </row>
    <row r="432" spans="1:8" ht="25.5" x14ac:dyDescent="0.2">
      <c r="A432" s="14"/>
      <c r="B432" s="15" t="s">
        <v>406</v>
      </c>
      <c r="C432" s="16">
        <v>130</v>
      </c>
      <c r="D432" s="16">
        <v>63</v>
      </c>
      <c r="E432" s="17">
        <f t="shared" si="51"/>
        <v>1.9264967397747482E-2</v>
      </c>
      <c r="F432" s="17">
        <f t="shared" si="52"/>
        <v>9.3333333333333341E-3</v>
      </c>
      <c r="G432" s="17">
        <f t="shared" si="54"/>
        <v>-0.51538461538461533</v>
      </c>
      <c r="H432" s="17">
        <f t="shared" si="53"/>
        <v>-9.9288678126852395E-3</v>
      </c>
    </row>
    <row r="433" spans="1:8" x14ac:dyDescent="0.2">
      <c r="A433" s="14"/>
      <c r="B433" s="15" t="s">
        <v>407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11</v>
      </c>
      <c r="D434" s="16">
        <v>4</v>
      </c>
      <c r="E434" s="17">
        <f t="shared" si="51"/>
        <v>1.6301126259632484E-3</v>
      </c>
      <c r="F434" s="17">
        <f t="shared" si="52"/>
        <v>5.9259259259259258E-4</v>
      </c>
      <c r="G434" s="17">
        <f t="shared" si="54"/>
        <v>-0.63636363636363635</v>
      </c>
      <c r="H434" s="17">
        <f t="shared" si="53"/>
        <v>-1.037344398340249E-3</v>
      </c>
    </row>
    <row r="435" spans="1:8" ht="25.5" x14ac:dyDescent="0.2">
      <c r="A435" s="14"/>
      <c r="B435" s="15" t="s">
        <v>409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1.4814814814814815E-4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8</v>
      </c>
      <c r="E438" s="17" t="str">
        <f t="shared" si="51"/>
        <v/>
      </c>
      <c r="F438" s="17">
        <f t="shared" si="52"/>
        <v>1.1851851851851852E-3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13</v>
      </c>
      <c r="E439" s="17" t="str">
        <f t="shared" si="51"/>
        <v/>
      </c>
      <c r="F439" s="17">
        <f t="shared" si="52"/>
        <v>1.925925925925926E-3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5</v>
      </c>
      <c r="D440" s="16">
        <v>1</v>
      </c>
      <c r="E440" s="17">
        <f t="shared" si="51"/>
        <v>7.4096028452874923E-4</v>
      </c>
      <c r="F440" s="17">
        <f t="shared" si="52"/>
        <v>1.4814814814814815E-4</v>
      </c>
      <c r="G440" s="17">
        <f t="shared" si="54"/>
        <v>-0.8</v>
      </c>
      <c r="H440" s="17">
        <f t="shared" si="53"/>
        <v>-5.9276822762299947E-4</v>
      </c>
    </row>
    <row r="441" spans="1:8" x14ac:dyDescent="0.2">
      <c r="A441" s="14"/>
      <c r="B441" s="15" t="s">
        <v>415</v>
      </c>
      <c r="C441" s="16">
        <v>49</v>
      </c>
      <c r="D441" s="16">
        <v>2</v>
      </c>
      <c r="E441" s="17">
        <f t="shared" si="51"/>
        <v>7.261410788381743E-3</v>
      </c>
      <c r="F441" s="17">
        <f t="shared" si="52"/>
        <v>2.9629629629629629E-4</v>
      </c>
      <c r="G441" s="17">
        <f t="shared" si="54"/>
        <v>-0.95918367346938771</v>
      </c>
      <c r="H441" s="17">
        <f t="shared" si="53"/>
        <v>-6.9650266745702426E-3</v>
      </c>
    </row>
    <row r="442" spans="1:8" x14ac:dyDescent="0.2">
      <c r="A442" s="14"/>
      <c r="B442" s="15" t="s">
        <v>416</v>
      </c>
      <c r="C442" s="16">
        <v>5</v>
      </c>
      <c r="D442" s="16">
        <v>0</v>
      </c>
      <c r="E442" s="17">
        <f t="shared" si="51"/>
        <v>7.4096028452874923E-4</v>
      </c>
      <c r="F442" s="17" t="str">
        <f t="shared" si="52"/>
        <v/>
      </c>
      <c r="G442" s="17">
        <f t="shared" si="54"/>
        <v>-1</v>
      </c>
      <c r="H442" s="17">
        <f t="shared" si="53"/>
        <v>-7.4096028452874923E-4</v>
      </c>
    </row>
    <row r="443" spans="1:8" x14ac:dyDescent="0.2">
      <c r="A443" s="14"/>
      <c r="B443" s="15" t="s">
        <v>417</v>
      </c>
      <c r="C443" s="16">
        <v>0</v>
      </c>
      <c r="D443" s="16">
        <v>3</v>
      </c>
      <c r="E443" s="17" t="str">
        <f t="shared" si="51"/>
        <v/>
      </c>
      <c r="F443" s="17">
        <f t="shared" si="52"/>
        <v>4.4444444444444447E-4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10</v>
      </c>
      <c r="D445" s="16">
        <v>2</v>
      </c>
      <c r="E445" s="17">
        <f t="shared" si="51"/>
        <v>1.4819205690574985E-3</v>
      </c>
      <c r="F445" s="17">
        <f t="shared" si="52"/>
        <v>2.9629629629629629E-4</v>
      </c>
      <c r="G445" s="17">
        <f t="shared" si="54"/>
        <v>-0.8</v>
      </c>
      <c r="H445" s="17">
        <f t="shared" si="53"/>
        <v>-1.1855364552459989E-3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1</v>
      </c>
      <c r="D450" s="16">
        <v>20</v>
      </c>
      <c r="E450" s="17">
        <f t="shared" si="51"/>
        <v>1.4819205690574984E-4</v>
      </c>
      <c r="F450" s="17">
        <f t="shared" si="52"/>
        <v>2.9629629629629628E-3</v>
      </c>
      <c r="G450" s="17">
        <f t="shared" si="54"/>
        <v>19</v>
      </c>
      <c r="H450" s="17">
        <f t="shared" si="53"/>
        <v>2.8156490812092472E-3</v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14</v>
      </c>
      <c r="D453" s="16">
        <v>10</v>
      </c>
      <c r="E453" s="17">
        <f t="shared" si="51"/>
        <v>2.0746887966804979E-3</v>
      </c>
      <c r="F453" s="17">
        <f t="shared" si="52"/>
        <v>1.4814814814814814E-3</v>
      </c>
      <c r="G453" s="17">
        <f t="shared" si="54"/>
        <v>-0.2857142857142857</v>
      </c>
      <c r="H453" s="17">
        <f t="shared" si="53"/>
        <v>-5.9276822762299936E-4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61</v>
      </c>
      <c r="D455" s="16">
        <v>52</v>
      </c>
      <c r="E455" s="17">
        <f t="shared" si="51"/>
        <v>9.0397154712507418E-3</v>
      </c>
      <c r="F455" s="17">
        <f t="shared" si="52"/>
        <v>7.7037037037037039E-3</v>
      </c>
      <c r="G455" s="17">
        <f t="shared" si="54"/>
        <v>-0.14754098360655737</v>
      </c>
      <c r="H455" s="17">
        <f t="shared" si="53"/>
        <v>-1.3337285121517487E-3</v>
      </c>
    </row>
    <row r="456" spans="1:8" x14ac:dyDescent="0.2">
      <c r="A456" s="14"/>
      <c r="B456" s="15" t="s">
        <v>430</v>
      </c>
      <c r="C456" s="16">
        <v>114</v>
      </c>
      <c r="D456" s="16">
        <v>139</v>
      </c>
      <c r="E456" s="17">
        <f t="shared" si="51"/>
        <v>1.6893894487255482E-2</v>
      </c>
      <c r="F456" s="17">
        <f t="shared" si="52"/>
        <v>2.0592592592592593E-2</v>
      </c>
      <c r="G456" s="17">
        <f t="shared" si="54"/>
        <v>0.21929824561403508</v>
      </c>
      <c r="H456" s="17">
        <f t="shared" si="53"/>
        <v>3.7048014226437457E-3</v>
      </c>
    </row>
    <row r="457" spans="1:8" x14ac:dyDescent="0.2">
      <c r="A457" s="14"/>
      <c r="B457" s="15" t="s">
        <v>431</v>
      </c>
      <c r="C457" s="16">
        <v>41</v>
      </c>
      <c r="D457" s="16">
        <v>0</v>
      </c>
      <c r="E457" s="17">
        <f t="shared" si="51"/>
        <v>6.075874333135744E-3</v>
      </c>
      <c r="F457" s="17" t="str">
        <f t="shared" si="52"/>
        <v/>
      </c>
      <c r="G457" s="17">
        <f t="shared" si="54"/>
        <v>-1</v>
      </c>
      <c r="H457" s="17">
        <f t="shared" si="53"/>
        <v>-6.075874333135744E-3</v>
      </c>
    </row>
    <row r="458" spans="1:8" ht="25.5" x14ac:dyDescent="0.2">
      <c r="A458" s="14"/>
      <c r="B458" s="15" t="s">
        <v>432</v>
      </c>
      <c r="C458" s="16">
        <v>5</v>
      </c>
      <c r="D458" s="16">
        <v>42</v>
      </c>
      <c r="E458" s="17">
        <f t="shared" si="51"/>
        <v>7.4096028452874923E-4</v>
      </c>
      <c r="F458" s="17">
        <f t="shared" si="52"/>
        <v>6.2222222222222219E-3</v>
      </c>
      <c r="G458" s="17">
        <f t="shared" si="54"/>
        <v>7.4</v>
      </c>
      <c r="H458" s="17">
        <f t="shared" si="53"/>
        <v>5.483106105512745E-3</v>
      </c>
    </row>
    <row r="459" spans="1:8" ht="25.5" x14ac:dyDescent="0.2">
      <c r="A459" s="14"/>
      <c r="B459" s="15" t="s">
        <v>433</v>
      </c>
      <c r="C459" s="16">
        <v>19</v>
      </c>
      <c r="D459" s="16">
        <v>5</v>
      </c>
      <c r="E459" s="17">
        <f t="shared" si="51"/>
        <v>2.8156490812092472E-3</v>
      </c>
      <c r="F459" s="17">
        <f t="shared" si="52"/>
        <v>7.407407407407407E-4</v>
      </c>
      <c r="G459" s="17">
        <f t="shared" si="54"/>
        <v>-0.73684210526315785</v>
      </c>
      <c r="H459" s="17">
        <f t="shared" si="53"/>
        <v>-2.0746887966804979E-3</v>
      </c>
    </row>
    <row r="460" spans="1:8" ht="25.5" x14ac:dyDescent="0.2">
      <c r="A460" s="14"/>
      <c r="B460" s="15" t="s">
        <v>434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435</v>
      </c>
      <c r="C461" s="16">
        <v>35</v>
      </c>
      <c r="D461" s="16">
        <v>24</v>
      </c>
      <c r="E461" s="17">
        <f t="shared" si="51"/>
        <v>5.1867219917012446E-3</v>
      </c>
      <c r="F461" s="17">
        <f t="shared" si="52"/>
        <v>3.5555555555555557E-3</v>
      </c>
      <c r="G461" s="17">
        <f t="shared" si="54"/>
        <v>-0.31428571428571428</v>
      </c>
      <c r="H461" s="17">
        <f t="shared" si="53"/>
        <v>-1.6301126259632482E-3</v>
      </c>
    </row>
    <row r="462" spans="1:8" ht="25.5" x14ac:dyDescent="0.2">
      <c r="A462" s="14"/>
      <c r="B462" s="15" t="s">
        <v>436</v>
      </c>
      <c r="C462" s="16">
        <v>0</v>
      </c>
      <c r="D462" s="16">
        <v>7</v>
      </c>
      <c r="E462" s="17" t="str">
        <f t="shared" si="51"/>
        <v/>
      </c>
      <c r="F462" s="17">
        <f t="shared" si="52"/>
        <v>1.0370370370370371E-3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2</v>
      </c>
      <c r="D463" s="16">
        <v>45</v>
      </c>
      <c r="E463" s="17">
        <f t="shared" si="51"/>
        <v>2.9638411381149968E-4</v>
      </c>
      <c r="F463" s="17">
        <f t="shared" si="52"/>
        <v>6.6666666666666671E-3</v>
      </c>
      <c r="G463" s="17">
        <f t="shared" si="54"/>
        <v>21.5</v>
      </c>
      <c r="H463" s="17">
        <f t="shared" si="53"/>
        <v>6.3722584469472435E-3</v>
      </c>
    </row>
    <row r="464" spans="1:8" x14ac:dyDescent="0.2">
      <c r="A464" s="14"/>
      <c r="B464" s="15" t="s">
        <v>438</v>
      </c>
      <c r="C464" s="16">
        <v>372</v>
      </c>
      <c r="D464" s="16">
        <v>672</v>
      </c>
      <c r="E464" s="17">
        <f t="shared" si="51"/>
        <v>5.5127445168938943E-2</v>
      </c>
      <c r="F464" s="17">
        <f t="shared" si="52"/>
        <v>9.955555555555555E-2</v>
      </c>
      <c r="G464" s="17">
        <f t="shared" si="54"/>
        <v>0.80645161290322576</v>
      </c>
      <c r="H464" s="17">
        <f t="shared" si="53"/>
        <v>4.445761707172495E-2</v>
      </c>
    </row>
    <row r="465" spans="1:8" x14ac:dyDescent="0.2">
      <c r="A465" s="14"/>
      <c r="B465" s="15" t="s">
        <v>439</v>
      </c>
      <c r="C465" s="16">
        <v>246</v>
      </c>
      <c r="D465" s="16">
        <v>388</v>
      </c>
      <c r="E465" s="17">
        <f t="shared" si="51"/>
        <v>3.6455245998814466E-2</v>
      </c>
      <c r="F465" s="17">
        <f t="shared" si="52"/>
        <v>5.7481481481481481E-2</v>
      </c>
      <c r="G465" s="17">
        <f t="shared" si="54"/>
        <v>0.57723577235772361</v>
      </c>
      <c r="H465" s="17">
        <f t="shared" si="53"/>
        <v>2.1043272080616481E-2</v>
      </c>
    </row>
    <row r="466" spans="1:8" x14ac:dyDescent="0.2">
      <c r="A466" s="14"/>
      <c r="B466" s="15" t="s">
        <v>440</v>
      </c>
      <c r="C466" s="16">
        <v>212</v>
      </c>
      <c r="D466" s="16">
        <v>336</v>
      </c>
      <c r="E466" s="17">
        <f t="shared" si="51"/>
        <v>3.1416716064018968E-2</v>
      </c>
      <c r="F466" s="17">
        <f t="shared" si="52"/>
        <v>4.9777777777777775E-2</v>
      </c>
      <c r="G466" s="17">
        <f t="shared" si="54"/>
        <v>0.58490566037735847</v>
      </c>
      <c r="H466" s="17">
        <f t="shared" si="53"/>
        <v>1.8375815056312982E-2</v>
      </c>
    </row>
    <row r="467" spans="1:8" x14ac:dyDescent="0.2">
      <c r="A467" s="14"/>
      <c r="B467" s="15" t="s">
        <v>441</v>
      </c>
      <c r="C467" s="16">
        <v>2</v>
      </c>
      <c r="D467" s="16">
        <v>13</v>
      </c>
      <c r="E467" s="17">
        <f t="shared" si="51"/>
        <v>2.9638411381149968E-4</v>
      </c>
      <c r="F467" s="17">
        <f t="shared" si="52"/>
        <v>1.925925925925926E-3</v>
      </c>
      <c r="G467" s="17">
        <f t="shared" si="54"/>
        <v>5.5</v>
      </c>
      <c r="H467" s="17">
        <f t="shared" si="53"/>
        <v>1.6301126259632482E-3</v>
      </c>
    </row>
    <row r="468" spans="1:8" x14ac:dyDescent="0.2">
      <c r="A468" s="14"/>
      <c r="B468" s="15" t="s">
        <v>442</v>
      </c>
      <c r="C468" s="16">
        <v>116</v>
      </c>
      <c r="D468" s="16">
        <v>205</v>
      </c>
      <c r="E468" s="17">
        <f t="shared" si="51"/>
        <v>1.7190278601066984E-2</v>
      </c>
      <c r="F468" s="17">
        <f t="shared" si="52"/>
        <v>3.037037037037037E-2</v>
      </c>
      <c r="G468" s="17">
        <f t="shared" si="54"/>
        <v>0.76724137931034486</v>
      </c>
      <c r="H468" s="17">
        <f t="shared" si="53"/>
        <v>1.3189093064611739E-2</v>
      </c>
    </row>
    <row r="469" spans="1:8" x14ac:dyDescent="0.2">
      <c r="A469" s="14"/>
      <c r="B469" s="15" t="s">
        <v>443</v>
      </c>
      <c r="C469" s="16">
        <v>6</v>
      </c>
      <c r="D469" s="16">
        <v>10</v>
      </c>
      <c r="E469" s="17">
        <f t="shared" si="51"/>
        <v>8.891523414344991E-4</v>
      </c>
      <c r="F469" s="17">
        <f t="shared" si="52"/>
        <v>1.4814814814814814E-3</v>
      </c>
      <c r="G469" s="17">
        <f t="shared" si="54"/>
        <v>0.66666666666666663</v>
      </c>
      <c r="H469" s="17">
        <f t="shared" si="53"/>
        <v>5.9276822762299936E-4</v>
      </c>
    </row>
    <row r="470" spans="1:8" x14ac:dyDescent="0.2">
      <c r="A470" s="14"/>
      <c r="B470" s="15" t="s">
        <v>444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445</v>
      </c>
      <c r="C471" s="16">
        <v>267</v>
      </c>
      <c r="D471" s="16">
        <v>351</v>
      </c>
      <c r="E471" s="17">
        <f t="shared" si="51"/>
        <v>3.9567279193835209E-2</v>
      </c>
      <c r="F471" s="17">
        <f t="shared" si="52"/>
        <v>5.1999999999999998E-2</v>
      </c>
      <c r="G471" s="17">
        <f t="shared" si="54"/>
        <v>0.3146067415730337</v>
      </c>
      <c r="H471" s="17">
        <f t="shared" si="53"/>
        <v>1.2448132780082987E-2</v>
      </c>
    </row>
    <row r="472" spans="1:8" x14ac:dyDescent="0.2">
      <c r="A472" s="14"/>
      <c r="B472" s="15" t="s">
        <v>446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447</v>
      </c>
      <c r="C473" s="16">
        <v>3</v>
      </c>
      <c r="D473" s="16">
        <v>10</v>
      </c>
      <c r="E473" s="17">
        <f t="shared" si="51"/>
        <v>4.4457617071724955E-4</v>
      </c>
      <c r="F473" s="17">
        <f t="shared" si="52"/>
        <v>1.4814814814814814E-3</v>
      </c>
      <c r="G473" s="17">
        <f t="shared" si="54"/>
        <v>2.3333333333333335</v>
      </c>
      <c r="H473" s="17">
        <f t="shared" si="53"/>
        <v>1.037344398340249E-3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84</v>
      </c>
      <c r="D475" s="16">
        <v>96</v>
      </c>
      <c r="E475" s="17">
        <f t="shared" si="51"/>
        <v>1.2448132780082987E-2</v>
      </c>
      <c r="F475" s="17">
        <f t="shared" si="52"/>
        <v>1.4222222222222223E-2</v>
      </c>
      <c r="G475" s="17">
        <f t="shared" si="54"/>
        <v>0.14285714285714285</v>
      </c>
      <c r="H475" s="17">
        <f t="shared" si="53"/>
        <v>1.778304682868998E-3</v>
      </c>
    </row>
    <row r="476" spans="1:8" x14ac:dyDescent="0.2">
      <c r="A476" s="14"/>
      <c r="B476" s="15" t="s">
        <v>450</v>
      </c>
      <c r="C476" s="16">
        <v>23</v>
      </c>
      <c r="D476" s="16">
        <v>20</v>
      </c>
      <c r="E476" s="17">
        <f t="shared" si="51"/>
        <v>3.4084173088322466E-3</v>
      </c>
      <c r="F476" s="17">
        <f t="shared" si="52"/>
        <v>2.9629629629629628E-3</v>
      </c>
      <c r="G476" s="17">
        <f t="shared" si="54"/>
        <v>-0.13043478260869565</v>
      </c>
      <c r="H476" s="17">
        <f t="shared" si="53"/>
        <v>-4.4457617071724955E-4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5</v>
      </c>
      <c r="D478" s="16">
        <v>5</v>
      </c>
      <c r="E478" s="17">
        <f t="shared" si="55"/>
        <v>7.4096028452874923E-4</v>
      </c>
      <c r="F478" s="17">
        <f t="shared" si="56"/>
        <v>7.407407407407407E-4</v>
      </c>
      <c r="G478" s="17">
        <f t="shared" ref="G478:G541" si="58">+IF(AND(C478=0,D478=0)," ",IF(C478=0,1,IF(D478=0,-1,(D478-C478)/C478)))</f>
        <v>0</v>
      </c>
      <c r="H478" s="17">
        <f t="shared" si="57"/>
        <v>0</v>
      </c>
    </row>
    <row r="479" spans="1:8" x14ac:dyDescent="0.2">
      <c r="A479" s="14"/>
      <c r="B479" s="15" t="s">
        <v>453</v>
      </c>
      <c r="C479" s="16">
        <v>57</v>
      </c>
      <c r="D479" s="16">
        <v>126</v>
      </c>
      <c r="E479" s="17">
        <f t="shared" si="55"/>
        <v>8.446947243627741E-3</v>
      </c>
      <c r="F479" s="17">
        <f t="shared" si="56"/>
        <v>1.8666666666666668E-2</v>
      </c>
      <c r="G479" s="17">
        <f t="shared" si="58"/>
        <v>1.2105263157894737</v>
      </c>
      <c r="H479" s="17">
        <f t="shared" si="57"/>
        <v>1.022525192649674E-2</v>
      </c>
    </row>
    <row r="480" spans="1:8" ht="25.5" x14ac:dyDescent="0.2">
      <c r="A480" s="14"/>
      <c r="B480" s="15" t="s">
        <v>454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4</v>
      </c>
      <c r="D481" s="16">
        <v>2</v>
      </c>
      <c r="E481" s="17">
        <f t="shared" si="55"/>
        <v>5.9276822762299936E-4</v>
      </c>
      <c r="F481" s="17">
        <f t="shared" si="56"/>
        <v>2.9629629629629629E-4</v>
      </c>
      <c r="G481" s="17">
        <f t="shared" si="58"/>
        <v>-0.5</v>
      </c>
      <c r="H481" s="17">
        <f t="shared" si="57"/>
        <v>-2.9638411381149968E-4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34</v>
      </c>
      <c r="D483" s="16">
        <v>12</v>
      </c>
      <c r="E483" s="17">
        <f t="shared" si="55"/>
        <v>5.0385299347954953E-3</v>
      </c>
      <c r="F483" s="17">
        <f t="shared" si="56"/>
        <v>1.7777777777777779E-3</v>
      </c>
      <c r="G483" s="17">
        <f t="shared" si="58"/>
        <v>-0.6470588235294118</v>
      </c>
      <c r="H483" s="17">
        <f t="shared" si="57"/>
        <v>-3.2602252519264973E-3</v>
      </c>
    </row>
    <row r="484" spans="1:8" x14ac:dyDescent="0.2">
      <c r="A484" s="14"/>
      <c r="B484" s="15" t="s">
        <v>458</v>
      </c>
      <c r="C484" s="16">
        <v>25</v>
      </c>
      <c r="D484" s="16">
        <v>19</v>
      </c>
      <c r="E484" s="17">
        <f t="shared" si="55"/>
        <v>3.7048014226437461E-3</v>
      </c>
      <c r="F484" s="17">
        <f t="shared" si="56"/>
        <v>2.8148148148148147E-3</v>
      </c>
      <c r="G484" s="17">
        <f t="shared" si="58"/>
        <v>-0.24</v>
      </c>
      <c r="H484" s="17">
        <f t="shared" si="57"/>
        <v>-8.8915234143449899E-4</v>
      </c>
    </row>
    <row r="485" spans="1:8" x14ac:dyDescent="0.2">
      <c r="A485" s="14"/>
      <c r="B485" s="15" t="s">
        <v>459</v>
      </c>
      <c r="C485" s="16">
        <v>5</v>
      </c>
      <c r="D485" s="16">
        <v>1</v>
      </c>
      <c r="E485" s="17">
        <f t="shared" si="55"/>
        <v>7.4096028452874923E-4</v>
      </c>
      <c r="F485" s="17">
        <f t="shared" si="56"/>
        <v>1.4814814814814815E-4</v>
      </c>
      <c r="G485" s="17">
        <f t="shared" si="58"/>
        <v>-0.8</v>
      </c>
      <c r="H485" s="17">
        <f t="shared" si="57"/>
        <v>-5.9276822762299947E-4</v>
      </c>
    </row>
    <row r="486" spans="1:8" x14ac:dyDescent="0.2">
      <c r="A486" s="14"/>
      <c r="B486" s="15" t="s">
        <v>460</v>
      </c>
      <c r="C486" s="16">
        <v>2</v>
      </c>
      <c r="D486" s="16">
        <v>1</v>
      </c>
      <c r="E486" s="17">
        <f t="shared" si="55"/>
        <v>2.9638411381149968E-4</v>
      </c>
      <c r="F486" s="17">
        <f t="shared" si="56"/>
        <v>1.4814814814814815E-4</v>
      </c>
      <c r="G486" s="17">
        <f t="shared" si="58"/>
        <v>-0.5</v>
      </c>
      <c r="H486" s="17">
        <f t="shared" si="57"/>
        <v>-1.4819205690574984E-4</v>
      </c>
    </row>
    <row r="487" spans="1:8" x14ac:dyDescent="0.2">
      <c r="A487" s="14"/>
      <c r="B487" s="15" t="s">
        <v>461</v>
      </c>
      <c r="C487" s="16">
        <v>8</v>
      </c>
      <c r="D487" s="16">
        <v>10</v>
      </c>
      <c r="E487" s="17">
        <f t="shared" si="55"/>
        <v>1.1855364552459987E-3</v>
      </c>
      <c r="F487" s="17">
        <f t="shared" si="56"/>
        <v>1.4814814814814814E-3</v>
      </c>
      <c r="G487" s="17">
        <f t="shared" si="58"/>
        <v>0.25</v>
      </c>
      <c r="H487" s="17">
        <f t="shared" si="57"/>
        <v>2.9638411381149968E-4</v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1.4819205690574984E-4</v>
      </c>
      <c r="F488" s="17" t="str">
        <f t="shared" si="56"/>
        <v/>
      </c>
      <c r="G488" s="17">
        <f t="shared" si="58"/>
        <v>-1</v>
      </c>
      <c r="H488" s="17">
        <f t="shared" si="57"/>
        <v>-1.4819205690574984E-4</v>
      </c>
    </row>
    <row r="489" spans="1:8" x14ac:dyDescent="0.2">
      <c r="A489" s="14"/>
      <c r="B489" s="15" t="s">
        <v>463</v>
      </c>
      <c r="C489" s="16">
        <v>46</v>
      </c>
      <c r="D489" s="16">
        <v>25</v>
      </c>
      <c r="E489" s="17">
        <f t="shared" si="55"/>
        <v>6.8168346176644933E-3</v>
      </c>
      <c r="F489" s="17">
        <f t="shared" si="56"/>
        <v>3.7037037037037038E-3</v>
      </c>
      <c r="G489" s="17">
        <f t="shared" si="58"/>
        <v>-0.45652173913043476</v>
      </c>
      <c r="H489" s="17">
        <f t="shared" si="57"/>
        <v>-3.1120331950207467E-3</v>
      </c>
    </row>
    <row r="490" spans="1:8" x14ac:dyDescent="0.2">
      <c r="A490" s="14"/>
      <c r="B490" s="15" t="s">
        <v>464</v>
      </c>
      <c r="C490" s="16">
        <v>30</v>
      </c>
      <c r="D490" s="16">
        <v>4</v>
      </c>
      <c r="E490" s="17">
        <f t="shared" si="55"/>
        <v>4.4457617071724954E-3</v>
      </c>
      <c r="F490" s="17">
        <f t="shared" si="56"/>
        <v>5.9259259259259258E-4</v>
      </c>
      <c r="G490" s="17">
        <f t="shared" si="58"/>
        <v>-0.8666666666666667</v>
      </c>
      <c r="H490" s="17">
        <f t="shared" si="57"/>
        <v>-3.8529934795494963E-3</v>
      </c>
    </row>
    <row r="491" spans="1:8" x14ac:dyDescent="0.2">
      <c r="A491" s="14"/>
      <c r="B491" s="15" t="s">
        <v>465</v>
      </c>
      <c r="C491" s="16">
        <v>2</v>
      </c>
      <c r="D491" s="16">
        <v>0</v>
      </c>
      <c r="E491" s="17">
        <f t="shared" si="55"/>
        <v>2.9638411381149968E-4</v>
      </c>
      <c r="F491" s="17" t="str">
        <f t="shared" si="56"/>
        <v/>
      </c>
      <c r="G491" s="17">
        <f t="shared" si="58"/>
        <v>-1</v>
      </c>
      <c r="H491" s="17">
        <f t="shared" si="57"/>
        <v>-2.9638411381149968E-4</v>
      </c>
    </row>
    <row r="492" spans="1:8" ht="25.5" x14ac:dyDescent="0.2">
      <c r="A492" s="14"/>
      <c r="B492" s="15" t="s">
        <v>466</v>
      </c>
      <c r="C492" s="16">
        <v>0</v>
      </c>
      <c r="D492" s="16">
        <v>2</v>
      </c>
      <c r="E492" s="17" t="str">
        <f t="shared" si="55"/>
        <v/>
      </c>
      <c r="F492" s="17">
        <f t="shared" si="56"/>
        <v>2.9629629629629629E-4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1.4814814814814815E-4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27</v>
      </c>
      <c r="D495" s="16">
        <v>0</v>
      </c>
      <c r="E495" s="17">
        <f t="shared" si="55"/>
        <v>4.0011855364552457E-3</v>
      </c>
      <c r="F495" s="17" t="str">
        <f t="shared" si="56"/>
        <v/>
      </c>
      <c r="G495" s="17">
        <f t="shared" si="58"/>
        <v>-1</v>
      </c>
      <c r="H495" s="17">
        <f t="shared" si="57"/>
        <v>-4.0011855364552457E-3</v>
      </c>
    </row>
    <row r="496" spans="1:8" ht="25.5" x14ac:dyDescent="0.2">
      <c r="A496" s="14"/>
      <c r="B496" s="15" t="s">
        <v>470</v>
      </c>
      <c r="C496" s="16">
        <v>3</v>
      </c>
      <c r="D496" s="16">
        <v>0</v>
      </c>
      <c r="E496" s="17">
        <f t="shared" si="55"/>
        <v>4.4457617071724955E-4</v>
      </c>
      <c r="F496" s="17" t="str">
        <f t="shared" si="56"/>
        <v/>
      </c>
      <c r="G496" s="17">
        <f t="shared" si="58"/>
        <v>-1</v>
      </c>
      <c r="H496" s="17">
        <f t="shared" si="57"/>
        <v>-4.4457617071724955E-4</v>
      </c>
    </row>
    <row r="497" spans="1:8" x14ac:dyDescent="0.2">
      <c r="A497" s="14"/>
      <c r="B497" s="15" t="s">
        <v>471</v>
      </c>
      <c r="C497" s="16">
        <v>45</v>
      </c>
      <c r="D497" s="16">
        <v>136</v>
      </c>
      <c r="E497" s="17">
        <f t="shared" si="55"/>
        <v>6.6686425607587431E-3</v>
      </c>
      <c r="F497" s="17">
        <f t="shared" si="56"/>
        <v>2.0148148148148148E-2</v>
      </c>
      <c r="G497" s="17">
        <f t="shared" si="58"/>
        <v>2.0222222222222221</v>
      </c>
      <c r="H497" s="17">
        <f t="shared" si="57"/>
        <v>1.3485477178423235E-2</v>
      </c>
    </row>
    <row r="498" spans="1:8" ht="25.5" x14ac:dyDescent="0.2">
      <c r="A498" s="14"/>
      <c r="B498" s="15" t="s">
        <v>472</v>
      </c>
      <c r="C498" s="16">
        <v>49</v>
      </c>
      <c r="D498" s="16">
        <v>0</v>
      </c>
      <c r="E498" s="17">
        <f t="shared" si="55"/>
        <v>7.261410788381743E-3</v>
      </c>
      <c r="F498" s="17" t="str">
        <f t="shared" si="56"/>
        <v/>
      </c>
      <c r="G498" s="17">
        <f t="shared" si="58"/>
        <v>-1</v>
      </c>
      <c r="H498" s="17">
        <f t="shared" si="57"/>
        <v>-7.261410788381743E-3</v>
      </c>
    </row>
    <row r="499" spans="1:8" ht="25.5" x14ac:dyDescent="0.2">
      <c r="A499" s="14"/>
      <c r="B499" s="15" t="s">
        <v>473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474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10</v>
      </c>
      <c r="D510" s="16">
        <v>0</v>
      </c>
      <c r="E510" s="17">
        <f t="shared" si="55"/>
        <v>1.4819205690574985E-3</v>
      </c>
      <c r="F510" s="17" t="str">
        <f t="shared" si="56"/>
        <v/>
      </c>
      <c r="G510" s="17">
        <f t="shared" si="58"/>
        <v>-1</v>
      </c>
      <c r="H510" s="17">
        <f t="shared" si="57"/>
        <v>-1.4819205690574985E-3</v>
      </c>
    </row>
    <row r="511" spans="1:8" x14ac:dyDescent="0.2">
      <c r="A511" s="14"/>
      <c r="B511" s="15" t="s">
        <v>485</v>
      </c>
      <c r="C511" s="16">
        <v>12</v>
      </c>
      <c r="D511" s="16">
        <v>0</v>
      </c>
      <c r="E511" s="17">
        <f t="shared" si="55"/>
        <v>1.7783046828689982E-3</v>
      </c>
      <c r="F511" s="17" t="str">
        <f t="shared" si="56"/>
        <v/>
      </c>
      <c r="G511" s="17">
        <f t="shared" si="58"/>
        <v>-1</v>
      </c>
      <c r="H511" s="17">
        <f t="shared" si="57"/>
        <v>-1.7783046828689982E-3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2</v>
      </c>
      <c r="E514" s="17" t="str">
        <f t="shared" si="55"/>
        <v/>
      </c>
      <c r="F514" s="17">
        <f t="shared" si="56"/>
        <v>2.9629629629629629E-4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3</v>
      </c>
      <c r="D515" s="16">
        <v>6</v>
      </c>
      <c r="E515" s="17">
        <f t="shared" si="55"/>
        <v>4.4457617071724955E-4</v>
      </c>
      <c r="F515" s="17">
        <f t="shared" si="56"/>
        <v>8.8888888888888893E-4</v>
      </c>
      <c r="G515" s="17">
        <f t="shared" si="58"/>
        <v>1</v>
      </c>
      <c r="H515" s="17">
        <f t="shared" si="57"/>
        <v>4.4457617071724955E-4</v>
      </c>
    </row>
    <row r="516" spans="1:8" x14ac:dyDescent="0.2">
      <c r="A516" s="14"/>
      <c r="B516" s="15" t="s">
        <v>490</v>
      </c>
      <c r="C516" s="16">
        <v>1</v>
      </c>
      <c r="D516" s="16">
        <v>0</v>
      </c>
      <c r="E516" s="17">
        <f t="shared" si="55"/>
        <v>1.4819205690574984E-4</v>
      </c>
      <c r="F516" s="17" t="str">
        <f t="shared" si="56"/>
        <v/>
      </c>
      <c r="G516" s="17">
        <f t="shared" si="58"/>
        <v>-1</v>
      </c>
      <c r="H516" s="17">
        <f t="shared" si="57"/>
        <v>-1.4819205690574984E-4</v>
      </c>
    </row>
    <row r="517" spans="1:8" ht="25.5" x14ac:dyDescent="0.2">
      <c r="A517" s="14"/>
      <c r="B517" s="15" t="s">
        <v>491</v>
      </c>
      <c r="C517" s="16">
        <v>8</v>
      </c>
      <c r="D517" s="16">
        <v>56</v>
      </c>
      <c r="E517" s="17">
        <f t="shared" si="55"/>
        <v>1.1855364552459987E-3</v>
      </c>
      <c r="F517" s="17">
        <f t="shared" si="56"/>
        <v>8.2962962962962964E-3</v>
      </c>
      <c r="G517" s="17">
        <f t="shared" si="58"/>
        <v>6</v>
      </c>
      <c r="H517" s="17">
        <f t="shared" si="57"/>
        <v>7.1132187314759919E-3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495</v>
      </c>
      <c r="C521" s="16">
        <v>1</v>
      </c>
      <c r="D521" s="16">
        <v>0</v>
      </c>
      <c r="E521" s="17">
        <f t="shared" si="55"/>
        <v>1.4819205690574984E-4</v>
      </c>
      <c r="F521" s="17" t="str">
        <f t="shared" si="56"/>
        <v/>
      </c>
      <c r="G521" s="17">
        <f t="shared" si="58"/>
        <v>-1</v>
      </c>
      <c r="H521" s="17">
        <f t="shared" si="57"/>
        <v>-1.4819205690574984E-4</v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1.4819205690574984E-4</v>
      </c>
      <c r="F522" s="17" t="str">
        <f t="shared" si="56"/>
        <v/>
      </c>
      <c r="G522" s="17">
        <f t="shared" si="58"/>
        <v>-1</v>
      </c>
      <c r="H522" s="17">
        <f t="shared" si="57"/>
        <v>-1.4819205690574984E-4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11</v>
      </c>
      <c r="D524" s="16">
        <v>0</v>
      </c>
      <c r="E524" s="17">
        <f t="shared" si="55"/>
        <v>1.6301126259632484E-3</v>
      </c>
      <c r="F524" s="17" t="str">
        <f t="shared" si="56"/>
        <v/>
      </c>
      <c r="G524" s="17">
        <f t="shared" si="58"/>
        <v>-1</v>
      </c>
      <c r="H524" s="17">
        <f t="shared" si="57"/>
        <v>-1.6301126259632484E-3</v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6</v>
      </c>
      <c r="D526" s="16">
        <v>0</v>
      </c>
      <c r="E526" s="17">
        <f t="shared" si="55"/>
        <v>8.891523414344991E-4</v>
      </c>
      <c r="F526" s="17" t="str">
        <f t="shared" si="56"/>
        <v/>
      </c>
      <c r="G526" s="17">
        <f t="shared" si="58"/>
        <v>-1</v>
      </c>
      <c r="H526" s="17">
        <f t="shared" si="57"/>
        <v>-8.891523414344991E-4</v>
      </c>
    </row>
    <row r="527" spans="1:8" x14ac:dyDescent="0.2">
      <c r="A527" s="14"/>
      <c r="B527" s="15" t="s">
        <v>501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1.4814814814814815E-4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5</v>
      </c>
      <c r="D529" s="16">
        <v>0</v>
      </c>
      <c r="E529" s="17">
        <f t="shared" si="55"/>
        <v>7.4096028452874923E-4</v>
      </c>
      <c r="F529" s="17" t="str">
        <f t="shared" si="56"/>
        <v/>
      </c>
      <c r="G529" s="17">
        <f t="shared" si="58"/>
        <v>-1</v>
      </c>
      <c r="H529" s="17">
        <f t="shared" si="57"/>
        <v>-7.4096028452874923E-4</v>
      </c>
    </row>
    <row r="530" spans="1:8" ht="25.5" x14ac:dyDescent="0.2">
      <c r="A530" s="14"/>
      <c r="B530" s="15" t="s">
        <v>504</v>
      </c>
      <c r="C530" s="16">
        <v>5</v>
      </c>
      <c r="D530" s="16">
        <v>22</v>
      </c>
      <c r="E530" s="17">
        <f t="shared" si="55"/>
        <v>7.4096028452874923E-4</v>
      </c>
      <c r="F530" s="17">
        <f t="shared" si="56"/>
        <v>3.2592592592592591E-3</v>
      </c>
      <c r="G530" s="17">
        <f t="shared" si="58"/>
        <v>3.4</v>
      </c>
      <c r="H530" s="17">
        <f t="shared" si="57"/>
        <v>2.5192649673977472E-3</v>
      </c>
    </row>
    <row r="531" spans="1:8" x14ac:dyDescent="0.2">
      <c r="A531" s="14"/>
      <c r="B531" s="15" t="s">
        <v>505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98</v>
      </c>
      <c r="D532" s="16">
        <v>98</v>
      </c>
      <c r="E532" s="17">
        <f t="shared" si="55"/>
        <v>1.4522821576763486E-2</v>
      </c>
      <c r="F532" s="17">
        <f t="shared" si="56"/>
        <v>1.4518518518518519E-2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509</v>
      </c>
      <c r="C535" s="16">
        <v>78</v>
      </c>
      <c r="D535" s="16">
        <v>30</v>
      </c>
      <c r="E535" s="17">
        <f t="shared" si="55"/>
        <v>1.1558980438648489E-2</v>
      </c>
      <c r="F535" s="17">
        <f t="shared" si="56"/>
        <v>4.4444444444444444E-3</v>
      </c>
      <c r="G535" s="17">
        <f t="shared" si="58"/>
        <v>-0.61538461538461542</v>
      </c>
      <c r="H535" s="17">
        <f t="shared" si="57"/>
        <v>-7.1132187314759936E-3</v>
      </c>
    </row>
    <row r="536" spans="1:8" ht="25.5" x14ac:dyDescent="0.2">
      <c r="A536" s="14"/>
      <c r="B536" s="15" t="s">
        <v>510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1.4814814814814815E-4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2</v>
      </c>
      <c r="E537" s="17" t="str">
        <f t="shared" si="55"/>
        <v/>
      </c>
      <c r="F537" s="17">
        <f t="shared" si="56"/>
        <v>2.9629629629629629E-4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113</v>
      </c>
      <c r="D538" s="16">
        <v>91</v>
      </c>
      <c r="E538" s="17">
        <f t="shared" si="55"/>
        <v>1.6745702430349733E-2</v>
      </c>
      <c r="F538" s="17">
        <f t="shared" si="56"/>
        <v>1.3481481481481481E-2</v>
      </c>
      <c r="G538" s="17">
        <f t="shared" si="58"/>
        <v>-0.19469026548672566</v>
      </c>
      <c r="H538" s="17">
        <f t="shared" si="57"/>
        <v>-3.2602252519264964E-3</v>
      </c>
    </row>
    <row r="539" spans="1:8" x14ac:dyDescent="0.2">
      <c r="A539" s="14"/>
      <c r="B539" s="15" t="s">
        <v>513</v>
      </c>
      <c r="C539" s="16">
        <v>154</v>
      </c>
      <c r="D539" s="16">
        <v>135</v>
      </c>
      <c r="E539" s="17">
        <f t="shared" si="55"/>
        <v>2.2821576763485476E-2</v>
      </c>
      <c r="F539" s="17">
        <f t="shared" si="56"/>
        <v>0.02</v>
      </c>
      <c r="G539" s="17">
        <f t="shared" si="58"/>
        <v>-0.12337662337662338</v>
      </c>
      <c r="H539" s="17">
        <f t="shared" si="57"/>
        <v>-2.8156490812092472E-3</v>
      </c>
    </row>
    <row r="540" spans="1:8" x14ac:dyDescent="0.2">
      <c r="A540" s="14"/>
      <c r="B540" s="15" t="s">
        <v>644</v>
      </c>
      <c r="C540" s="16">
        <v>0</v>
      </c>
      <c r="D540" s="16">
        <v>0</v>
      </c>
      <c r="E540" s="17" t="str">
        <f t="shared" si="55"/>
        <v/>
      </c>
      <c r="F540" s="17" t="str">
        <f t="shared" si="56"/>
        <v/>
      </c>
      <c r="G540" s="17" t="str">
        <f t="shared" si="58"/>
        <v xml:space="preserve"> 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4</v>
      </c>
      <c r="D542" s="16">
        <v>2</v>
      </c>
      <c r="E542" s="17">
        <f t="shared" si="59"/>
        <v>5.9276822762299936E-4</v>
      </c>
      <c r="F542" s="17">
        <f t="shared" si="60"/>
        <v>2.9629629629629629E-4</v>
      </c>
      <c r="G542" s="17">
        <f t="shared" ref="G542:G576" si="62">+IF(AND(C542=0,D542=0)," ",IF(C542=0,1,IF(D542=0,-1,(D542-C542)/C542)))</f>
        <v>-0.5</v>
      </c>
      <c r="H542" s="17">
        <f t="shared" si="61"/>
        <v>-2.9638411381149968E-4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1.4814814814814815E-4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2</v>
      </c>
      <c r="E546" s="17" t="str">
        <f t="shared" si="59"/>
        <v/>
      </c>
      <c r="F546" s="17">
        <f t="shared" si="60"/>
        <v>2.9629629629629629E-4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14</v>
      </c>
      <c r="D548" s="16">
        <v>38</v>
      </c>
      <c r="E548" s="17">
        <f t="shared" si="59"/>
        <v>2.0746887966804979E-3</v>
      </c>
      <c r="F548" s="17">
        <f t="shared" si="60"/>
        <v>5.6296296296296294E-3</v>
      </c>
      <c r="G548" s="17">
        <f t="shared" si="62"/>
        <v>1.7142857142857142</v>
      </c>
      <c r="H548" s="17">
        <f t="shared" si="61"/>
        <v>3.5566093657379964E-3</v>
      </c>
    </row>
    <row r="549" spans="1:8" ht="25.5" x14ac:dyDescent="0.2">
      <c r="A549" s="14"/>
      <c r="B549" s="15" t="s">
        <v>522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44</v>
      </c>
      <c r="D551" s="16">
        <v>41</v>
      </c>
      <c r="E551" s="17">
        <f t="shared" si="59"/>
        <v>6.5204505038529937E-3</v>
      </c>
      <c r="F551" s="17">
        <f t="shared" si="60"/>
        <v>6.0740740740740738E-3</v>
      </c>
      <c r="G551" s="17">
        <f t="shared" si="62"/>
        <v>-6.8181818181818177E-2</v>
      </c>
      <c r="H551" s="17">
        <f t="shared" si="61"/>
        <v>-4.4457617071724955E-4</v>
      </c>
    </row>
    <row r="552" spans="1:8" ht="25.5" x14ac:dyDescent="0.2">
      <c r="A552" s="14"/>
      <c r="B552" s="15" t="s">
        <v>525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167</v>
      </c>
      <c r="D554" s="16">
        <v>63</v>
      </c>
      <c r="E554" s="17">
        <f t="shared" si="59"/>
        <v>2.4748073503260224E-2</v>
      </c>
      <c r="F554" s="17">
        <f t="shared" si="60"/>
        <v>9.3333333333333341E-3</v>
      </c>
      <c r="G554" s="17">
        <f t="shared" si="62"/>
        <v>-0.6227544910179641</v>
      </c>
      <c r="H554" s="17">
        <f t="shared" si="61"/>
        <v>-1.5411973918197984E-2</v>
      </c>
    </row>
    <row r="555" spans="1:8" ht="25.5" x14ac:dyDescent="0.2">
      <c r="A555" s="14"/>
      <c r="B555" s="15" t="s">
        <v>528</v>
      </c>
      <c r="C555" s="16">
        <v>3</v>
      </c>
      <c r="D555" s="16">
        <v>0</v>
      </c>
      <c r="E555" s="17">
        <f t="shared" si="59"/>
        <v>4.4457617071724955E-4</v>
      </c>
      <c r="F555" s="17" t="str">
        <f t="shared" si="60"/>
        <v/>
      </c>
      <c r="G555" s="17">
        <f t="shared" si="62"/>
        <v>-1</v>
      </c>
      <c r="H555" s="17">
        <f t="shared" si="61"/>
        <v>-4.4457617071724955E-4</v>
      </c>
    </row>
    <row r="556" spans="1:8" x14ac:dyDescent="0.2">
      <c r="A556" s="14"/>
      <c r="B556" s="15" t="s">
        <v>529</v>
      </c>
      <c r="C556" s="16">
        <v>1</v>
      </c>
      <c r="D556" s="16">
        <v>1</v>
      </c>
      <c r="E556" s="17">
        <f t="shared" si="59"/>
        <v>1.4819205690574984E-4</v>
      </c>
      <c r="F556" s="17">
        <f t="shared" si="60"/>
        <v>1.4814814814814815E-4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184</v>
      </c>
      <c r="D559" s="16">
        <v>44</v>
      </c>
      <c r="E559" s="17">
        <f t="shared" si="59"/>
        <v>2.7267338470657973E-2</v>
      </c>
      <c r="F559" s="17">
        <f t="shared" si="60"/>
        <v>6.5185185185185181E-3</v>
      </c>
      <c r="G559" s="17">
        <f t="shared" si="62"/>
        <v>-0.76086956521739135</v>
      </c>
      <c r="H559" s="17">
        <f t="shared" si="61"/>
        <v>-2.0746887966804982E-2</v>
      </c>
    </row>
    <row r="560" spans="1:8" ht="25.5" x14ac:dyDescent="0.2">
      <c r="A560" s="14"/>
      <c r="B560" s="15" t="s">
        <v>533</v>
      </c>
      <c r="C560" s="16">
        <v>97</v>
      </c>
      <c r="D560" s="16">
        <v>15</v>
      </c>
      <c r="E560" s="17">
        <f t="shared" si="59"/>
        <v>1.4374629519857735E-2</v>
      </c>
      <c r="F560" s="17">
        <f t="shared" si="60"/>
        <v>2.2222222222222222E-3</v>
      </c>
      <c r="G560" s="17">
        <f t="shared" si="62"/>
        <v>-0.84536082474226804</v>
      </c>
      <c r="H560" s="17">
        <f t="shared" si="61"/>
        <v>-1.2151748666271486E-2</v>
      </c>
    </row>
    <row r="561" spans="1:8" x14ac:dyDescent="0.2">
      <c r="A561" s="14"/>
      <c r="B561" s="15" t="s">
        <v>534</v>
      </c>
      <c r="C561" s="16">
        <v>160</v>
      </c>
      <c r="D561" s="16">
        <v>98</v>
      </c>
      <c r="E561" s="17">
        <f t="shared" si="59"/>
        <v>2.3710729104919975E-2</v>
      </c>
      <c r="F561" s="17">
        <f t="shared" si="60"/>
        <v>1.4518518518518519E-2</v>
      </c>
      <c r="G561" s="17">
        <f t="shared" si="62"/>
        <v>-0.38750000000000001</v>
      </c>
      <c r="H561" s="17">
        <f t="shared" si="61"/>
        <v>-9.1879075281564911E-3</v>
      </c>
    </row>
    <row r="562" spans="1:8" x14ac:dyDescent="0.2">
      <c r="A562" s="14"/>
      <c r="B562" s="15" t="s">
        <v>535</v>
      </c>
      <c r="C562" s="16">
        <v>4</v>
      </c>
      <c r="D562" s="16">
        <v>4</v>
      </c>
      <c r="E562" s="17">
        <f t="shared" si="59"/>
        <v>5.9276822762299936E-4</v>
      </c>
      <c r="F562" s="17">
        <f t="shared" si="60"/>
        <v>5.9259259259259258E-4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536</v>
      </c>
      <c r="C563" s="16">
        <v>69</v>
      </c>
      <c r="D563" s="16">
        <v>81</v>
      </c>
      <c r="E563" s="17">
        <f t="shared" si="59"/>
        <v>1.022525192649674E-2</v>
      </c>
      <c r="F563" s="17">
        <f t="shared" si="60"/>
        <v>1.2E-2</v>
      </c>
      <c r="G563" s="17">
        <f t="shared" si="62"/>
        <v>0.17391304347826086</v>
      </c>
      <c r="H563" s="17">
        <f t="shared" si="61"/>
        <v>1.7783046828689982E-3</v>
      </c>
    </row>
    <row r="564" spans="1:8" x14ac:dyDescent="0.2">
      <c r="A564" s="14"/>
      <c r="B564" s="15" t="s">
        <v>537</v>
      </c>
      <c r="C564" s="16">
        <v>31</v>
      </c>
      <c r="D564" s="16">
        <v>0</v>
      </c>
      <c r="E564" s="17">
        <f t="shared" si="59"/>
        <v>4.5939537640782456E-3</v>
      </c>
      <c r="F564" s="17" t="str">
        <f t="shared" si="60"/>
        <v/>
      </c>
      <c r="G564" s="17">
        <f t="shared" si="62"/>
        <v>-1</v>
      </c>
      <c r="H564" s="17">
        <f t="shared" si="61"/>
        <v>-4.5939537640782456E-3</v>
      </c>
    </row>
    <row r="565" spans="1:8" x14ac:dyDescent="0.2">
      <c r="A565" s="14"/>
      <c r="B565" s="15" t="s">
        <v>538</v>
      </c>
      <c r="C565" s="16">
        <v>36</v>
      </c>
      <c r="D565" s="16">
        <v>145</v>
      </c>
      <c r="E565" s="17">
        <f t="shared" si="59"/>
        <v>5.3349140486069948E-3</v>
      </c>
      <c r="F565" s="17">
        <f t="shared" si="60"/>
        <v>2.148148148148148E-2</v>
      </c>
      <c r="G565" s="17">
        <f t="shared" si="62"/>
        <v>3.0277777777777777</v>
      </c>
      <c r="H565" s="17">
        <f t="shared" si="61"/>
        <v>1.6152934202726735E-2</v>
      </c>
    </row>
    <row r="566" spans="1:8" x14ac:dyDescent="0.2">
      <c r="A566" s="14"/>
      <c r="B566" s="15" t="s">
        <v>539</v>
      </c>
      <c r="C566" s="16">
        <v>1</v>
      </c>
      <c r="D566" s="16">
        <v>1</v>
      </c>
      <c r="E566" s="17">
        <f t="shared" si="59"/>
        <v>1.4819205690574984E-4</v>
      </c>
      <c r="F566" s="17">
        <f t="shared" si="60"/>
        <v>1.4814814814814815E-4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540</v>
      </c>
      <c r="C567" s="16">
        <v>64</v>
      </c>
      <c r="D567" s="16">
        <v>0</v>
      </c>
      <c r="E567" s="17">
        <f t="shared" si="59"/>
        <v>9.4842916419679898E-3</v>
      </c>
      <c r="F567" s="17" t="str">
        <f t="shared" si="60"/>
        <v/>
      </c>
      <c r="G567" s="17">
        <f t="shared" si="62"/>
        <v>-1</v>
      </c>
      <c r="H567" s="17">
        <f t="shared" si="61"/>
        <v>-9.4842916419679898E-3</v>
      </c>
    </row>
    <row r="568" spans="1:8" x14ac:dyDescent="0.2">
      <c r="A568" s="14"/>
      <c r="B568" s="15" t="s">
        <v>541</v>
      </c>
      <c r="C568" s="16">
        <v>180</v>
      </c>
      <c r="D568" s="16">
        <v>61</v>
      </c>
      <c r="E568" s="17">
        <f t="shared" si="59"/>
        <v>2.6674570243034972E-2</v>
      </c>
      <c r="F568" s="17">
        <f t="shared" si="60"/>
        <v>9.0370370370370379E-3</v>
      </c>
      <c r="G568" s="17">
        <f t="shared" si="62"/>
        <v>-0.66111111111111109</v>
      </c>
      <c r="H568" s="17">
        <f t="shared" si="61"/>
        <v>-1.7634854771784232E-2</v>
      </c>
    </row>
    <row r="569" spans="1:8" x14ac:dyDescent="0.2">
      <c r="A569" s="14"/>
      <c r="B569" s="15" t="s">
        <v>542</v>
      </c>
      <c r="C569" s="16">
        <v>23</v>
      </c>
      <c r="D569" s="16">
        <v>31</v>
      </c>
      <c r="E569" s="17">
        <f t="shared" si="59"/>
        <v>3.4084173088322466E-3</v>
      </c>
      <c r="F569" s="17">
        <f t="shared" si="60"/>
        <v>4.5925925925925926E-3</v>
      </c>
      <c r="G569" s="17">
        <f t="shared" si="62"/>
        <v>0.34782608695652173</v>
      </c>
      <c r="H569" s="17">
        <f t="shared" si="61"/>
        <v>1.1855364552459987E-3</v>
      </c>
    </row>
    <row r="570" spans="1:8" x14ac:dyDescent="0.2">
      <c r="A570" s="14"/>
      <c r="B570" s="15" t="s">
        <v>543</v>
      </c>
      <c r="C570" s="16">
        <v>64</v>
      </c>
      <c r="D570" s="16">
        <v>8</v>
      </c>
      <c r="E570" s="17">
        <f t="shared" si="59"/>
        <v>9.4842916419679898E-3</v>
      </c>
      <c r="F570" s="17">
        <f t="shared" si="60"/>
        <v>1.1851851851851852E-3</v>
      </c>
      <c r="G570" s="17">
        <f t="shared" si="62"/>
        <v>-0.875</v>
      </c>
      <c r="H570" s="17">
        <f t="shared" si="61"/>
        <v>-8.2987551867219917E-3</v>
      </c>
    </row>
    <row r="571" spans="1:8" ht="25.5" x14ac:dyDescent="0.2">
      <c r="A571" s="14"/>
      <c r="B571" s="15" t="s">
        <v>544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6</v>
      </c>
      <c r="D572" s="16">
        <v>1</v>
      </c>
      <c r="E572" s="17">
        <f t="shared" si="59"/>
        <v>8.891523414344991E-4</v>
      </c>
      <c r="F572" s="17">
        <f t="shared" si="60"/>
        <v>1.4814814814814815E-4</v>
      </c>
      <c r="G572" s="17">
        <f t="shared" si="62"/>
        <v>-0.83333333333333337</v>
      </c>
      <c r="H572" s="17">
        <f t="shared" si="61"/>
        <v>-7.4096028452874923E-4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5</v>
      </c>
      <c r="D574" s="16">
        <v>0</v>
      </c>
      <c r="E574" s="17">
        <f t="shared" si="59"/>
        <v>7.4096028452874923E-4</v>
      </c>
      <c r="F574" s="17" t="str">
        <f t="shared" si="60"/>
        <v/>
      </c>
      <c r="G574" s="17">
        <f t="shared" si="62"/>
        <v>-1</v>
      </c>
      <c r="H574" s="17">
        <f t="shared" si="61"/>
        <v>-7.4096028452874923E-4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3879</v>
      </c>
      <c r="D582" s="19">
        <f>SUM(D583:D609)</f>
        <v>3019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-0.22170662541892242</v>
      </c>
      <c r="H582" s="20">
        <f t="shared" ref="H582:H609" si="65">+IF(OR(AND(E582=""),(G582="")),"",E582*G582)</f>
        <v>-0.22170662541892242</v>
      </c>
    </row>
    <row r="583" spans="1:8" x14ac:dyDescent="0.2">
      <c r="A583" s="14"/>
      <c r="B583" s="15" t="s">
        <v>550</v>
      </c>
      <c r="C583" s="16">
        <v>7</v>
      </c>
      <c r="D583" s="16">
        <v>6</v>
      </c>
      <c r="E583" s="17">
        <f t="shared" si="63"/>
        <v>1.8045888115493685E-3</v>
      </c>
      <c r="F583" s="17">
        <f t="shared" si="64"/>
        <v>1.987413050679033E-3</v>
      </c>
      <c r="G583" s="17">
        <f t="shared" ref="G583:G609" si="66">+IF(AND(C583=0,D583=0)," ",IF(C583=0,1,IF(D583=0,-1,(D583-C583)/C583)))</f>
        <v>-0.14285714285714285</v>
      </c>
      <c r="H583" s="17">
        <f t="shared" si="65"/>
        <v>-2.5779840164990978E-4</v>
      </c>
    </row>
    <row r="584" spans="1:8" x14ac:dyDescent="0.2">
      <c r="A584" s="14"/>
      <c r="B584" s="15" t="s">
        <v>551</v>
      </c>
      <c r="C584" s="16">
        <v>87</v>
      </c>
      <c r="D584" s="16">
        <v>53</v>
      </c>
      <c r="E584" s="17">
        <f t="shared" si="63"/>
        <v>2.2428460943542151E-2</v>
      </c>
      <c r="F584" s="17">
        <f t="shared" si="64"/>
        <v>1.7555481947664788E-2</v>
      </c>
      <c r="G584" s="17">
        <f t="shared" si="66"/>
        <v>-0.39080459770114945</v>
      </c>
      <c r="H584" s="17">
        <f t="shared" si="65"/>
        <v>-8.765145656096934E-3</v>
      </c>
    </row>
    <row r="585" spans="1:8" ht="25.5" x14ac:dyDescent="0.2">
      <c r="A585" s="14"/>
      <c r="B585" s="15" t="s">
        <v>552</v>
      </c>
      <c r="C585" s="16">
        <v>278</v>
      </c>
      <c r="D585" s="16">
        <v>104</v>
      </c>
      <c r="E585" s="17">
        <f t="shared" si="63"/>
        <v>7.1667955658674912E-2</v>
      </c>
      <c r="F585" s="17">
        <f t="shared" si="64"/>
        <v>3.4448492878436571E-2</v>
      </c>
      <c r="G585" s="17">
        <f t="shared" si="66"/>
        <v>-0.62589928057553956</v>
      </c>
      <c r="H585" s="17">
        <f t="shared" si="65"/>
        <v>-4.4856921887084296E-2</v>
      </c>
    </row>
    <row r="586" spans="1:8" x14ac:dyDescent="0.2">
      <c r="A586" s="14"/>
      <c r="B586" s="15" t="s">
        <v>553</v>
      </c>
      <c r="C586" s="16">
        <v>331</v>
      </c>
      <c r="D586" s="16">
        <v>294</v>
      </c>
      <c r="E586" s="17">
        <f t="shared" si="63"/>
        <v>8.5331270946120127E-2</v>
      </c>
      <c r="F586" s="17">
        <f t="shared" si="64"/>
        <v>9.7383239483272613E-2</v>
      </c>
      <c r="G586" s="17">
        <f t="shared" si="66"/>
        <v>-0.11178247734138973</v>
      </c>
      <c r="H586" s="17">
        <f t="shared" si="65"/>
        <v>-9.5385408610466609E-3</v>
      </c>
    </row>
    <row r="587" spans="1:8" x14ac:dyDescent="0.2">
      <c r="A587" s="14"/>
      <c r="B587" s="15" t="s">
        <v>554</v>
      </c>
      <c r="C587" s="16">
        <v>64</v>
      </c>
      <c r="D587" s="16">
        <v>32</v>
      </c>
      <c r="E587" s="17">
        <f t="shared" si="63"/>
        <v>1.6499097705594226E-2</v>
      </c>
      <c r="F587" s="17">
        <f t="shared" si="64"/>
        <v>1.0599536270288175E-2</v>
      </c>
      <c r="G587" s="17">
        <f t="shared" si="66"/>
        <v>-0.5</v>
      </c>
      <c r="H587" s="17">
        <f t="shared" si="65"/>
        <v>-8.2495488527971131E-3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21</v>
      </c>
      <c r="D589" s="16">
        <v>21</v>
      </c>
      <c r="E589" s="17">
        <f t="shared" si="63"/>
        <v>5.4137664346481052E-3</v>
      </c>
      <c r="F589" s="17">
        <f t="shared" si="64"/>
        <v>6.9559456773766147E-3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557</v>
      </c>
      <c r="C590" s="16">
        <v>1</v>
      </c>
      <c r="D590" s="16">
        <v>16</v>
      </c>
      <c r="E590" s="17">
        <f t="shared" si="63"/>
        <v>2.5779840164990978E-4</v>
      </c>
      <c r="F590" s="17">
        <f t="shared" si="64"/>
        <v>5.2997681351440876E-3</v>
      </c>
      <c r="G590" s="17">
        <f t="shared" si="66"/>
        <v>15</v>
      </c>
      <c r="H590" s="17">
        <f t="shared" si="65"/>
        <v>3.866976024748647E-3</v>
      </c>
    </row>
    <row r="591" spans="1:8" x14ac:dyDescent="0.2">
      <c r="A591" s="14"/>
      <c r="B591" s="15" t="s">
        <v>558</v>
      </c>
      <c r="C591" s="16">
        <v>3</v>
      </c>
      <c r="D591" s="16">
        <v>0</v>
      </c>
      <c r="E591" s="17">
        <f t="shared" si="63"/>
        <v>7.7339520494972935E-4</v>
      </c>
      <c r="F591" s="17" t="str">
        <f t="shared" si="64"/>
        <v/>
      </c>
      <c r="G591" s="17">
        <f t="shared" si="66"/>
        <v>-1</v>
      </c>
      <c r="H591" s="17">
        <f t="shared" si="65"/>
        <v>-7.7339520494972935E-4</v>
      </c>
    </row>
    <row r="592" spans="1:8" ht="25.5" x14ac:dyDescent="0.2">
      <c r="A592" s="14"/>
      <c r="B592" s="15" t="s">
        <v>559</v>
      </c>
      <c r="C592" s="16">
        <v>2</v>
      </c>
      <c r="D592" s="16">
        <v>2</v>
      </c>
      <c r="E592" s="17">
        <f t="shared" si="63"/>
        <v>5.1559680329981957E-4</v>
      </c>
      <c r="F592" s="17">
        <f t="shared" si="64"/>
        <v>6.6247101689301095E-4</v>
      </c>
      <c r="G592" s="17">
        <f t="shared" si="66"/>
        <v>0</v>
      </c>
      <c r="H592" s="17">
        <f t="shared" si="65"/>
        <v>0</v>
      </c>
    </row>
    <row r="593" spans="1:8" x14ac:dyDescent="0.2">
      <c r="A593" s="14"/>
      <c r="B593" s="15" t="s">
        <v>560</v>
      </c>
      <c r="C593" s="16">
        <v>80</v>
      </c>
      <c r="D593" s="16">
        <v>64</v>
      </c>
      <c r="E593" s="17">
        <f t="shared" si="63"/>
        <v>2.0623872131992783E-2</v>
      </c>
      <c r="F593" s="17">
        <f t="shared" si="64"/>
        <v>2.119907254057635E-2</v>
      </c>
      <c r="G593" s="17">
        <f t="shared" si="66"/>
        <v>-0.2</v>
      </c>
      <c r="H593" s="17">
        <f t="shared" si="65"/>
        <v>-4.1247744263985565E-3</v>
      </c>
    </row>
    <row r="594" spans="1:8" x14ac:dyDescent="0.2">
      <c r="A594" s="14"/>
      <c r="B594" s="15" t="s">
        <v>561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11</v>
      </c>
      <c r="E595" s="17" t="str">
        <f t="shared" si="63"/>
        <v/>
      </c>
      <c r="F595" s="17">
        <f t="shared" si="64"/>
        <v>3.6435905929115601E-3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564</v>
      </c>
      <c r="C597" s="16">
        <v>1006</v>
      </c>
      <c r="D597" s="16">
        <v>667</v>
      </c>
      <c r="E597" s="17">
        <f t="shared" si="63"/>
        <v>0.25934519205980922</v>
      </c>
      <c r="F597" s="17">
        <f t="shared" si="64"/>
        <v>0.22093408413381915</v>
      </c>
      <c r="G597" s="17">
        <f t="shared" si="66"/>
        <v>-0.33697813121272363</v>
      </c>
      <c r="H597" s="17">
        <f t="shared" si="65"/>
        <v>-8.7393658159319404E-2</v>
      </c>
    </row>
    <row r="598" spans="1:8" x14ac:dyDescent="0.2">
      <c r="A598" s="14"/>
      <c r="B598" s="15" t="s">
        <v>565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3.3123550844650548E-4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566</v>
      </c>
      <c r="C599" s="16">
        <v>55</v>
      </c>
      <c r="D599" s="16">
        <v>29</v>
      </c>
      <c r="E599" s="17">
        <f t="shared" si="63"/>
        <v>1.4178912090745037E-2</v>
      </c>
      <c r="F599" s="17">
        <f t="shared" si="64"/>
        <v>9.6058297449486581E-3</v>
      </c>
      <c r="G599" s="17">
        <f t="shared" si="66"/>
        <v>-0.47272727272727272</v>
      </c>
      <c r="H599" s="17">
        <f t="shared" si="65"/>
        <v>-6.7027584428976539E-3</v>
      </c>
    </row>
    <row r="600" spans="1:8" x14ac:dyDescent="0.2">
      <c r="A600" s="14"/>
      <c r="B600" s="15" t="s">
        <v>567</v>
      </c>
      <c r="C600" s="16">
        <v>1380</v>
      </c>
      <c r="D600" s="16">
        <v>824</v>
      </c>
      <c r="E600" s="17">
        <f t="shared" si="63"/>
        <v>0.35576179427687549</v>
      </c>
      <c r="F600" s="17">
        <f t="shared" si="64"/>
        <v>0.27293805895992052</v>
      </c>
      <c r="G600" s="17">
        <f t="shared" si="66"/>
        <v>-0.40289855072463771</v>
      </c>
      <c r="H600" s="17">
        <f t="shared" si="65"/>
        <v>-0.14333591131734985</v>
      </c>
    </row>
    <row r="601" spans="1:8" x14ac:dyDescent="0.2">
      <c r="A601" s="14"/>
      <c r="B601" s="15" t="s">
        <v>568</v>
      </c>
      <c r="C601" s="16">
        <v>72</v>
      </c>
      <c r="D601" s="16">
        <v>87</v>
      </c>
      <c r="E601" s="17">
        <f t="shared" si="63"/>
        <v>1.8561484918793503E-2</v>
      </c>
      <c r="F601" s="17">
        <f t="shared" si="64"/>
        <v>2.8817489234845974E-2</v>
      </c>
      <c r="G601" s="17">
        <f t="shared" si="66"/>
        <v>0.20833333333333334</v>
      </c>
      <c r="H601" s="17">
        <f t="shared" si="65"/>
        <v>3.8669760247486465E-3</v>
      </c>
    </row>
    <row r="602" spans="1:8" x14ac:dyDescent="0.2">
      <c r="A602" s="14"/>
      <c r="B602" s="15" t="s">
        <v>569</v>
      </c>
      <c r="C602" s="16">
        <v>34</v>
      </c>
      <c r="D602" s="16">
        <v>8</v>
      </c>
      <c r="E602" s="17">
        <f t="shared" si="63"/>
        <v>8.7651456560969322E-3</v>
      </c>
      <c r="F602" s="17">
        <f t="shared" si="64"/>
        <v>2.6498840675720438E-3</v>
      </c>
      <c r="G602" s="17">
        <f t="shared" si="66"/>
        <v>-0.76470588235294112</v>
      </c>
      <c r="H602" s="17">
        <f t="shared" si="65"/>
        <v>-6.7027584428976539E-3</v>
      </c>
    </row>
    <row r="603" spans="1:8" x14ac:dyDescent="0.2">
      <c r="A603" s="14"/>
      <c r="B603" s="15" t="s">
        <v>570</v>
      </c>
      <c r="C603" s="16">
        <v>6</v>
      </c>
      <c r="D603" s="16">
        <v>1</v>
      </c>
      <c r="E603" s="17">
        <f t="shared" si="63"/>
        <v>1.5467904098994587E-3</v>
      </c>
      <c r="F603" s="17">
        <f t="shared" si="64"/>
        <v>3.3123550844650548E-4</v>
      </c>
      <c r="G603" s="17">
        <f t="shared" si="66"/>
        <v>-0.83333333333333337</v>
      </c>
      <c r="H603" s="17">
        <f t="shared" si="65"/>
        <v>-1.2889920082495489E-3</v>
      </c>
    </row>
    <row r="604" spans="1:8" ht="25.5" x14ac:dyDescent="0.2">
      <c r="A604" s="14"/>
      <c r="B604" s="15" t="s">
        <v>571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572</v>
      </c>
      <c r="C605" s="16">
        <v>233</v>
      </c>
      <c r="D605" s="16">
        <v>689</v>
      </c>
      <c r="E605" s="17">
        <f t="shared" si="63"/>
        <v>6.0067027584428979E-2</v>
      </c>
      <c r="F605" s="17">
        <f t="shared" si="64"/>
        <v>0.22822126531964226</v>
      </c>
      <c r="G605" s="17">
        <f t="shared" si="66"/>
        <v>1.9570815450643777</v>
      </c>
      <c r="H605" s="17">
        <f t="shared" si="65"/>
        <v>0.11755607115235886</v>
      </c>
    </row>
    <row r="606" spans="1:8" x14ac:dyDescent="0.2">
      <c r="A606" s="14"/>
      <c r="B606" s="15" t="s">
        <v>573</v>
      </c>
      <c r="C606" s="16">
        <v>1</v>
      </c>
      <c r="D606" s="16">
        <v>30</v>
      </c>
      <c r="E606" s="17">
        <f t="shared" si="63"/>
        <v>2.5779840164990978E-4</v>
      </c>
      <c r="F606" s="17">
        <f t="shared" si="64"/>
        <v>9.9370652533951644E-3</v>
      </c>
      <c r="G606" s="17">
        <f t="shared" si="66"/>
        <v>29</v>
      </c>
      <c r="H606" s="17">
        <f t="shared" si="65"/>
        <v>7.4761536478473835E-3</v>
      </c>
    </row>
    <row r="607" spans="1:8" ht="25.5" x14ac:dyDescent="0.2">
      <c r="A607" s="14"/>
      <c r="B607" s="15" t="s">
        <v>574</v>
      </c>
      <c r="C607" s="16">
        <v>2</v>
      </c>
      <c r="D607" s="16">
        <v>2</v>
      </c>
      <c r="E607" s="17">
        <f t="shared" si="63"/>
        <v>5.1559680329981957E-4</v>
      </c>
      <c r="F607" s="17">
        <f t="shared" si="64"/>
        <v>6.6247101689301095E-4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24" t="s">
        <v>575</v>
      </c>
      <c r="C608" s="25">
        <v>4</v>
      </c>
      <c r="D608" s="25">
        <v>25</v>
      </c>
      <c r="E608" s="26">
        <f t="shared" si="63"/>
        <v>1.0311936065996391E-3</v>
      </c>
      <c r="F608" s="26">
        <f t="shared" si="64"/>
        <v>8.2808877111626364E-3</v>
      </c>
      <c r="G608" s="26">
        <f t="shared" si="66"/>
        <v>5.25</v>
      </c>
      <c r="H608" s="26">
        <f t="shared" si="65"/>
        <v>5.4137664346481052E-3</v>
      </c>
    </row>
    <row r="609" spans="1:8" ht="25.5" x14ac:dyDescent="0.2">
      <c r="A609" s="14"/>
      <c r="B609" s="31" t="s">
        <v>576</v>
      </c>
      <c r="C609" s="32">
        <v>212</v>
      </c>
      <c r="D609" s="32">
        <v>53</v>
      </c>
      <c r="E609" s="33">
        <f t="shared" si="63"/>
        <v>5.465326114978087E-2</v>
      </c>
      <c r="F609" s="33">
        <f t="shared" si="64"/>
        <v>1.7555481947664788E-2</v>
      </c>
      <c r="G609" s="33">
        <f t="shared" si="66"/>
        <v>-0.75</v>
      </c>
      <c r="H609" s="33">
        <f t="shared" si="65"/>
        <v>-4.0989945862335654E-2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.75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589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590</v>
      </c>
      <c r="C8" s="12">
        <f>+C19+C75+C173+C349+C582</f>
        <v>10827</v>
      </c>
      <c r="D8" s="13">
        <f>+D19+D75+D173+D349+D582</f>
        <v>11003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1.6255657153412765E-2</v>
      </c>
      <c r="H8" s="10">
        <f t="shared" ref="H8:H13" si="1">+IF(OR(AND(E8=""),(G8="")),"",E8*G8)</f>
        <v>1.6255657153412765E-2</v>
      </c>
    </row>
    <row r="9" spans="1:8" x14ac:dyDescent="0.2">
      <c r="A9" s="14"/>
      <c r="B9" s="15" t="s">
        <v>7</v>
      </c>
      <c r="C9" s="16">
        <f>+C19</f>
        <v>93</v>
      </c>
      <c r="D9" s="16">
        <f>+D19</f>
        <v>84</v>
      </c>
      <c r="E9" s="17">
        <f t="shared" ref="E9:F13" si="2">+C9/C$8</f>
        <v>8.5896370185646991E-3</v>
      </c>
      <c r="F9" s="17">
        <f t="shared" si="2"/>
        <v>7.6342815595746615E-3</v>
      </c>
      <c r="G9" s="17">
        <f t="shared" si="0"/>
        <v>-9.6774193548387094E-2</v>
      </c>
      <c r="H9" s="17">
        <f t="shared" si="1"/>
        <v>-8.3125519534497081E-4</v>
      </c>
    </row>
    <row r="10" spans="1:8" x14ac:dyDescent="0.2">
      <c r="A10" s="14"/>
      <c r="B10" s="15" t="s">
        <v>8</v>
      </c>
      <c r="C10" s="16">
        <f>+C75</f>
        <v>1035</v>
      </c>
      <c r="D10" s="16">
        <f>+D75</f>
        <v>1647</v>
      </c>
      <c r="E10" s="17">
        <f t="shared" si="2"/>
        <v>9.5594347464671658E-2</v>
      </c>
      <c r="F10" s="17">
        <f t="shared" si="2"/>
        <v>0.14968644915023174</v>
      </c>
      <c r="G10" s="17">
        <f t="shared" si="0"/>
        <v>0.59130434782608698</v>
      </c>
      <c r="H10" s="17">
        <f t="shared" si="1"/>
        <v>5.6525353283458028E-2</v>
      </c>
    </row>
    <row r="11" spans="1:8" ht="25.5" x14ac:dyDescent="0.2">
      <c r="A11" s="14"/>
      <c r="B11" s="15" t="s">
        <v>9</v>
      </c>
      <c r="C11" s="16">
        <f>+C173</f>
        <v>2064</v>
      </c>
      <c r="D11" s="16">
        <f>+D173</f>
        <v>1703</v>
      </c>
      <c r="E11" s="17">
        <f t="shared" si="2"/>
        <v>0.19063452479911333</v>
      </c>
      <c r="F11" s="17">
        <f t="shared" si="2"/>
        <v>0.15477597018994821</v>
      </c>
      <c r="G11" s="17">
        <f t="shared" si="0"/>
        <v>-0.1749031007751938</v>
      </c>
      <c r="H11" s="17">
        <f t="shared" si="1"/>
        <v>-3.3342569502170502E-2</v>
      </c>
    </row>
    <row r="12" spans="1:8" x14ac:dyDescent="0.2">
      <c r="A12" s="14"/>
      <c r="B12" s="15" t="s">
        <v>10</v>
      </c>
      <c r="C12" s="16">
        <f>+C349</f>
        <v>5494</v>
      </c>
      <c r="D12" s="16">
        <f>+D349</f>
        <v>5453</v>
      </c>
      <c r="E12" s="17">
        <f t="shared" si="2"/>
        <v>0.50743511591391888</v>
      </c>
      <c r="F12" s="17">
        <f t="shared" si="2"/>
        <v>0.49559211124238844</v>
      </c>
      <c r="G12" s="17">
        <f t="shared" si="0"/>
        <v>-7.462686567164179E-3</v>
      </c>
      <c r="H12" s="17">
        <f t="shared" si="1"/>
        <v>-3.7868292232382003E-3</v>
      </c>
    </row>
    <row r="13" spans="1:8" x14ac:dyDescent="0.2">
      <c r="A13" s="14"/>
      <c r="B13" s="15" t="s">
        <v>11</v>
      </c>
      <c r="C13" s="16">
        <f>+C582</f>
        <v>2141</v>
      </c>
      <c r="D13" s="16">
        <f>+D582</f>
        <v>2116</v>
      </c>
      <c r="E13" s="17">
        <f t="shared" si="2"/>
        <v>0.19774637480373142</v>
      </c>
      <c r="F13" s="17">
        <f t="shared" si="2"/>
        <v>0.19231118785785695</v>
      </c>
      <c r="G13" s="17">
        <f t="shared" si="0"/>
        <v>-1.1676786548341896E-2</v>
      </c>
      <c r="H13" s="17">
        <f t="shared" si="1"/>
        <v>-2.3090422092915857E-3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93</v>
      </c>
      <c r="D19" s="19">
        <f>SUM(D20:D69)</f>
        <v>84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-9.6774193548387094E-2</v>
      </c>
      <c r="H19" s="20">
        <f t="shared" ref="H19:H50" si="5">+IF(OR(AND(E19=""),(G19="")),"",E19*G19)</f>
        <v>-9.6774193548387094E-2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8</v>
      </c>
      <c r="E21" s="17" t="str">
        <f t="shared" si="3"/>
        <v/>
      </c>
      <c r="F21" s="17">
        <f t="shared" si="4"/>
        <v>9.5238095238095233E-2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2</v>
      </c>
      <c r="E25" s="17">
        <f t="shared" si="3"/>
        <v>2.1505376344086023E-2</v>
      </c>
      <c r="F25" s="17">
        <f t="shared" si="4"/>
        <v>2.3809523809523808E-2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19</v>
      </c>
      <c r="C26" s="16">
        <v>2</v>
      </c>
      <c r="D26" s="16">
        <v>0</v>
      </c>
      <c r="E26" s="17">
        <f t="shared" si="3"/>
        <v>2.1505376344086023E-2</v>
      </c>
      <c r="F26" s="17" t="str">
        <f t="shared" si="4"/>
        <v/>
      </c>
      <c r="G26" s="17">
        <f t="shared" si="6"/>
        <v>-1</v>
      </c>
      <c r="H26" s="17">
        <f t="shared" si="5"/>
        <v>-2.1505376344086023E-2</v>
      </c>
    </row>
    <row r="27" spans="1:8" x14ac:dyDescent="0.2">
      <c r="A27" s="14"/>
      <c r="B27" s="15" t="s">
        <v>20</v>
      </c>
      <c r="C27" s="16">
        <v>7</v>
      </c>
      <c r="D27" s="16">
        <v>4</v>
      </c>
      <c r="E27" s="17">
        <f t="shared" si="3"/>
        <v>7.5268817204301078E-2</v>
      </c>
      <c r="F27" s="17">
        <f t="shared" si="4"/>
        <v>4.7619047619047616E-2</v>
      </c>
      <c r="G27" s="17">
        <f t="shared" si="6"/>
        <v>-0.42857142857142855</v>
      </c>
      <c r="H27" s="17">
        <f t="shared" si="5"/>
        <v>-3.2258064516129031E-2</v>
      </c>
    </row>
    <row r="28" spans="1:8" x14ac:dyDescent="0.2">
      <c r="A28" s="14"/>
      <c r="B28" s="15" t="s">
        <v>21</v>
      </c>
      <c r="C28" s="16">
        <v>3</v>
      </c>
      <c r="D28" s="16">
        <v>2</v>
      </c>
      <c r="E28" s="17">
        <f t="shared" si="3"/>
        <v>3.2258064516129031E-2</v>
      </c>
      <c r="F28" s="17">
        <f t="shared" si="4"/>
        <v>2.3809523809523808E-2</v>
      </c>
      <c r="G28" s="17">
        <f t="shared" si="6"/>
        <v>-0.33333333333333331</v>
      </c>
      <c r="H28" s="17">
        <f t="shared" si="5"/>
        <v>-1.075268817204301E-2</v>
      </c>
    </row>
    <row r="29" spans="1:8" x14ac:dyDescent="0.2">
      <c r="A29" s="14"/>
      <c r="B29" s="15" t="s">
        <v>22</v>
      </c>
      <c r="C29" s="16">
        <v>4</v>
      </c>
      <c r="D29" s="16">
        <v>4</v>
      </c>
      <c r="E29" s="17">
        <f t="shared" si="3"/>
        <v>4.3010752688172046E-2</v>
      </c>
      <c r="F29" s="17">
        <f t="shared" si="4"/>
        <v>4.7619047619047616E-2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23</v>
      </c>
      <c r="C30" s="16">
        <v>10</v>
      </c>
      <c r="D30" s="16">
        <v>6</v>
      </c>
      <c r="E30" s="17">
        <f t="shared" si="3"/>
        <v>0.10752688172043011</v>
      </c>
      <c r="F30" s="17">
        <f t="shared" si="4"/>
        <v>7.1428571428571425E-2</v>
      </c>
      <c r="G30" s="17">
        <f t="shared" si="6"/>
        <v>-0.4</v>
      </c>
      <c r="H30" s="17">
        <f t="shared" si="5"/>
        <v>-4.3010752688172046E-2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6</v>
      </c>
      <c r="D32" s="16">
        <v>1</v>
      </c>
      <c r="E32" s="17">
        <f t="shared" si="3"/>
        <v>6.4516129032258063E-2</v>
      </c>
      <c r="F32" s="17">
        <f t="shared" si="4"/>
        <v>1.1904761904761904E-2</v>
      </c>
      <c r="G32" s="17">
        <f t="shared" si="6"/>
        <v>-0.83333333333333337</v>
      </c>
      <c r="H32" s="17">
        <f t="shared" si="5"/>
        <v>-5.3763440860215055E-2</v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</v>
      </c>
      <c r="D36" s="16">
        <v>3</v>
      </c>
      <c r="E36" s="17">
        <f t="shared" si="3"/>
        <v>4.3010752688172046E-2</v>
      </c>
      <c r="F36" s="17">
        <f t="shared" si="4"/>
        <v>3.5714285714285712E-2</v>
      </c>
      <c r="G36" s="17">
        <f t="shared" si="6"/>
        <v>-0.25</v>
      </c>
      <c r="H36" s="17">
        <f t="shared" si="5"/>
        <v>-1.0752688172043012E-2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32</v>
      </c>
      <c r="C39" s="16">
        <v>1</v>
      </c>
      <c r="D39" s="16">
        <v>4</v>
      </c>
      <c r="E39" s="17">
        <f t="shared" si="3"/>
        <v>1.0752688172043012E-2</v>
      </c>
      <c r="F39" s="17">
        <f t="shared" si="4"/>
        <v>4.7619047619047616E-2</v>
      </c>
      <c r="G39" s="17">
        <f t="shared" si="6"/>
        <v>3</v>
      </c>
      <c r="H39" s="17">
        <f t="shared" si="5"/>
        <v>3.2258064516129031E-2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</v>
      </c>
      <c r="E44" s="17" t="str">
        <f t="shared" si="3"/>
        <v/>
      </c>
      <c r="F44" s="17">
        <f t="shared" si="4"/>
        <v>1.1904761904761904E-2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3</v>
      </c>
      <c r="D45" s="16">
        <v>2</v>
      </c>
      <c r="E45" s="17">
        <f t="shared" si="3"/>
        <v>3.2258064516129031E-2</v>
      </c>
      <c r="F45" s="17">
        <f t="shared" si="4"/>
        <v>2.3809523809523808E-2</v>
      </c>
      <c r="G45" s="17">
        <f t="shared" si="6"/>
        <v>-0.33333333333333331</v>
      </c>
      <c r="H45" s="17">
        <f t="shared" si="5"/>
        <v>-1.075268817204301E-2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1</v>
      </c>
      <c r="D48" s="16">
        <v>2</v>
      </c>
      <c r="E48" s="17">
        <f t="shared" si="3"/>
        <v>1.0752688172043012E-2</v>
      </c>
      <c r="F48" s="17">
        <f t="shared" si="4"/>
        <v>2.3809523809523808E-2</v>
      </c>
      <c r="G48" s="17">
        <f t="shared" si="6"/>
        <v>1</v>
      </c>
      <c r="H48" s="17">
        <f t="shared" si="5"/>
        <v>1.0752688172043012E-2</v>
      </c>
    </row>
    <row r="49" spans="1:8" ht="25.5" x14ac:dyDescent="0.2">
      <c r="A49" s="14"/>
      <c r="B49" s="15" t="s">
        <v>42</v>
      </c>
      <c r="C49" s="16">
        <v>1</v>
      </c>
      <c r="D49" s="16">
        <v>1</v>
      </c>
      <c r="E49" s="17">
        <f t="shared" si="3"/>
        <v>1.0752688172043012E-2</v>
      </c>
      <c r="F49" s="17">
        <f t="shared" si="4"/>
        <v>1.1904761904761904E-2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43</v>
      </c>
      <c r="C50" s="16">
        <v>18</v>
      </c>
      <c r="D50" s="16">
        <v>24</v>
      </c>
      <c r="E50" s="17">
        <f t="shared" si="3"/>
        <v>0.19354838709677419</v>
      </c>
      <c r="F50" s="17">
        <f t="shared" si="4"/>
        <v>0.2857142857142857</v>
      </c>
      <c r="G50" s="17">
        <f t="shared" si="6"/>
        <v>0.33333333333333331</v>
      </c>
      <c r="H50" s="17">
        <f t="shared" si="5"/>
        <v>6.4516129032258063E-2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18</v>
      </c>
      <c r="D54" s="16">
        <v>6</v>
      </c>
      <c r="E54" s="17">
        <f t="shared" si="7"/>
        <v>0.19354838709677419</v>
      </c>
      <c r="F54" s="17">
        <f t="shared" si="8"/>
        <v>7.1428571428571425E-2</v>
      </c>
      <c r="G54" s="17">
        <f t="shared" si="10"/>
        <v>-0.66666666666666663</v>
      </c>
      <c r="H54" s="17">
        <f t="shared" si="9"/>
        <v>-0.12903225806451613</v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0</v>
      </c>
      <c r="D61" s="16">
        <v>2</v>
      </c>
      <c r="E61" s="17" t="str">
        <f t="shared" si="7"/>
        <v/>
      </c>
      <c r="F61" s="17">
        <f t="shared" si="8"/>
        <v>2.3809523809523808E-2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55</v>
      </c>
      <c r="C62" s="16">
        <v>0</v>
      </c>
      <c r="D62" s="16">
        <v>2</v>
      </c>
      <c r="E62" s="17" t="str">
        <f t="shared" si="7"/>
        <v/>
      </c>
      <c r="F62" s="17">
        <f t="shared" si="8"/>
        <v>2.3809523809523808E-2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56</v>
      </c>
      <c r="C63" s="16">
        <v>1</v>
      </c>
      <c r="D63" s="16">
        <v>1</v>
      </c>
      <c r="E63" s="17">
        <f t="shared" si="7"/>
        <v>1.0752688172043012E-2</v>
      </c>
      <c r="F63" s="17">
        <f t="shared" si="8"/>
        <v>1.1904761904761904E-2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57</v>
      </c>
      <c r="C64" s="16">
        <v>8</v>
      </c>
      <c r="D64" s="16">
        <v>7</v>
      </c>
      <c r="E64" s="17">
        <f t="shared" si="7"/>
        <v>8.6021505376344093E-2</v>
      </c>
      <c r="F64" s="17">
        <f t="shared" si="8"/>
        <v>8.3333333333333329E-2</v>
      </c>
      <c r="G64" s="17">
        <f t="shared" si="10"/>
        <v>-0.125</v>
      </c>
      <c r="H64" s="17">
        <f t="shared" si="9"/>
        <v>-1.0752688172043012E-2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1</v>
      </c>
      <c r="D66" s="16">
        <v>0</v>
      </c>
      <c r="E66" s="17">
        <f t="shared" si="7"/>
        <v>1.0752688172043012E-2</v>
      </c>
      <c r="F66" s="17" t="str">
        <f t="shared" si="8"/>
        <v/>
      </c>
      <c r="G66" s="17">
        <f t="shared" si="10"/>
        <v>-1</v>
      </c>
      <c r="H66" s="17">
        <f t="shared" si="9"/>
        <v>-1.0752688172043012E-2</v>
      </c>
    </row>
    <row r="67" spans="1:8" x14ac:dyDescent="0.2">
      <c r="A67" s="14"/>
      <c r="B67" s="15" t="s">
        <v>60</v>
      </c>
      <c r="C67" s="16">
        <v>2</v>
      </c>
      <c r="D67" s="16">
        <v>1</v>
      </c>
      <c r="E67" s="17">
        <f t="shared" si="7"/>
        <v>2.1505376344086023E-2</v>
      </c>
      <c r="F67" s="17">
        <f t="shared" si="8"/>
        <v>1.1904761904761904E-2</v>
      </c>
      <c r="G67" s="17">
        <f t="shared" si="10"/>
        <v>-0.5</v>
      </c>
      <c r="H67" s="17">
        <f t="shared" si="9"/>
        <v>-1.0752688172043012E-2</v>
      </c>
    </row>
    <row r="68" spans="1:8" x14ac:dyDescent="0.2">
      <c r="A68" s="14"/>
      <c r="B68" s="15" t="s">
        <v>61</v>
      </c>
      <c r="C68" s="16">
        <v>1</v>
      </c>
      <c r="D68" s="16">
        <v>1</v>
      </c>
      <c r="E68" s="17">
        <f t="shared" si="7"/>
        <v>1.0752688172043012E-2</v>
      </c>
      <c r="F68" s="17">
        <f t="shared" si="8"/>
        <v>1.1904761904761904E-2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1035</v>
      </c>
      <c r="D75" s="19">
        <f>SUM(D76:D167)</f>
        <v>1647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0.59130434782608698</v>
      </c>
      <c r="H75" s="20">
        <f t="shared" ref="H75:H106" si="13">+IF(OR(AND(E75=""),(G75="")),"",E75*G75)</f>
        <v>0.59130434782608698</v>
      </c>
    </row>
    <row r="76" spans="1:8" x14ac:dyDescent="0.2">
      <c r="A76" s="14"/>
      <c r="B76" s="15" t="s">
        <v>63</v>
      </c>
      <c r="C76" s="16">
        <v>47</v>
      </c>
      <c r="D76" s="16">
        <v>93</v>
      </c>
      <c r="E76" s="17">
        <f t="shared" si="11"/>
        <v>4.5410628019323669E-2</v>
      </c>
      <c r="F76" s="17">
        <f t="shared" si="12"/>
        <v>5.6466302367941715E-2</v>
      </c>
      <c r="G76" s="17">
        <f t="shared" ref="G76:G107" si="14">+IF(AND(C76=0,D76=0)," ",IF(C76=0,1,IF(D76=0,-1,(D76-C76)/C76)))</f>
        <v>0.97872340425531912</v>
      </c>
      <c r="H76" s="17">
        <f t="shared" si="13"/>
        <v>4.4444444444444439E-2</v>
      </c>
    </row>
    <row r="77" spans="1:8" ht="25.5" x14ac:dyDescent="0.2">
      <c r="A77" s="14"/>
      <c r="B77" s="15" t="s">
        <v>64</v>
      </c>
      <c r="C77" s="16">
        <v>66</v>
      </c>
      <c r="D77" s="16">
        <v>14</v>
      </c>
      <c r="E77" s="17">
        <f t="shared" si="11"/>
        <v>6.3768115942028983E-2</v>
      </c>
      <c r="F77" s="17">
        <f t="shared" si="12"/>
        <v>8.5003035822707948E-3</v>
      </c>
      <c r="G77" s="17">
        <f t="shared" si="14"/>
        <v>-0.78787878787878785</v>
      </c>
      <c r="H77" s="17">
        <f t="shared" si="13"/>
        <v>-5.0241545893719805E-2</v>
      </c>
    </row>
    <row r="78" spans="1:8" x14ac:dyDescent="0.2">
      <c r="A78" s="14"/>
      <c r="B78" s="15" t="s">
        <v>65</v>
      </c>
      <c r="C78" s="16">
        <v>1</v>
      </c>
      <c r="D78" s="16">
        <v>1</v>
      </c>
      <c r="E78" s="17">
        <f t="shared" si="11"/>
        <v>9.6618357487922703E-4</v>
      </c>
      <c r="F78" s="17">
        <f t="shared" si="12"/>
        <v>6.0716454159077113E-4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66</v>
      </c>
      <c r="C79" s="16">
        <v>71</v>
      </c>
      <c r="D79" s="16">
        <v>55</v>
      </c>
      <c r="E79" s="17">
        <f t="shared" si="11"/>
        <v>6.8599033816425126E-2</v>
      </c>
      <c r="F79" s="17">
        <f t="shared" si="12"/>
        <v>3.3394049787492414E-2</v>
      </c>
      <c r="G79" s="17">
        <f t="shared" si="14"/>
        <v>-0.22535211267605634</v>
      </c>
      <c r="H79" s="17">
        <f t="shared" si="13"/>
        <v>-1.5458937198067634E-2</v>
      </c>
    </row>
    <row r="80" spans="1:8" ht="25.5" x14ac:dyDescent="0.2">
      <c r="A80" s="14"/>
      <c r="B80" s="15" t="s">
        <v>67</v>
      </c>
      <c r="C80" s="16">
        <v>36</v>
      </c>
      <c r="D80" s="16">
        <v>36</v>
      </c>
      <c r="E80" s="17">
        <f t="shared" si="11"/>
        <v>3.4782608695652174E-2</v>
      </c>
      <c r="F80" s="17">
        <f t="shared" si="12"/>
        <v>2.185792349726776E-2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68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</v>
      </c>
      <c r="D82" s="16">
        <v>3</v>
      </c>
      <c r="E82" s="17">
        <f t="shared" si="11"/>
        <v>9.6618357487922703E-4</v>
      </c>
      <c r="F82" s="17">
        <f t="shared" si="12"/>
        <v>1.8214936247723133E-3</v>
      </c>
      <c r="G82" s="17">
        <f t="shared" si="14"/>
        <v>2</v>
      </c>
      <c r="H82" s="17">
        <f t="shared" si="13"/>
        <v>1.9323671497584541E-3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5</v>
      </c>
      <c r="D84" s="16">
        <v>5</v>
      </c>
      <c r="E84" s="17">
        <f t="shared" si="11"/>
        <v>4.830917874396135E-3</v>
      </c>
      <c r="F84" s="17">
        <f t="shared" si="12"/>
        <v>3.0358227079538553E-3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72</v>
      </c>
      <c r="C85" s="16">
        <v>1</v>
      </c>
      <c r="D85" s="16">
        <v>8</v>
      </c>
      <c r="E85" s="17">
        <f t="shared" si="11"/>
        <v>9.6618357487922703E-4</v>
      </c>
      <c r="F85" s="17">
        <f t="shared" si="12"/>
        <v>4.8573163327261691E-3</v>
      </c>
      <c r="G85" s="17">
        <f t="shared" si="14"/>
        <v>7</v>
      </c>
      <c r="H85" s="17">
        <f t="shared" si="13"/>
        <v>6.7632850241545889E-3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1</v>
      </c>
      <c r="D87" s="16">
        <v>36</v>
      </c>
      <c r="E87" s="17">
        <f t="shared" si="11"/>
        <v>9.6618357487922703E-4</v>
      </c>
      <c r="F87" s="17">
        <f t="shared" si="12"/>
        <v>2.185792349726776E-2</v>
      </c>
      <c r="G87" s="17">
        <f t="shared" si="14"/>
        <v>35</v>
      </c>
      <c r="H87" s="17">
        <f t="shared" si="13"/>
        <v>3.3816425120772944E-2</v>
      </c>
    </row>
    <row r="88" spans="1:8" x14ac:dyDescent="0.2">
      <c r="A88" s="14"/>
      <c r="B88" s="15" t="s">
        <v>75</v>
      </c>
      <c r="C88" s="16">
        <v>0</v>
      </c>
      <c r="D88" s="16">
        <v>5</v>
      </c>
      <c r="E88" s="17" t="str">
        <f t="shared" si="11"/>
        <v/>
      </c>
      <c r="F88" s="17">
        <f t="shared" si="12"/>
        <v>3.0358227079538553E-3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76</v>
      </c>
      <c r="C89" s="16">
        <v>28</v>
      </c>
      <c r="D89" s="16">
        <v>35</v>
      </c>
      <c r="E89" s="17">
        <f t="shared" si="11"/>
        <v>2.7053140096618359E-2</v>
      </c>
      <c r="F89" s="17">
        <f t="shared" si="12"/>
        <v>2.1250758955676987E-2</v>
      </c>
      <c r="G89" s="17">
        <f t="shared" si="14"/>
        <v>0.25</v>
      </c>
      <c r="H89" s="17">
        <f t="shared" si="13"/>
        <v>6.7632850241545897E-3</v>
      </c>
    </row>
    <row r="90" spans="1:8" x14ac:dyDescent="0.2">
      <c r="A90" s="14"/>
      <c r="B90" s="15" t="s">
        <v>77</v>
      </c>
      <c r="C90" s="16">
        <v>21</v>
      </c>
      <c r="D90" s="16">
        <v>6</v>
      </c>
      <c r="E90" s="17">
        <f t="shared" si="11"/>
        <v>2.0289855072463767E-2</v>
      </c>
      <c r="F90" s="17">
        <f t="shared" si="12"/>
        <v>3.6429872495446266E-3</v>
      </c>
      <c r="G90" s="17">
        <f t="shared" si="14"/>
        <v>-0.7142857142857143</v>
      </c>
      <c r="H90" s="17">
        <f t="shared" si="13"/>
        <v>-1.4492753623188404E-2</v>
      </c>
    </row>
    <row r="91" spans="1:8" x14ac:dyDescent="0.2">
      <c r="A91" s="14"/>
      <c r="B91" s="15" t="s">
        <v>78</v>
      </c>
      <c r="C91" s="16">
        <v>48</v>
      </c>
      <c r="D91" s="16">
        <v>51</v>
      </c>
      <c r="E91" s="17">
        <f t="shared" si="11"/>
        <v>4.6376811594202899E-2</v>
      </c>
      <c r="F91" s="17">
        <f t="shared" si="12"/>
        <v>3.0965391621129327E-2</v>
      </c>
      <c r="G91" s="17">
        <f t="shared" si="14"/>
        <v>6.25E-2</v>
      </c>
      <c r="H91" s="17">
        <f t="shared" si="13"/>
        <v>2.8985507246376812E-3</v>
      </c>
    </row>
    <row r="92" spans="1:8" x14ac:dyDescent="0.2">
      <c r="A92" s="14"/>
      <c r="B92" s="15" t="s">
        <v>79</v>
      </c>
      <c r="C92" s="16">
        <v>31</v>
      </c>
      <c r="D92" s="16">
        <v>10</v>
      </c>
      <c r="E92" s="17">
        <f t="shared" si="11"/>
        <v>2.9951690821256038E-2</v>
      </c>
      <c r="F92" s="17">
        <f t="shared" si="12"/>
        <v>6.0716454159077107E-3</v>
      </c>
      <c r="G92" s="17">
        <f t="shared" si="14"/>
        <v>-0.67741935483870963</v>
      </c>
      <c r="H92" s="17">
        <f t="shared" si="13"/>
        <v>-2.0289855072463767E-2</v>
      </c>
    </row>
    <row r="93" spans="1:8" x14ac:dyDescent="0.2">
      <c r="A93" s="14"/>
      <c r="B93" s="15" t="s">
        <v>80</v>
      </c>
      <c r="C93" s="16">
        <v>25</v>
      </c>
      <c r="D93" s="16">
        <v>12</v>
      </c>
      <c r="E93" s="17">
        <f t="shared" si="11"/>
        <v>2.4154589371980676E-2</v>
      </c>
      <c r="F93" s="17">
        <f t="shared" si="12"/>
        <v>7.2859744990892532E-3</v>
      </c>
      <c r="G93" s="17">
        <f t="shared" si="14"/>
        <v>-0.52</v>
      </c>
      <c r="H93" s="17">
        <f t="shared" si="13"/>
        <v>-1.2560386473429951E-2</v>
      </c>
    </row>
    <row r="94" spans="1:8" x14ac:dyDescent="0.2">
      <c r="A94" s="14"/>
      <c r="B94" s="15" t="s">
        <v>81</v>
      </c>
      <c r="C94" s="16">
        <v>7</v>
      </c>
      <c r="D94" s="16">
        <v>7</v>
      </c>
      <c r="E94" s="17">
        <f t="shared" si="11"/>
        <v>6.7632850241545897E-3</v>
      </c>
      <c r="F94" s="17">
        <f t="shared" si="12"/>
        <v>4.2501517911353974E-3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82</v>
      </c>
      <c r="C95" s="16">
        <v>3</v>
      </c>
      <c r="D95" s="16">
        <v>3</v>
      </c>
      <c r="E95" s="17">
        <f t="shared" si="11"/>
        <v>2.8985507246376812E-3</v>
      </c>
      <c r="F95" s="17">
        <f t="shared" si="12"/>
        <v>1.8214936247723133E-3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83</v>
      </c>
      <c r="C96" s="16">
        <v>1</v>
      </c>
      <c r="D96" s="16">
        <v>0</v>
      </c>
      <c r="E96" s="17">
        <f t="shared" si="11"/>
        <v>9.6618357487922703E-4</v>
      </c>
      <c r="F96" s="17" t="str">
        <f t="shared" si="12"/>
        <v/>
      </c>
      <c r="G96" s="17">
        <f t="shared" si="14"/>
        <v>-1</v>
      </c>
      <c r="H96" s="17">
        <f t="shared" si="13"/>
        <v>-9.6618357487922703E-4</v>
      </c>
    </row>
    <row r="97" spans="1:8" x14ac:dyDescent="0.2">
      <c r="A97" s="14"/>
      <c r="B97" s="15" t="s">
        <v>84</v>
      </c>
      <c r="C97" s="16">
        <v>2</v>
      </c>
      <c r="D97" s="16">
        <v>2</v>
      </c>
      <c r="E97" s="17">
        <f t="shared" si="11"/>
        <v>1.9323671497584541E-3</v>
      </c>
      <c r="F97" s="17">
        <f t="shared" si="12"/>
        <v>1.2143290831815423E-3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29</v>
      </c>
      <c r="D99" s="16">
        <v>45</v>
      </c>
      <c r="E99" s="17">
        <f t="shared" si="11"/>
        <v>2.8019323671497585E-2</v>
      </c>
      <c r="F99" s="17">
        <f t="shared" si="12"/>
        <v>2.7322404371584699E-2</v>
      </c>
      <c r="G99" s="17">
        <f t="shared" si="14"/>
        <v>0.55172413793103448</v>
      </c>
      <c r="H99" s="17">
        <f t="shared" si="13"/>
        <v>1.5458937198067632E-2</v>
      </c>
    </row>
    <row r="100" spans="1:8" x14ac:dyDescent="0.2">
      <c r="A100" s="14"/>
      <c r="B100" s="15" t="s">
        <v>87</v>
      </c>
      <c r="C100" s="16">
        <v>1</v>
      </c>
      <c r="D100" s="16">
        <v>0</v>
      </c>
      <c r="E100" s="17">
        <f t="shared" si="11"/>
        <v>9.6618357487922703E-4</v>
      </c>
      <c r="F100" s="17" t="str">
        <f t="shared" si="12"/>
        <v/>
      </c>
      <c r="G100" s="17">
        <f t="shared" si="14"/>
        <v>-1</v>
      </c>
      <c r="H100" s="17">
        <f t="shared" si="13"/>
        <v>-9.6618357487922703E-4</v>
      </c>
    </row>
    <row r="101" spans="1:8" x14ac:dyDescent="0.2">
      <c r="A101" s="14"/>
      <c r="B101" s="15" t="s">
        <v>88</v>
      </c>
      <c r="C101" s="16">
        <v>20</v>
      </c>
      <c r="D101" s="16">
        <v>16</v>
      </c>
      <c r="E101" s="17">
        <f t="shared" si="11"/>
        <v>1.932367149758454E-2</v>
      </c>
      <c r="F101" s="17">
        <f t="shared" si="12"/>
        <v>9.7146326654523382E-3</v>
      </c>
      <c r="G101" s="17">
        <f t="shared" si="14"/>
        <v>-0.2</v>
      </c>
      <c r="H101" s="17">
        <f t="shared" si="13"/>
        <v>-3.8647342995169081E-3</v>
      </c>
    </row>
    <row r="102" spans="1:8" x14ac:dyDescent="0.2">
      <c r="A102" s="14"/>
      <c r="B102" s="15" t="s">
        <v>89</v>
      </c>
      <c r="C102" s="16">
        <v>1</v>
      </c>
      <c r="D102" s="16">
        <v>2</v>
      </c>
      <c r="E102" s="17">
        <f t="shared" si="11"/>
        <v>9.6618357487922703E-4</v>
      </c>
      <c r="F102" s="17">
        <f t="shared" si="12"/>
        <v>1.2143290831815423E-3</v>
      </c>
      <c r="G102" s="17">
        <f t="shared" si="14"/>
        <v>1</v>
      </c>
      <c r="H102" s="17">
        <f t="shared" si="13"/>
        <v>9.6618357487922703E-4</v>
      </c>
    </row>
    <row r="103" spans="1:8" x14ac:dyDescent="0.2">
      <c r="A103" s="14"/>
      <c r="B103" s="15" t="s">
        <v>90</v>
      </c>
      <c r="C103" s="16">
        <v>21</v>
      </c>
      <c r="D103" s="16">
        <v>28</v>
      </c>
      <c r="E103" s="17">
        <f t="shared" si="11"/>
        <v>2.0289855072463767E-2</v>
      </c>
      <c r="F103" s="17">
        <f t="shared" si="12"/>
        <v>1.700060716454159E-2</v>
      </c>
      <c r="G103" s="17">
        <f t="shared" si="14"/>
        <v>0.33333333333333331</v>
      </c>
      <c r="H103" s="17">
        <f t="shared" si="13"/>
        <v>6.7632850241545889E-3</v>
      </c>
    </row>
    <row r="104" spans="1:8" x14ac:dyDescent="0.2">
      <c r="A104" s="14"/>
      <c r="B104" s="15" t="s">
        <v>91</v>
      </c>
      <c r="C104" s="16">
        <v>17</v>
      </c>
      <c r="D104" s="16">
        <v>70</v>
      </c>
      <c r="E104" s="17">
        <f t="shared" si="11"/>
        <v>1.6425120772946861E-2</v>
      </c>
      <c r="F104" s="17">
        <f t="shared" si="12"/>
        <v>4.2501517911353974E-2</v>
      </c>
      <c r="G104" s="17">
        <f t="shared" si="14"/>
        <v>3.1176470588235294</v>
      </c>
      <c r="H104" s="17">
        <f t="shared" si="13"/>
        <v>5.1207729468599035E-2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1.2143290831815423E-3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6</v>
      </c>
      <c r="D106" s="16">
        <v>8</v>
      </c>
      <c r="E106" s="17">
        <f t="shared" si="11"/>
        <v>5.7971014492753624E-3</v>
      </c>
      <c r="F106" s="17">
        <f t="shared" si="12"/>
        <v>4.8573163327261691E-3</v>
      </c>
      <c r="G106" s="17">
        <f t="shared" si="14"/>
        <v>0.33333333333333331</v>
      </c>
      <c r="H106" s="17">
        <f t="shared" si="13"/>
        <v>1.9323671497584541E-3</v>
      </c>
    </row>
    <row r="107" spans="1:8" x14ac:dyDescent="0.2">
      <c r="A107" s="14"/>
      <c r="B107" s="15" t="s">
        <v>95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96</v>
      </c>
      <c r="C108" s="16">
        <v>1</v>
      </c>
      <c r="D108" s="16">
        <v>8</v>
      </c>
      <c r="E108" s="17">
        <f t="shared" si="15"/>
        <v>9.6618357487922703E-4</v>
      </c>
      <c r="F108" s="17">
        <f t="shared" si="16"/>
        <v>4.8573163327261691E-3</v>
      </c>
      <c r="G108" s="17">
        <f t="shared" ref="G108:G139" si="18">+IF(AND(C108=0,D108=0)," ",IF(C108=0,1,IF(D108=0,-1,(D108-C108)/C108)))</f>
        <v>7</v>
      </c>
      <c r="H108" s="17">
        <f t="shared" si="17"/>
        <v>6.7632850241545889E-3</v>
      </c>
    </row>
    <row r="109" spans="1:8" x14ac:dyDescent="0.2">
      <c r="A109" s="14"/>
      <c r="B109" s="15" t="s">
        <v>97</v>
      </c>
      <c r="C109" s="16">
        <v>9</v>
      </c>
      <c r="D109" s="16">
        <v>3</v>
      </c>
      <c r="E109" s="17">
        <f t="shared" si="15"/>
        <v>8.6956521739130436E-3</v>
      </c>
      <c r="F109" s="17">
        <f t="shared" si="16"/>
        <v>1.8214936247723133E-3</v>
      </c>
      <c r="G109" s="17">
        <f t="shared" si="18"/>
        <v>-0.66666666666666663</v>
      </c>
      <c r="H109" s="17">
        <f t="shared" si="17"/>
        <v>-5.7971014492753624E-3</v>
      </c>
    </row>
    <row r="110" spans="1:8" x14ac:dyDescent="0.2">
      <c r="A110" s="14"/>
      <c r="B110" s="15" t="s">
        <v>98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99</v>
      </c>
      <c r="C111" s="16">
        <v>30</v>
      </c>
      <c r="D111" s="16">
        <v>40</v>
      </c>
      <c r="E111" s="17">
        <f t="shared" si="15"/>
        <v>2.8985507246376812E-2</v>
      </c>
      <c r="F111" s="17">
        <f t="shared" si="16"/>
        <v>2.4286581663630843E-2</v>
      </c>
      <c r="G111" s="17">
        <f t="shared" si="18"/>
        <v>0.33333333333333331</v>
      </c>
      <c r="H111" s="17">
        <f t="shared" si="17"/>
        <v>9.6618357487922701E-3</v>
      </c>
    </row>
    <row r="112" spans="1:8" ht="25.5" x14ac:dyDescent="0.2">
      <c r="A112" s="14"/>
      <c r="B112" s="15" t="s">
        <v>100</v>
      </c>
      <c r="C112" s="16">
        <v>5</v>
      </c>
      <c r="D112" s="16">
        <v>3</v>
      </c>
      <c r="E112" s="17">
        <f t="shared" si="15"/>
        <v>4.830917874396135E-3</v>
      </c>
      <c r="F112" s="17">
        <f t="shared" si="16"/>
        <v>1.8214936247723133E-3</v>
      </c>
      <c r="G112" s="17">
        <f t="shared" si="18"/>
        <v>-0.4</v>
      </c>
      <c r="H112" s="17">
        <f t="shared" si="17"/>
        <v>-1.9323671497584541E-3</v>
      </c>
    </row>
    <row r="113" spans="1:8" ht="25.5" x14ac:dyDescent="0.2">
      <c r="A113" s="14"/>
      <c r="B113" s="15" t="s">
        <v>101</v>
      </c>
      <c r="C113" s="16">
        <v>15</v>
      </c>
      <c r="D113" s="16">
        <v>35</v>
      </c>
      <c r="E113" s="17">
        <f t="shared" si="15"/>
        <v>1.4492753623188406E-2</v>
      </c>
      <c r="F113" s="17">
        <f t="shared" si="16"/>
        <v>2.1250758955676987E-2</v>
      </c>
      <c r="G113" s="17">
        <f t="shared" si="18"/>
        <v>1.3333333333333333</v>
      </c>
      <c r="H113" s="17">
        <f t="shared" si="17"/>
        <v>1.932367149758454E-2</v>
      </c>
    </row>
    <row r="114" spans="1:8" x14ac:dyDescent="0.2">
      <c r="A114" s="14"/>
      <c r="B114" s="15" t="s">
        <v>102</v>
      </c>
      <c r="C114" s="16">
        <v>6</v>
      </c>
      <c r="D114" s="16">
        <v>11</v>
      </c>
      <c r="E114" s="17">
        <f t="shared" si="15"/>
        <v>5.7971014492753624E-3</v>
      </c>
      <c r="F114" s="17">
        <f t="shared" si="16"/>
        <v>6.6788099574984824E-3</v>
      </c>
      <c r="G114" s="17">
        <f t="shared" si="18"/>
        <v>0.83333333333333337</v>
      </c>
      <c r="H114" s="17">
        <f t="shared" si="17"/>
        <v>4.8309178743961359E-3</v>
      </c>
    </row>
    <row r="115" spans="1:8" x14ac:dyDescent="0.2">
      <c r="A115" s="14"/>
      <c r="B115" s="15" t="s">
        <v>103</v>
      </c>
      <c r="C115" s="16">
        <v>13</v>
      </c>
      <c r="D115" s="16">
        <v>58</v>
      </c>
      <c r="E115" s="17">
        <f t="shared" si="15"/>
        <v>1.2560386473429951E-2</v>
      </c>
      <c r="F115" s="17">
        <f t="shared" si="16"/>
        <v>3.5215543412264724E-2</v>
      </c>
      <c r="G115" s="17">
        <f t="shared" si="18"/>
        <v>3.4615384615384617</v>
      </c>
      <c r="H115" s="17">
        <f t="shared" si="17"/>
        <v>4.3478260869565216E-2</v>
      </c>
    </row>
    <row r="116" spans="1:8" x14ac:dyDescent="0.2">
      <c r="A116" s="14"/>
      <c r="B116" s="15" t="s">
        <v>104</v>
      </c>
      <c r="C116" s="16">
        <v>12</v>
      </c>
      <c r="D116" s="16">
        <v>3</v>
      </c>
      <c r="E116" s="17">
        <f t="shared" si="15"/>
        <v>1.1594202898550725E-2</v>
      </c>
      <c r="F116" s="17">
        <f t="shared" si="16"/>
        <v>1.8214936247723133E-3</v>
      </c>
      <c r="G116" s="17">
        <f t="shared" si="18"/>
        <v>-0.75</v>
      </c>
      <c r="H116" s="17">
        <f t="shared" si="17"/>
        <v>-8.6956521739130436E-3</v>
      </c>
    </row>
    <row r="117" spans="1:8" x14ac:dyDescent="0.2">
      <c r="A117" s="14"/>
      <c r="B117" s="15" t="s">
        <v>105</v>
      </c>
      <c r="C117" s="16">
        <v>8</v>
      </c>
      <c r="D117" s="16">
        <v>7</v>
      </c>
      <c r="E117" s="17">
        <f t="shared" si="15"/>
        <v>7.7294685990338162E-3</v>
      </c>
      <c r="F117" s="17">
        <f t="shared" si="16"/>
        <v>4.2501517911353974E-3</v>
      </c>
      <c r="G117" s="17">
        <f t="shared" si="18"/>
        <v>-0.125</v>
      </c>
      <c r="H117" s="17">
        <f t="shared" si="17"/>
        <v>-9.6618357487922703E-4</v>
      </c>
    </row>
    <row r="118" spans="1:8" x14ac:dyDescent="0.2">
      <c r="A118" s="14"/>
      <c r="B118" s="15" t="s">
        <v>106</v>
      </c>
      <c r="C118" s="16">
        <v>10</v>
      </c>
      <c r="D118" s="16">
        <v>0</v>
      </c>
      <c r="E118" s="17">
        <f t="shared" si="15"/>
        <v>9.6618357487922701E-3</v>
      </c>
      <c r="F118" s="17" t="str">
        <f t="shared" si="16"/>
        <v/>
      </c>
      <c r="G118" s="17">
        <f t="shared" si="18"/>
        <v>-1</v>
      </c>
      <c r="H118" s="17">
        <f t="shared" si="17"/>
        <v>-9.6618357487922701E-3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53</v>
      </c>
      <c r="D120" s="16">
        <v>32</v>
      </c>
      <c r="E120" s="17">
        <f t="shared" si="15"/>
        <v>5.1207729468599035E-2</v>
      </c>
      <c r="F120" s="17">
        <f t="shared" si="16"/>
        <v>1.9429265330904676E-2</v>
      </c>
      <c r="G120" s="17">
        <f t="shared" si="18"/>
        <v>-0.39622641509433965</v>
      </c>
      <c r="H120" s="17">
        <f t="shared" si="17"/>
        <v>-2.028985507246377E-2</v>
      </c>
    </row>
    <row r="121" spans="1:8" x14ac:dyDescent="0.2">
      <c r="A121" s="14"/>
      <c r="B121" s="15" t="s">
        <v>109</v>
      </c>
      <c r="C121" s="16">
        <v>10</v>
      </c>
      <c r="D121" s="16">
        <v>12</v>
      </c>
      <c r="E121" s="17">
        <f t="shared" si="15"/>
        <v>9.6618357487922701E-3</v>
      </c>
      <c r="F121" s="17">
        <f t="shared" si="16"/>
        <v>7.2859744990892532E-3</v>
      </c>
      <c r="G121" s="17">
        <f t="shared" si="18"/>
        <v>0.2</v>
      </c>
      <c r="H121" s="17">
        <f t="shared" si="17"/>
        <v>1.9323671497584541E-3</v>
      </c>
    </row>
    <row r="122" spans="1:8" x14ac:dyDescent="0.2">
      <c r="A122" s="14"/>
      <c r="B122" s="15" t="s">
        <v>110</v>
      </c>
      <c r="C122" s="16">
        <v>8</v>
      </c>
      <c r="D122" s="16">
        <v>4</v>
      </c>
      <c r="E122" s="17">
        <f t="shared" si="15"/>
        <v>7.7294685990338162E-3</v>
      </c>
      <c r="F122" s="17">
        <f t="shared" si="16"/>
        <v>2.4286581663630845E-3</v>
      </c>
      <c r="G122" s="17">
        <f t="shared" si="18"/>
        <v>-0.5</v>
      </c>
      <c r="H122" s="17">
        <f t="shared" si="17"/>
        <v>-3.8647342995169081E-3</v>
      </c>
    </row>
    <row r="123" spans="1:8" x14ac:dyDescent="0.2">
      <c r="A123" s="14"/>
      <c r="B123" s="15" t="s">
        <v>111</v>
      </c>
      <c r="C123" s="16">
        <v>9</v>
      </c>
      <c r="D123" s="16">
        <v>23</v>
      </c>
      <c r="E123" s="17">
        <f t="shared" si="15"/>
        <v>8.6956521739130436E-3</v>
      </c>
      <c r="F123" s="17">
        <f t="shared" si="16"/>
        <v>1.3964784456587736E-2</v>
      </c>
      <c r="G123" s="17">
        <f t="shared" si="18"/>
        <v>1.5555555555555556</v>
      </c>
      <c r="H123" s="17">
        <f t="shared" si="17"/>
        <v>1.3526570048309179E-2</v>
      </c>
    </row>
    <row r="124" spans="1:8" x14ac:dyDescent="0.2">
      <c r="A124" s="14"/>
      <c r="B124" s="15" t="s">
        <v>112</v>
      </c>
      <c r="C124" s="16">
        <v>9</v>
      </c>
      <c r="D124" s="16">
        <v>5</v>
      </c>
      <c r="E124" s="17">
        <f t="shared" si="15"/>
        <v>8.6956521739130436E-3</v>
      </c>
      <c r="F124" s="17">
        <f t="shared" si="16"/>
        <v>3.0358227079538553E-3</v>
      </c>
      <c r="G124" s="17">
        <f t="shared" si="18"/>
        <v>-0.44444444444444442</v>
      </c>
      <c r="H124" s="17">
        <f t="shared" si="17"/>
        <v>-3.8647342995169081E-3</v>
      </c>
    </row>
    <row r="125" spans="1:8" x14ac:dyDescent="0.2">
      <c r="A125" s="14"/>
      <c r="B125" s="15" t="s">
        <v>113</v>
      </c>
      <c r="C125" s="16">
        <v>13</v>
      </c>
      <c r="D125" s="16">
        <v>75</v>
      </c>
      <c r="E125" s="17">
        <f t="shared" si="15"/>
        <v>1.2560386473429951E-2</v>
      </c>
      <c r="F125" s="17">
        <f t="shared" si="16"/>
        <v>4.553734061930783E-2</v>
      </c>
      <c r="G125" s="17">
        <f t="shared" si="18"/>
        <v>4.7692307692307692</v>
      </c>
      <c r="H125" s="17">
        <f t="shared" si="17"/>
        <v>5.9903381642512077E-2</v>
      </c>
    </row>
    <row r="126" spans="1:8" x14ac:dyDescent="0.2">
      <c r="A126" s="14"/>
      <c r="B126" s="15" t="s">
        <v>114</v>
      </c>
      <c r="C126" s="16">
        <v>35</v>
      </c>
      <c r="D126" s="16">
        <v>118</v>
      </c>
      <c r="E126" s="17">
        <f t="shared" si="15"/>
        <v>3.3816425120772944E-2</v>
      </c>
      <c r="F126" s="17">
        <f t="shared" si="16"/>
        <v>7.1645415907710994E-2</v>
      </c>
      <c r="G126" s="17">
        <f t="shared" si="18"/>
        <v>2.3714285714285714</v>
      </c>
      <c r="H126" s="17">
        <f t="shared" si="17"/>
        <v>8.0193236714975843E-2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4</v>
      </c>
      <c r="D128" s="16">
        <v>79</v>
      </c>
      <c r="E128" s="17">
        <f t="shared" si="15"/>
        <v>3.8647342995169081E-3</v>
      </c>
      <c r="F128" s="17">
        <f t="shared" si="16"/>
        <v>4.796599878567092E-2</v>
      </c>
      <c r="G128" s="17">
        <f t="shared" si="18"/>
        <v>18.75</v>
      </c>
      <c r="H128" s="17">
        <f t="shared" si="17"/>
        <v>7.2463768115942032E-2</v>
      </c>
    </row>
    <row r="129" spans="1:8" x14ac:dyDescent="0.2">
      <c r="A129" s="14"/>
      <c r="B129" s="15" t="s">
        <v>117</v>
      </c>
      <c r="C129" s="16">
        <v>13</v>
      </c>
      <c r="D129" s="16">
        <v>10</v>
      </c>
      <c r="E129" s="17">
        <f t="shared" si="15"/>
        <v>1.2560386473429951E-2</v>
      </c>
      <c r="F129" s="17">
        <f t="shared" si="16"/>
        <v>6.0716454159077107E-3</v>
      </c>
      <c r="G129" s="17">
        <f t="shared" si="18"/>
        <v>-0.23076923076923078</v>
      </c>
      <c r="H129" s="17">
        <f t="shared" si="17"/>
        <v>-2.8985507246376812E-3</v>
      </c>
    </row>
    <row r="130" spans="1:8" x14ac:dyDescent="0.2">
      <c r="A130" s="14"/>
      <c r="B130" s="15" t="s">
        <v>118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119</v>
      </c>
      <c r="C131" s="16">
        <v>129</v>
      </c>
      <c r="D131" s="16">
        <v>419</v>
      </c>
      <c r="E131" s="17">
        <f t="shared" si="15"/>
        <v>0.1246376811594203</v>
      </c>
      <c r="F131" s="17">
        <f t="shared" si="16"/>
        <v>0.25440194292653306</v>
      </c>
      <c r="G131" s="17">
        <f t="shared" si="18"/>
        <v>2.248062015503876</v>
      </c>
      <c r="H131" s="17">
        <f t="shared" si="17"/>
        <v>0.28019323671497587</v>
      </c>
    </row>
    <row r="132" spans="1:8" ht="25.5" x14ac:dyDescent="0.2">
      <c r="A132" s="14"/>
      <c r="B132" s="15" t="s">
        <v>120</v>
      </c>
      <c r="C132" s="16">
        <v>52</v>
      </c>
      <c r="D132" s="16">
        <v>49</v>
      </c>
      <c r="E132" s="17">
        <f t="shared" si="15"/>
        <v>5.0241545893719805E-2</v>
      </c>
      <c r="F132" s="17">
        <f t="shared" si="16"/>
        <v>2.9751062537947785E-2</v>
      </c>
      <c r="G132" s="17">
        <f t="shared" si="18"/>
        <v>-5.7692307692307696E-2</v>
      </c>
      <c r="H132" s="17">
        <f t="shared" si="17"/>
        <v>-2.8985507246376812E-3</v>
      </c>
    </row>
    <row r="133" spans="1:8" x14ac:dyDescent="0.2">
      <c r="A133" s="14"/>
      <c r="B133" s="15" t="s">
        <v>121</v>
      </c>
      <c r="C133" s="16">
        <v>10</v>
      </c>
      <c r="D133" s="16">
        <v>2</v>
      </c>
      <c r="E133" s="17">
        <f t="shared" si="15"/>
        <v>9.6618357487922701E-3</v>
      </c>
      <c r="F133" s="17">
        <f t="shared" si="16"/>
        <v>1.2143290831815423E-3</v>
      </c>
      <c r="G133" s="17">
        <f t="shared" si="18"/>
        <v>-0.8</v>
      </c>
      <c r="H133" s="17">
        <f t="shared" si="17"/>
        <v>-7.7294685990338162E-3</v>
      </c>
    </row>
    <row r="134" spans="1:8" x14ac:dyDescent="0.2">
      <c r="A134" s="14"/>
      <c r="B134" s="15" t="s">
        <v>122</v>
      </c>
      <c r="C134" s="16">
        <v>6</v>
      </c>
      <c r="D134" s="16">
        <v>28</v>
      </c>
      <c r="E134" s="17">
        <f t="shared" si="15"/>
        <v>5.7971014492753624E-3</v>
      </c>
      <c r="F134" s="17">
        <f t="shared" si="16"/>
        <v>1.700060716454159E-2</v>
      </c>
      <c r="G134" s="17">
        <f t="shared" si="18"/>
        <v>3.6666666666666665</v>
      </c>
      <c r="H134" s="17">
        <f t="shared" si="17"/>
        <v>2.1256038647342993E-2</v>
      </c>
    </row>
    <row r="135" spans="1:8" x14ac:dyDescent="0.2">
      <c r="A135" s="14"/>
      <c r="B135" s="15" t="s">
        <v>123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6.0716454159077113E-4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2</v>
      </c>
      <c r="D136" s="16">
        <v>1</v>
      </c>
      <c r="E136" s="17">
        <f t="shared" si="15"/>
        <v>1.9323671497584541E-3</v>
      </c>
      <c r="F136" s="17">
        <f t="shared" si="16"/>
        <v>6.0716454159077113E-4</v>
      </c>
      <c r="G136" s="17">
        <f t="shared" si="18"/>
        <v>-0.5</v>
      </c>
      <c r="H136" s="17">
        <f t="shared" si="17"/>
        <v>-9.6618357487922703E-4</v>
      </c>
    </row>
    <row r="137" spans="1:8" x14ac:dyDescent="0.2">
      <c r="A137" s="14"/>
      <c r="B137" s="15" t="s">
        <v>125</v>
      </c>
      <c r="C137" s="16">
        <v>1</v>
      </c>
      <c r="D137" s="16">
        <v>6</v>
      </c>
      <c r="E137" s="17">
        <f t="shared" si="15"/>
        <v>9.6618357487922703E-4</v>
      </c>
      <c r="F137" s="17">
        <f t="shared" si="16"/>
        <v>3.6429872495446266E-3</v>
      </c>
      <c r="G137" s="17">
        <f t="shared" si="18"/>
        <v>5</v>
      </c>
      <c r="H137" s="17">
        <f t="shared" si="17"/>
        <v>4.830917874396135E-3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5</v>
      </c>
      <c r="D139" s="16">
        <v>0</v>
      </c>
      <c r="E139" s="17">
        <f t="shared" ref="E139:E167" si="19">+IF(C139=0,"",C139/C$75)</f>
        <v>4.830917874396135E-3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-4.830917874396135E-3</v>
      </c>
    </row>
    <row r="140" spans="1:8" x14ac:dyDescent="0.2">
      <c r="A140" s="14"/>
      <c r="B140" s="15" t="s">
        <v>128</v>
      </c>
      <c r="C140" s="16">
        <v>1</v>
      </c>
      <c r="D140" s="16">
        <v>0</v>
      </c>
      <c r="E140" s="17">
        <f t="shared" si="19"/>
        <v>9.6618357487922703E-4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-9.6618357487922703E-4</v>
      </c>
    </row>
    <row r="141" spans="1:8" ht="25.5" x14ac:dyDescent="0.2">
      <c r="A141" s="14"/>
      <c r="B141" s="15" t="s">
        <v>129</v>
      </c>
      <c r="C141" s="16">
        <v>2</v>
      </c>
      <c r="D141" s="16">
        <v>8</v>
      </c>
      <c r="E141" s="17">
        <f t="shared" si="19"/>
        <v>1.9323671497584541E-3</v>
      </c>
      <c r="F141" s="17">
        <f t="shared" si="20"/>
        <v>4.8573163327261691E-3</v>
      </c>
      <c r="G141" s="17">
        <f t="shared" si="22"/>
        <v>3</v>
      </c>
      <c r="H141" s="17">
        <f t="shared" si="21"/>
        <v>5.7971014492753624E-3</v>
      </c>
    </row>
    <row r="142" spans="1:8" ht="25.5" x14ac:dyDescent="0.2">
      <c r="A142" s="14"/>
      <c r="B142" s="15" t="s">
        <v>130</v>
      </c>
      <c r="C142" s="16">
        <v>1</v>
      </c>
      <c r="D142" s="16">
        <v>2</v>
      </c>
      <c r="E142" s="17">
        <f t="shared" si="19"/>
        <v>9.6618357487922703E-4</v>
      </c>
      <c r="F142" s="17">
        <f t="shared" si="20"/>
        <v>1.2143290831815423E-3</v>
      </c>
      <c r="G142" s="17">
        <f t="shared" si="22"/>
        <v>1</v>
      </c>
      <c r="H142" s="17">
        <f t="shared" si="21"/>
        <v>9.6618357487922703E-4</v>
      </c>
    </row>
    <row r="143" spans="1:8" ht="25.5" x14ac:dyDescent="0.2">
      <c r="A143" s="14"/>
      <c r="B143" s="15" t="s">
        <v>131</v>
      </c>
      <c r="C143" s="16">
        <v>0</v>
      </c>
      <c r="D143" s="16">
        <v>2</v>
      </c>
      <c r="E143" s="17" t="str">
        <f t="shared" si="19"/>
        <v/>
      </c>
      <c r="F143" s="17">
        <f t="shared" si="20"/>
        <v>1.2143290831815423E-3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1</v>
      </c>
      <c r="D144" s="16">
        <v>0</v>
      </c>
      <c r="E144" s="17">
        <f t="shared" si="19"/>
        <v>9.6618357487922703E-4</v>
      </c>
      <c r="F144" s="17" t="str">
        <f t="shared" si="20"/>
        <v/>
      </c>
      <c r="G144" s="17">
        <f t="shared" si="22"/>
        <v>-1</v>
      </c>
      <c r="H144" s="17">
        <f t="shared" si="21"/>
        <v>-9.6618357487922703E-4</v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1.8214936247723133E-3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1</v>
      </c>
      <c r="D148" s="16">
        <v>3</v>
      </c>
      <c r="E148" s="17">
        <f t="shared" si="19"/>
        <v>9.6618357487922703E-4</v>
      </c>
      <c r="F148" s="17">
        <f t="shared" si="20"/>
        <v>1.8214936247723133E-3</v>
      </c>
      <c r="G148" s="17">
        <f t="shared" si="22"/>
        <v>2</v>
      </c>
      <c r="H148" s="17">
        <f t="shared" si="21"/>
        <v>1.9323671497584541E-3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0</v>
      </c>
      <c r="D153" s="16">
        <v>8</v>
      </c>
      <c r="E153" s="17" t="str">
        <f t="shared" si="19"/>
        <v/>
      </c>
      <c r="F153" s="17">
        <f t="shared" si="20"/>
        <v>4.8573163327261691E-3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142</v>
      </c>
      <c r="C154" s="16">
        <v>0</v>
      </c>
      <c r="D154" s="16">
        <v>4</v>
      </c>
      <c r="E154" s="17" t="str">
        <f t="shared" si="19"/>
        <v/>
      </c>
      <c r="F154" s="17">
        <f t="shared" si="20"/>
        <v>2.4286581663630845E-3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143</v>
      </c>
      <c r="C155" s="16">
        <v>13</v>
      </c>
      <c r="D155" s="16">
        <v>2</v>
      </c>
      <c r="E155" s="17">
        <f t="shared" si="19"/>
        <v>1.2560386473429951E-2</v>
      </c>
      <c r="F155" s="17">
        <f t="shared" si="20"/>
        <v>1.2143290831815423E-3</v>
      </c>
      <c r="G155" s="17">
        <f t="shared" si="22"/>
        <v>-0.84615384615384615</v>
      </c>
      <c r="H155" s="17">
        <f t="shared" si="21"/>
        <v>-1.0628019323671497E-2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6.0716454159077113E-4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146</v>
      </c>
      <c r="C158" s="16">
        <v>0</v>
      </c>
      <c r="D158" s="16">
        <v>4</v>
      </c>
      <c r="E158" s="17" t="str">
        <f t="shared" si="19"/>
        <v/>
      </c>
      <c r="F158" s="17">
        <f t="shared" si="20"/>
        <v>2.4286581663630845E-3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19</v>
      </c>
      <c r="D160" s="16">
        <v>2</v>
      </c>
      <c r="E160" s="17">
        <f t="shared" si="19"/>
        <v>1.8357487922705314E-2</v>
      </c>
      <c r="F160" s="17">
        <f t="shared" si="20"/>
        <v>1.2143290831815423E-3</v>
      </c>
      <c r="G160" s="17">
        <f t="shared" si="22"/>
        <v>-0.89473684210526316</v>
      </c>
      <c r="H160" s="17">
        <f t="shared" si="21"/>
        <v>-1.6425120772946861E-2</v>
      </c>
    </row>
    <row r="161" spans="1:8" x14ac:dyDescent="0.2">
      <c r="A161" s="14"/>
      <c r="B161" s="15" t="s">
        <v>149</v>
      </c>
      <c r="C161" s="16">
        <v>1</v>
      </c>
      <c r="D161" s="16">
        <v>0</v>
      </c>
      <c r="E161" s="17">
        <f t="shared" si="19"/>
        <v>9.6618357487922703E-4</v>
      </c>
      <c r="F161" s="17" t="str">
        <f t="shared" si="20"/>
        <v/>
      </c>
      <c r="G161" s="17">
        <f t="shared" si="22"/>
        <v>-1</v>
      </c>
      <c r="H161" s="17">
        <f t="shared" si="21"/>
        <v>-9.6618357487922703E-4</v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37</v>
      </c>
      <c r="D164" s="16">
        <v>23</v>
      </c>
      <c r="E164" s="17">
        <f t="shared" si="19"/>
        <v>3.5748792270531404E-2</v>
      </c>
      <c r="F164" s="17">
        <f t="shared" si="20"/>
        <v>1.3964784456587736E-2</v>
      </c>
      <c r="G164" s="17">
        <f t="shared" si="22"/>
        <v>-0.3783783783783784</v>
      </c>
      <c r="H164" s="17">
        <f t="shared" si="21"/>
        <v>-1.3526570048309181E-2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1</v>
      </c>
      <c r="D166" s="16">
        <v>0</v>
      </c>
      <c r="E166" s="17">
        <f t="shared" si="19"/>
        <v>9.6618357487922703E-4</v>
      </c>
      <c r="F166" s="17" t="str">
        <f t="shared" si="20"/>
        <v/>
      </c>
      <c r="G166" s="17">
        <f t="shared" si="22"/>
        <v>-1</v>
      </c>
      <c r="H166" s="17">
        <f t="shared" si="21"/>
        <v>-9.6618357487922703E-4</v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2064</v>
      </c>
      <c r="D173" s="19">
        <f>SUM(D174:D343)</f>
        <v>1703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-0.1749031007751938</v>
      </c>
      <c r="H173" s="20">
        <f t="shared" ref="H173:H204" si="25">+IF(OR(AND(E173=""),(G173="")),"",E173*G173)</f>
        <v>-0.1749031007751938</v>
      </c>
    </row>
    <row r="174" spans="1:8" x14ac:dyDescent="0.2">
      <c r="A174" s="14"/>
      <c r="B174" s="15" t="s">
        <v>156</v>
      </c>
      <c r="C174" s="16">
        <v>20</v>
      </c>
      <c r="D174" s="16">
        <v>6</v>
      </c>
      <c r="E174" s="17">
        <f t="shared" si="23"/>
        <v>9.6899224806201549E-3</v>
      </c>
      <c r="F174" s="17">
        <f t="shared" si="24"/>
        <v>3.5231943628890195E-3</v>
      </c>
      <c r="G174" s="17">
        <f t="shared" ref="G174:G205" si="26">+IF(AND(C174=0,D174=0)," ",IF(C174=0,1,IF(D174=0,-1,(D174-C174)/C174)))</f>
        <v>-0.7</v>
      </c>
      <c r="H174" s="17">
        <f t="shared" si="25"/>
        <v>-6.7829457364341084E-3</v>
      </c>
    </row>
    <row r="175" spans="1:8" x14ac:dyDescent="0.2">
      <c r="A175" s="14"/>
      <c r="B175" s="15" t="s">
        <v>157</v>
      </c>
      <c r="C175" s="16">
        <v>3</v>
      </c>
      <c r="D175" s="16">
        <v>5</v>
      </c>
      <c r="E175" s="17">
        <f t="shared" si="23"/>
        <v>1.4534883720930232E-3</v>
      </c>
      <c r="F175" s="17">
        <f t="shared" si="24"/>
        <v>2.935995302407516E-3</v>
      </c>
      <c r="G175" s="17">
        <f t="shared" si="26"/>
        <v>0.66666666666666663</v>
      </c>
      <c r="H175" s="17">
        <f t="shared" si="25"/>
        <v>9.6899224806201549E-4</v>
      </c>
    </row>
    <row r="176" spans="1:8" ht="38.25" x14ac:dyDescent="0.2">
      <c r="A176" s="14"/>
      <c r="B176" s="15" t="s">
        <v>158</v>
      </c>
      <c r="C176" s="16">
        <v>31</v>
      </c>
      <c r="D176" s="16">
        <v>22</v>
      </c>
      <c r="E176" s="17">
        <f t="shared" si="23"/>
        <v>1.5019379844961241E-2</v>
      </c>
      <c r="F176" s="17">
        <f t="shared" si="24"/>
        <v>1.2918379330593071E-2</v>
      </c>
      <c r="G176" s="17">
        <f t="shared" si="26"/>
        <v>-0.29032258064516131</v>
      </c>
      <c r="H176" s="17">
        <f t="shared" si="25"/>
        <v>-4.3604651162790706E-3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111</v>
      </c>
      <c r="D178" s="16">
        <v>29</v>
      </c>
      <c r="E178" s="17">
        <f t="shared" si="23"/>
        <v>5.3779069767441859E-2</v>
      </c>
      <c r="F178" s="17">
        <f t="shared" si="24"/>
        <v>1.7028772753963594E-2</v>
      </c>
      <c r="G178" s="17">
        <f t="shared" si="26"/>
        <v>-0.73873873873873874</v>
      </c>
      <c r="H178" s="17">
        <f t="shared" si="25"/>
        <v>-3.9728682170542637E-2</v>
      </c>
    </row>
    <row r="179" spans="1:8" x14ac:dyDescent="0.2">
      <c r="A179" s="14"/>
      <c r="B179" s="15" t="s">
        <v>161</v>
      </c>
      <c r="C179" s="16">
        <v>61</v>
      </c>
      <c r="D179" s="16">
        <v>162</v>
      </c>
      <c r="E179" s="17">
        <f t="shared" si="23"/>
        <v>2.9554263565891473E-2</v>
      </c>
      <c r="F179" s="17">
        <f t="shared" si="24"/>
        <v>9.5126247798003521E-2</v>
      </c>
      <c r="G179" s="17">
        <f t="shared" si="26"/>
        <v>1.6557377049180328</v>
      </c>
      <c r="H179" s="17">
        <f t="shared" si="25"/>
        <v>4.8934108527131787E-2</v>
      </c>
    </row>
    <row r="180" spans="1:8" x14ac:dyDescent="0.2">
      <c r="A180" s="14"/>
      <c r="B180" s="15" t="s">
        <v>162</v>
      </c>
      <c r="C180" s="16">
        <v>6</v>
      </c>
      <c r="D180" s="16">
        <v>4</v>
      </c>
      <c r="E180" s="17">
        <f t="shared" si="23"/>
        <v>2.9069767441860465E-3</v>
      </c>
      <c r="F180" s="17">
        <f t="shared" si="24"/>
        <v>2.3487962419260129E-3</v>
      </c>
      <c r="G180" s="17">
        <f t="shared" si="26"/>
        <v>-0.33333333333333331</v>
      </c>
      <c r="H180" s="17">
        <f t="shared" si="25"/>
        <v>-9.6899224806201549E-4</v>
      </c>
    </row>
    <row r="181" spans="1:8" x14ac:dyDescent="0.2">
      <c r="A181" s="14"/>
      <c r="B181" s="15" t="s">
        <v>163</v>
      </c>
      <c r="C181" s="16">
        <v>11</v>
      </c>
      <c r="D181" s="16">
        <v>9</v>
      </c>
      <c r="E181" s="17">
        <f t="shared" si="23"/>
        <v>5.3294573643410852E-3</v>
      </c>
      <c r="F181" s="17">
        <f t="shared" si="24"/>
        <v>5.2847915443335293E-3</v>
      </c>
      <c r="G181" s="17">
        <f t="shared" si="26"/>
        <v>-0.18181818181818182</v>
      </c>
      <c r="H181" s="17">
        <f t="shared" si="25"/>
        <v>-9.6899224806201549E-4</v>
      </c>
    </row>
    <row r="182" spans="1:8" x14ac:dyDescent="0.2">
      <c r="A182" s="14"/>
      <c r="B182" s="15" t="s">
        <v>164</v>
      </c>
      <c r="C182" s="16">
        <v>1</v>
      </c>
      <c r="D182" s="16">
        <v>3</v>
      </c>
      <c r="E182" s="17">
        <f t="shared" si="23"/>
        <v>4.8449612403100775E-4</v>
      </c>
      <c r="F182" s="17">
        <f t="shared" si="24"/>
        <v>1.7615971814445098E-3</v>
      </c>
      <c r="G182" s="17">
        <f t="shared" si="26"/>
        <v>2</v>
      </c>
      <c r="H182" s="17">
        <f t="shared" si="25"/>
        <v>9.6899224806201549E-4</v>
      </c>
    </row>
    <row r="183" spans="1:8" x14ac:dyDescent="0.2">
      <c r="A183" s="14"/>
      <c r="B183" s="15" t="s">
        <v>165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5.8719906048150322E-4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1</v>
      </c>
      <c r="D185" s="16">
        <v>1</v>
      </c>
      <c r="E185" s="17">
        <f t="shared" si="23"/>
        <v>4.8449612403100775E-4</v>
      </c>
      <c r="F185" s="17">
        <f t="shared" si="24"/>
        <v>5.8719906048150322E-4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168</v>
      </c>
      <c r="C186" s="16">
        <v>13</v>
      </c>
      <c r="D186" s="16">
        <v>13</v>
      </c>
      <c r="E186" s="17">
        <f t="shared" si="23"/>
        <v>6.2984496124031007E-3</v>
      </c>
      <c r="F186" s="17">
        <f t="shared" si="24"/>
        <v>7.6335877862595417E-3</v>
      </c>
      <c r="G186" s="17">
        <f t="shared" si="26"/>
        <v>0</v>
      </c>
      <c r="H186" s="17">
        <f t="shared" si="25"/>
        <v>0</v>
      </c>
    </row>
    <row r="187" spans="1:8" x14ac:dyDescent="0.2">
      <c r="A187" s="14"/>
      <c r="B187" s="15" t="s">
        <v>169</v>
      </c>
      <c r="C187" s="16">
        <v>21</v>
      </c>
      <c r="D187" s="16">
        <v>19</v>
      </c>
      <c r="E187" s="17">
        <f t="shared" si="23"/>
        <v>1.0174418604651164E-2</v>
      </c>
      <c r="F187" s="17">
        <f t="shared" si="24"/>
        <v>1.1156782149148562E-2</v>
      </c>
      <c r="G187" s="17">
        <f t="shared" si="26"/>
        <v>-9.5238095238095233E-2</v>
      </c>
      <c r="H187" s="17">
        <f t="shared" si="25"/>
        <v>-9.6899224806201549E-4</v>
      </c>
    </row>
    <row r="188" spans="1:8" ht="25.5" x14ac:dyDescent="0.2">
      <c r="A188" s="14"/>
      <c r="B188" s="15" t="s">
        <v>170</v>
      </c>
      <c r="C188" s="16">
        <v>10</v>
      </c>
      <c r="D188" s="16">
        <v>219</v>
      </c>
      <c r="E188" s="17">
        <f t="shared" si="23"/>
        <v>4.8449612403100775E-3</v>
      </c>
      <c r="F188" s="17">
        <f t="shared" si="24"/>
        <v>0.1285965942454492</v>
      </c>
      <c r="G188" s="17">
        <f t="shared" si="26"/>
        <v>20.9</v>
      </c>
      <c r="H188" s="17">
        <f t="shared" si="25"/>
        <v>0.10125968992248061</v>
      </c>
    </row>
    <row r="189" spans="1:8" ht="25.5" x14ac:dyDescent="0.2">
      <c r="A189" s="14"/>
      <c r="B189" s="15" t="s">
        <v>171</v>
      </c>
      <c r="C189" s="16">
        <v>1</v>
      </c>
      <c r="D189" s="16">
        <v>2</v>
      </c>
      <c r="E189" s="17">
        <f t="shared" si="23"/>
        <v>4.8449612403100775E-4</v>
      </c>
      <c r="F189" s="17">
        <f t="shared" si="24"/>
        <v>1.1743981209630064E-3</v>
      </c>
      <c r="G189" s="17">
        <f t="shared" si="26"/>
        <v>1</v>
      </c>
      <c r="H189" s="17">
        <f t="shared" si="25"/>
        <v>4.8449612403100775E-4</v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1</v>
      </c>
      <c r="D191" s="16">
        <v>1</v>
      </c>
      <c r="E191" s="17">
        <f t="shared" si="23"/>
        <v>4.8449612403100775E-4</v>
      </c>
      <c r="F191" s="17">
        <f t="shared" si="24"/>
        <v>5.8719906048150322E-4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174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14</v>
      </c>
      <c r="E193" s="17" t="str">
        <f t="shared" si="23"/>
        <v/>
      </c>
      <c r="F193" s="17">
        <f t="shared" si="24"/>
        <v>8.2207868467410444E-3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77</v>
      </c>
      <c r="D194" s="16">
        <v>13</v>
      </c>
      <c r="E194" s="17">
        <f t="shared" si="23"/>
        <v>3.7306201550387594E-2</v>
      </c>
      <c r="F194" s="17">
        <f t="shared" si="24"/>
        <v>7.6335877862595417E-3</v>
      </c>
      <c r="G194" s="17">
        <f t="shared" si="26"/>
        <v>-0.83116883116883122</v>
      </c>
      <c r="H194" s="17">
        <f t="shared" si="25"/>
        <v>-3.1007751937984496E-2</v>
      </c>
    </row>
    <row r="195" spans="1:8" x14ac:dyDescent="0.2">
      <c r="A195" s="14"/>
      <c r="B195" s="15" t="s">
        <v>177</v>
      </c>
      <c r="C195" s="16">
        <v>75</v>
      </c>
      <c r="D195" s="16">
        <v>24</v>
      </c>
      <c r="E195" s="17">
        <f t="shared" si="23"/>
        <v>3.6337209302325583E-2</v>
      </c>
      <c r="F195" s="17">
        <f t="shared" si="24"/>
        <v>1.4092777451556078E-2</v>
      </c>
      <c r="G195" s="17">
        <f t="shared" si="26"/>
        <v>-0.68</v>
      </c>
      <c r="H195" s="17">
        <f t="shared" si="25"/>
        <v>-2.4709302325581398E-2</v>
      </c>
    </row>
    <row r="196" spans="1:8" x14ac:dyDescent="0.2">
      <c r="A196" s="14"/>
      <c r="B196" s="15" t="s">
        <v>178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3</v>
      </c>
      <c r="D197" s="16">
        <v>4</v>
      </c>
      <c r="E197" s="17">
        <f t="shared" si="23"/>
        <v>1.4534883720930232E-3</v>
      </c>
      <c r="F197" s="17">
        <f t="shared" si="24"/>
        <v>2.3487962419260129E-3</v>
      </c>
      <c r="G197" s="17">
        <f t="shared" si="26"/>
        <v>0.33333333333333331</v>
      </c>
      <c r="H197" s="17">
        <f t="shared" si="25"/>
        <v>4.8449612403100775E-4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27</v>
      </c>
      <c r="D199" s="16">
        <v>19</v>
      </c>
      <c r="E199" s="17">
        <f t="shared" si="23"/>
        <v>1.308139534883721E-2</v>
      </c>
      <c r="F199" s="17">
        <f t="shared" si="24"/>
        <v>1.1156782149148562E-2</v>
      </c>
      <c r="G199" s="17">
        <f t="shared" si="26"/>
        <v>-0.29629629629629628</v>
      </c>
      <c r="H199" s="17">
        <f t="shared" si="25"/>
        <v>-3.875968992248062E-3</v>
      </c>
    </row>
    <row r="200" spans="1:8" ht="25.5" x14ac:dyDescent="0.2">
      <c r="A200" s="14"/>
      <c r="B200" s="15" t="s">
        <v>182</v>
      </c>
      <c r="C200" s="16">
        <v>17</v>
      </c>
      <c r="D200" s="16">
        <v>22</v>
      </c>
      <c r="E200" s="17">
        <f t="shared" si="23"/>
        <v>8.2364341085271325E-3</v>
      </c>
      <c r="F200" s="17">
        <f t="shared" si="24"/>
        <v>1.2918379330593071E-2</v>
      </c>
      <c r="G200" s="17">
        <f t="shared" si="26"/>
        <v>0.29411764705882354</v>
      </c>
      <c r="H200" s="17">
        <f t="shared" si="25"/>
        <v>2.4224806201550392E-3</v>
      </c>
    </row>
    <row r="201" spans="1:8" x14ac:dyDescent="0.2">
      <c r="A201" s="14"/>
      <c r="B201" s="15" t="s">
        <v>183</v>
      </c>
      <c r="C201" s="16">
        <v>60</v>
      </c>
      <c r="D201" s="16">
        <v>26</v>
      </c>
      <c r="E201" s="17">
        <f t="shared" si="23"/>
        <v>2.9069767441860465E-2</v>
      </c>
      <c r="F201" s="17">
        <f t="shared" si="24"/>
        <v>1.5267175572519083E-2</v>
      </c>
      <c r="G201" s="17">
        <f t="shared" si="26"/>
        <v>-0.56666666666666665</v>
      </c>
      <c r="H201" s="17">
        <f t="shared" si="25"/>
        <v>-1.6472868217054262E-2</v>
      </c>
    </row>
    <row r="202" spans="1:8" x14ac:dyDescent="0.2">
      <c r="A202" s="14"/>
      <c r="B202" s="15" t="s">
        <v>184</v>
      </c>
      <c r="C202" s="16">
        <v>106</v>
      </c>
      <c r="D202" s="16">
        <v>30</v>
      </c>
      <c r="E202" s="17">
        <f t="shared" si="23"/>
        <v>5.1356589147286823E-2</v>
      </c>
      <c r="F202" s="17">
        <f t="shared" si="24"/>
        <v>1.7615971814445096E-2</v>
      </c>
      <c r="G202" s="17">
        <f t="shared" si="26"/>
        <v>-0.71698113207547165</v>
      </c>
      <c r="H202" s="17">
        <f t="shared" si="25"/>
        <v>-3.6821705426356585E-2</v>
      </c>
    </row>
    <row r="203" spans="1:8" x14ac:dyDescent="0.2">
      <c r="A203" s="14"/>
      <c r="B203" s="15" t="s">
        <v>185</v>
      </c>
      <c r="C203" s="16">
        <v>95</v>
      </c>
      <c r="D203" s="16">
        <v>34</v>
      </c>
      <c r="E203" s="17">
        <f t="shared" si="23"/>
        <v>4.6027131782945735E-2</v>
      </c>
      <c r="F203" s="17">
        <f t="shared" si="24"/>
        <v>1.996476805637111E-2</v>
      </c>
      <c r="G203" s="17">
        <f t="shared" si="26"/>
        <v>-0.64210526315789473</v>
      </c>
      <c r="H203" s="17">
        <f t="shared" si="25"/>
        <v>-2.9554263565891473E-2</v>
      </c>
    </row>
    <row r="204" spans="1:8" x14ac:dyDescent="0.2">
      <c r="A204" s="14"/>
      <c r="B204" s="15" t="s">
        <v>186</v>
      </c>
      <c r="C204" s="16">
        <v>130</v>
      </c>
      <c r="D204" s="16">
        <v>49</v>
      </c>
      <c r="E204" s="17">
        <f t="shared" si="23"/>
        <v>6.2984496124031009E-2</v>
      </c>
      <c r="F204" s="17">
        <f t="shared" si="24"/>
        <v>2.8772753963593658E-2</v>
      </c>
      <c r="G204" s="17">
        <f t="shared" si="26"/>
        <v>-0.62307692307692308</v>
      </c>
      <c r="H204" s="17">
        <f t="shared" si="25"/>
        <v>-3.9244186046511628E-2</v>
      </c>
    </row>
    <row r="205" spans="1:8" x14ac:dyDescent="0.2">
      <c r="A205" s="14"/>
      <c r="B205" s="15" t="s">
        <v>187</v>
      </c>
      <c r="C205" s="16">
        <v>19</v>
      </c>
      <c r="D205" s="16">
        <v>10</v>
      </c>
      <c r="E205" s="17">
        <f t="shared" ref="E205:E236" si="27">+IF(C205=0,"",C205/C$173)</f>
        <v>9.205426356589148E-3</v>
      </c>
      <c r="F205" s="17">
        <f t="shared" ref="F205:F236" si="28">+IF(D205=0,"",D205/D$173)</f>
        <v>5.8719906048150319E-3</v>
      </c>
      <c r="G205" s="17">
        <f t="shared" si="26"/>
        <v>-0.47368421052631576</v>
      </c>
      <c r="H205" s="17">
        <f t="shared" ref="H205:H236" si="29">+IF(OR(AND(E205=""),(G205="")),"",E205*G205)</f>
        <v>-4.3604651162790697E-3</v>
      </c>
    </row>
    <row r="206" spans="1:8" x14ac:dyDescent="0.2">
      <c r="A206" s="14"/>
      <c r="B206" s="15" t="s">
        <v>188</v>
      </c>
      <c r="C206" s="16">
        <v>36</v>
      </c>
      <c r="D206" s="16">
        <v>13</v>
      </c>
      <c r="E206" s="17">
        <f t="shared" si="27"/>
        <v>1.7441860465116279E-2</v>
      </c>
      <c r="F206" s="17">
        <f t="shared" si="28"/>
        <v>7.6335877862595417E-3</v>
      </c>
      <c r="G206" s="17">
        <f t="shared" ref="G206:G237" si="30">+IF(AND(C206=0,D206=0)," ",IF(C206=0,1,IF(D206=0,-1,(D206-C206)/C206)))</f>
        <v>-0.63888888888888884</v>
      </c>
      <c r="H206" s="17">
        <f t="shared" si="29"/>
        <v>-1.1143410852713177E-2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25</v>
      </c>
      <c r="D208" s="16">
        <v>14</v>
      </c>
      <c r="E208" s="17">
        <f t="shared" si="27"/>
        <v>1.2112403100775194E-2</v>
      </c>
      <c r="F208" s="17">
        <f t="shared" si="28"/>
        <v>8.2207868467410444E-3</v>
      </c>
      <c r="G208" s="17">
        <f t="shared" si="30"/>
        <v>-0.44</v>
      </c>
      <c r="H208" s="17">
        <f t="shared" si="29"/>
        <v>-5.3294573643410852E-3</v>
      </c>
    </row>
    <row r="209" spans="1:8" x14ac:dyDescent="0.2">
      <c r="A209" s="14"/>
      <c r="B209" s="15" t="s">
        <v>191</v>
      </c>
      <c r="C209" s="16">
        <v>23</v>
      </c>
      <c r="D209" s="16">
        <v>25</v>
      </c>
      <c r="E209" s="17">
        <f t="shared" si="27"/>
        <v>1.1143410852713179E-2</v>
      </c>
      <c r="F209" s="17">
        <f t="shared" si="28"/>
        <v>1.4679976512037582E-2</v>
      </c>
      <c r="G209" s="17">
        <f t="shared" si="30"/>
        <v>8.6956521739130432E-2</v>
      </c>
      <c r="H209" s="17">
        <f t="shared" si="29"/>
        <v>9.6899224806201549E-4</v>
      </c>
    </row>
    <row r="210" spans="1:8" x14ac:dyDescent="0.2">
      <c r="A210" s="14"/>
      <c r="B210" s="15" t="s">
        <v>192</v>
      </c>
      <c r="C210" s="16">
        <v>56</v>
      </c>
      <c r="D210" s="16">
        <v>16</v>
      </c>
      <c r="E210" s="17">
        <f t="shared" si="27"/>
        <v>2.7131782945736434E-2</v>
      </c>
      <c r="F210" s="17">
        <f t="shared" si="28"/>
        <v>9.3951849677040514E-3</v>
      </c>
      <c r="G210" s="17">
        <f t="shared" si="30"/>
        <v>-0.7142857142857143</v>
      </c>
      <c r="H210" s="17">
        <f t="shared" si="29"/>
        <v>-1.937984496124031E-2</v>
      </c>
    </row>
    <row r="211" spans="1:8" x14ac:dyDescent="0.2">
      <c r="A211" s="14"/>
      <c r="B211" s="15" t="s">
        <v>193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194</v>
      </c>
      <c r="C212" s="16">
        <v>2</v>
      </c>
      <c r="D212" s="16">
        <v>4</v>
      </c>
      <c r="E212" s="17">
        <f t="shared" si="27"/>
        <v>9.6899224806201549E-4</v>
      </c>
      <c r="F212" s="17">
        <f t="shared" si="28"/>
        <v>2.3487962419260129E-3</v>
      </c>
      <c r="G212" s="17">
        <f t="shared" si="30"/>
        <v>1</v>
      </c>
      <c r="H212" s="17">
        <f t="shared" si="29"/>
        <v>9.6899224806201549E-4</v>
      </c>
    </row>
    <row r="213" spans="1:8" ht="25.5" x14ac:dyDescent="0.2">
      <c r="A213" s="14"/>
      <c r="B213" s="15" t="s">
        <v>195</v>
      </c>
      <c r="C213" s="16">
        <v>241</v>
      </c>
      <c r="D213" s="16">
        <v>133</v>
      </c>
      <c r="E213" s="17">
        <f t="shared" si="27"/>
        <v>0.11676356589147287</v>
      </c>
      <c r="F213" s="17">
        <f t="shared" si="28"/>
        <v>7.8097475044039924E-2</v>
      </c>
      <c r="G213" s="17">
        <f t="shared" si="30"/>
        <v>-0.44813278008298757</v>
      </c>
      <c r="H213" s="17">
        <f t="shared" si="29"/>
        <v>-5.232558139534884E-2</v>
      </c>
    </row>
    <row r="214" spans="1:8" x14ac:dyDescent="0.2">
      <c r="A214" s="14"/>
      <c r="B214" s="15" t="s">
        <v>196</v>
      </c>
      <c r="C214" s="16">
        <v>9</v>
      </c>
      <c r="D214" s="16">
        <v>14</v>
      </c>
      <c r="E214" s="17">
        <f t="shared" si="27"/>
        <v>4.3604651162790697E-3</v>
      </c>
      <c r="F214" s="17">
        <f t="shared" si="28"/>
        <v>8.2207868467410444E-3</v>
      </c>
      <c r="G214" s="17">
        <f t="shared" si="30"/>
        <v>0.55555555555555558</v>
      </c>
      <c r="H214" s="17">
        <f t="shared" si="29"/>
        <v>2.4224806201550387E-3</v>
      </c>
    </row>
    <row r="215" spans="1:8" ht="25.5" x14ac:dyDescent="0.2">
      <c r="A215" s="14"/>
      <c r="B215" s="15" t="s">
        <v>197</v>
      </c>
      <c r="C215" s="16">
        <v>6</v>
      </c>
      <c r="D215" s="16">
        <v>7</v>
      </c>
      <c r="E215" s="17">
        <f t="shared" si="27"/>
        <v>2.9069767441860465E-3</v>
      </c>
      <c r="F215" s="17">
        <f t="shared" si="28"/>
        <v>4.1103934233705222E-3</v>
      </c>
      <c r="G215" s="17">
        <f t="shared" si="30"/>
        <v>0.16666666666666666</v>
      </c>
      <c r="H215" s="17">
        <f t="shared" si="29"/>
        <v>4.8449612403100775E-4</v>
      </c>
    </row>
    <row r="216" spans="1:8" ht="25.5" x14ac:dyDescent="0.2">
      <c r="A216" s="14"/>
      <c r="B216" s="15" t="s">
        <v>198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5.8719906048150322E-4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36</v>
      </c>
      <c r="E218" s="17" t="str">
        <f t="shared" si="27"/>
        <v/>
      </c>
      <c r="F218" s="17">
        <f t="shared" si="28"/>
        <v>2.1139166177334117E-2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8</v>
      </c>
      <c r="E222" s="17" t="str">
        <f t="shared" si="27"/>
        <v/>
      </c>
      <c r="F222" s="17">
        <f t="shared" si="28"/>
        <v>4.6975924838520257E-3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211</v>
      </c>
      <c r="D225" s="16">
        <v>58</v>
      </c>
      <c r="E225" s="17">
        <f t="shared" si="27"/>
        <v>0.10222868217054264</v>
      </c>
      <c r="F225" s="17">
        <f t="shared" si="28"/>
        <v>3.4057545507927188E-2</v>
      </c>
      <c r="G225" s="17">
        <f t="shared" si="30"/>
        <v>-0.72511848341232232</v>
      </c>
      <c r="H225" s="17">
        <f t="shared" si="29"/>
        <v>-7.4127906976744193E-2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5</v>
      </c>
      <c r="D227" s="16">
        <v>26</v>
      </c>
      <c r="E227" s="17">
        <f t="shared" si="27"/>
        <v>2.4224806201550387E-3</v>
      </c>
      <c r="F227" s="17">
        <f t="shared" si="28"/>
        <v>1.5267175572519083E-2</v>
      </c>
      <c r="G227" s="17">
        <f t="shared" si="30"/>
        <v>4.2</v>
      </c>
      <c r="H227" s="17">
        <f t="shared" si="29"/>
        <v>1.0174418604651164E-2</v>
      </c>
    </row>
    <row r="228" spans="1:8" x14ac:dyDescent="0.2">
      <c r="A228" s="14"/>
      <c r="B228" s="15" t="s">
        <v>210</v>
      </c>
      <c r="C228" s="16">
        <v>2</v>
      </c>
      <c r="D228" s="16">
        <v>3</v>
      </c>
      <c r="E228" s="17">
        <f t="shared" si="27"/>
        <v>9.6899224806201549E-4</v>
      </c>
      <c r="F228" s="17">
        <f t="shared" si="28"/>
        <v>1.7615971814445098E-3</v>
      </c>
      <c r="G228" s="17">
        <f t="shared" si="30"/>
        <v>0.5</v>
      </c>
      <c r="H228" s="17">
        <f t="shared" si="29"/>
        <v>4.8449612403100775E-4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1</v>
      </c>
      <c r="D230" s="16">
        <v>4</v>
      </c>
      <c r="E230" s="17">
        <f t="shared" si="27"/>
        <v>4.8449612403100775E-4</v>
      </c>
      <c r="F230" s="17">
        <f t="shared" si="28"/>
        <v>2.3487962419260129E-3</v>
      </c>
      <c r="G230" s="17">
        <f t="shared" si="30"/>
        <v>3</v>
      </c>
      <c r="H230" s="17">
        <f t="shared" si="29"/>
        <v>1.4534883720930232E-3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59</v>
      </c>
      <c r="E232" s="17" t="str">
        <f t="shared" si="27"/>
        <v/>
      </c>
      <c r="F232" s="17">
        <f t="shared" si="28"/>
        <v>3.4644744568408693E-2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3</v>
      </c>
      <c r="D233" s="16">
        <v>1</v>
      </c>
      <c r="E233" s="17">
        <f t="shared" si="27"/>
        <v>1.4534883720930232E-3</v>
      </c>
      <c r="F233" s="17">
        <f t="shared" si="28"/>
        <v>5.8719906048150322E-4</v>
      </c>
      <c r="G233" s="17">
        <f t="shared" si="30"/>
        <v>-0.66666666666666663</v>
      </c>
      <c r="H233" s="17">
        <f t="shared" si="29"/>
        <v>-9.6899224806201549E-4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5</v>
      </c>
      <c r="D236" s="16">
        <v>3</v>
      </c>
      <c r="E236" s="17">
        <f t="shared" si="27"/>
        <v>2.4224806201550387E-3</v>
      </c>
      <c r="F236" s="17">
        <f t="shared" si="28"/>
        <v>1.7615971814445098E-3</v>
      </c>
      <c r="G236" s="17">
        <f t="shared" si="30"/>
        <v>-0.4</v>
      </c>
      <c r="H236" s="17">
        <f t="shared" si="29"/>
        <v>-9.6899224806201549E-4</v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3</v>
      </c>
      <c r="D238" s="16">
        <v>48</v>
      </c>
      <c r="E238" s="17">
        <f t="shared" si="31"/>
        <v>1.4534883720930232E-3</v>
      </c>
      <c r="F238" s="17">
        <f t="shared" si="32"/>
        <v>2.8185554903112156E-2</v>
      </c>
      <c r="G238" s="17">
        <f t="shared" ref="G238:G269" si="34">+IF(AND(C238=0,D238=0)," ",IF(C238=0,1,IF(D238=0,-1,(D238-C238)/C238)))</f>
        <v>15</v>
      </c>
      <c r="H238" s="17">
        <f t="shared" si="33"/>
        <v>2.1802325581395349E-2</v>
      </c>
    </row>
    <row r="239" spans="1:8" x14ac:dyDescent="0.2">
      <c r="A239" s="14"/>
      <c r="B239" s="15" t="s">
        <v>221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11</v>
      </c>
      <c r="D240" s="16">
        <v>2</v>
      </c>
      <c r="E240" s="17">
        <f t="shared" si="31"/>
        <v>5.3294573643410852E-3</v>
      </c>
      <c r="F240" s="17">
        <f t="shared" si="32"/>
        <v>1.1743981209630064E-3</v>
      </c>
      <c r="G240" s="17">
        <f t="shared" si="34"/>
        <v>-0.81818181818181823</v>
      </c>
      <c r="H240" s="17">
        <f t="shared" si="33"/>
        <v>-4.3604651162790697E-3</v>
      </c>
    </row>
    <row r="241" spans="1:8" x14ac:dyDescent="0.2">
      <c r="A241" s="14"/>
      <c r="B241" s="15" t="s">
        <v>223</v>
      </c>
      <c r="C241" s="16">
        <v>15</v>
      </c>
      <c r="D241" s="16">
        <v>22</v>
      </c>
      <c r="E241" s="17">
        <f t="shared" si="31"/>
        <v>7.2674418604651162E-3</v>
      </c>
      <c r="F241" s="17">
        <f t="shared" si="32"/>
        <v>1.2918379330593071E-2</v>
      </c>
      <c r="G241" s="17">
        <f t="shared" si="34"/>
        <v>0.46666666666666667</v>
      </c>
      <c r="H241" s="17">
        <f t="shared" si="33"/>
        <v>3.3914728682170542E-3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5.8719906048150322E-4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</v>
      </c>
      <c r="D244" s="16">
        <v>9</v>
      </c>
      <c r="E244" s="17">
        <f t="shared" si="31"/>
        <v>9.6899224806201549E-4</v>
      </c>
      <c r="F244" s="17">
        <f t="shared" si="32"/>
        <v>5.2847915443335293E-3</v>
      </c>
      <c r="G244" s="17">
        <f t="shared" si="34"/>
        <v>3.5</v>
      </c>
      <c r="H244" s="17">
        <f t="shared" si="33"/>
        <v>3.3914728682170542E-3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2</v>
      </c>
      <c r="E246" s="17" t="str">
        <f t="shared" si="31"/>
        <v/>
      </c>
      <c r="F246" s="17">
        <f t="shared" si="32"/>
        <v>1.1743981209630064E-3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2</v>
      </c>
      <c r="D248" s="16">
        <v>2</v>
      </c>
      <c r="E248" s="17">
        <f t="shared" si="31"/>
        <v>9.6899224806201549E-4</v>
      </c>
      <c r="F248" s="17">
        <f t="shared" si="32"/>
        <v>1.1743981209630064E-3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231</v>
      </c>
      <c r="C249" s="16">
        <v>5</v>
      </c>
      <c r="D249" s="16">
        <v>5</v>
      </c>
      <c r="E249" s="17">
        <f t="shared" si="31"/>
        <v>2.4224806201550387E-3</v>
      </c>
      <c r="F249" s="17">
        <f t="shared" si="32"/>
        <v>2.935995302407516E-3</v>
      </c>
      <c r="G249" s="17">
        <f t="shared" si="34"/>
        <v>0</v>
      </c>
      <c r="H249" s="17">
        <f t="shared" si="33"/>
        <v>0</v>
      </c>
    </row>
    <row r="250" spans="1:8" x14ac:dyDescent="0.2">
      <c r="A250" s="14"/>
      <c r="B250" s="15" t="s">
        <v>232</v>
      </c>
      <c r="C250" s="16">
        <v>4</v>
      </c>
      <c r="D250" s="16">
        <v>7</v>
      </c>
      <c r="E250" s="17">
        <f t="shared" si="31"/>
        <v>1.937984496124031E-3</v>
      </c>
      <c r="F250" s="17">
        <f t="shared" si="32"/>
        <v>4.1103934233705222E-3</v>
      </c>
      <c r="G250" s="17">
        <f t="shared" si="34"/>
        <v>0.75</v>
      </c>
      <c r="H250" s="17">
        <f t="shared" si="33"/>
        <v>1.4534883720930232E-3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5.8719906048150322E-4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1</v>
      </c>
      <c r="D255" s="16">
        <v>0</v>
      </c>
      <c r="E255" s="17">
        <f t="shared" si="31"/>
        <v>4.8449612403100775E-4</v>
      </c>
      <c r="F255" s="17" t="str">
        <f t="shared" si="32"/>
        <v/>
      </c>
      <c r="G255" s="17">
        <f t="shared" si="34"/>
        <v>-1</v>
      </c>
      <c r="H255" s="17">
        <f t="shared" si="33"/>
        <v>-4.8449612403100775E-4</v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3</v>
      </c>
      <c r="E257" s="17" t="str">
        <f t="shared" si="31"/>
        <v/>
      </c>
      <c r="F257" s="17">
        <f t="shared" si="32"/>
        <v>1.7615971814445098E-3</v>
      </c>
      <c r="G257" s="17">
        <f t="shared" si="34"/>
        <v>1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1</v>
      </c>
      <c r="D258" s="16">
        <v>0</v>
      </c>
      <c r="E258" s="17">
        <f t="shared" si="31"/>
        <v>4.8449612403100775E-4</v>
      </c>
      <c r="F258" s="17" t="str">
        <f t="shared" si="32"/>
        <v/>
      </c>
      <c r="G258" s="17">
        <f t="shared" si="34"/>
        <v>-1</v>
      </c>
      <c r="H258" s="17">
        <f t="shared" si="33"/>
        <v>-4.8449612403100775E-4</v>
      </c>
    </row>
    <row r="259" spans="1:8" ht="25.5" x14ac:dyDescent="0.2">
      <c r="A259" s="14"/>
      <c r="B259" s="15" t="s">
        <v>240</v>
      </c>
      <c r="C259" s="16">
        <v>4</v>
      </c>
      <c r="D259" s="16">
        <v>2</v>
      </c>
      <c r="E259" s="17">
        <f t="shared" si="31"/>
        <v>1.937984496124031E-3</v>
      </c>
      <c r="F259" s="17">
        <f t="shared" si="32"/>
        <v>1.1743981209630064E-3</v>
      </c>
      <c r="G259" s="17">
        <f t="shared" si="34"/>
        <v>-0.5</v>
      </c>
      <c r="H259" s="17">
        <f t="shared" si="33"/>
        <v>-9.6899224806201549E-4</v>
      </c>
    </row>
    <row r="260" spans="1:8" x14ac:dyDescent="0.2">
      <c r="A260" s="14"/>
      <c r="B260" s="15" t="s">
        <v>241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6</v>
      </c>
      <c r="D262" s="16">
        <v>0</v>
      </c>
      <c r="E262" s="17">
        <f t="shared" si="31"/>
        <v>2.9069767441860465E-3</v>
      </c>
      <c r="F262" s="17" t="str">
        <f t="shared" si="32"/>
        <v/>
      </c>
      <c r="G262" s="17">
        <f t="shared" si="34"/>
        <v>-1</v>
      </c>
      <c r="H262" s="17">
        <f t="shared" si="33"/>
        <v>-2.9069767441860465E-3</v>
      </c>
    </row>
    <row r="263" spans="1:8" x14ac:dyDescent="0.2">
      <c r="A263" s="14"/>
      <c r="B263" s="15" t="s">
        <v>244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12</v>
      </c>
      <c r="D264" s="16">
        <v>4</v>
      </c>
      <c r="E264" s="17">
        <f t="shared" si="31"/>
        <v>5.8139534883720929E-3</v>
      </c>
      <c r="F264" s="17">
        <f t="shared" si="32"/>
        <v>2.3487962419260129E-3</v>
      </c>
      <c r="G264" s="17">
        <f t="shared" si="34"/>
        <v>-0.66666666666666663</v>
      </c>
      <c r="H264" s="17">
        <f t="shared" si="33"/>
        <v>-3.875968992248062E-3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3</v>
      </c>
      <c r="D267" s="16">
        <v>1</v>
      </c>
      <c r="E267" s="17">
        <f t="shared" si="31"/>
        <v>1.4534883720930232E-3</v>
      </c>
      <c r="F267" s="17">
        <f t="shared" si="32"/>
        <v>5.8719906048150322E-4</v>
      </c>
      <c r="G267" s="17">
        <f t="shared" si="34"/>
        <v>-0.66666666666666663</v>
      </c>
      <c r="H267" s="17">
        <f t="shared" si="33"/>
        <v>-9.6899224806201549E-4</v>
      </c>
    </row>
    <row r="268" spans="1:8" x14ac:dyDescent="0.2">
      <c r="A268" s="14"/>
      <c r="B268" s="15" t="s">
        <v>249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1</v>
      </c>
      <c r="E270" s="17" t="str">
        <f t="shared" si="35"/>
        <v/>
      </c>
      <c r="F270" s="17">
        <f t="shared" si="36"/>
        <v>5.8719906048150322E-4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6</v>
      </c>
      <c r="E271" s="17" t="str">
        <f t="shared" si="35"/>
        <v/>
      </c>
      <c r="F271" s="17">
        <f t="shared" si="36"/>
        <v>3.5231943628890195E-3</v>
      </c>
      <c r="G271" s="17">
        <f t="shared" si="38"/>
        <v>1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33</v>
      </c>
      <c r="D275" s="16">
        <v>15</v>
      </c>
      <c r="E275" s="17">
        <f t="shared" si="35"/>
        <v>1.5988372093023256E-2</v>
      </c>
      <c r="F275" s="17">
        <f t="shared" si="36"/>
        <v>8.8079859072225479E-3</v>
      </c>
      <c r="G275" s="17">
        <f t="shared" si="38"/>
        <v>-0.54545454545454541</v>
      </c>
      <c r="H275" s="17">
        <f t="shared" si="37"/>
        <v>-8.7209302325581394E-3</v>
      </c>
    </row>
    <row r="276" spans="1:8" ht="25.5" x14ac:dyDescent="0.2">
      <c r="A276" s="14"/>
      <c r="B276" s="15" t="s">
        <v>257</v>
      </c>
      <c r="C276" s="16">
        <v>49</v>
      </c>
      <c r="D276" s="16">
        <v>32</v>
      </c>
      <c r="E276" s="17">
        <f t="shared" si="35"/>
        <v>2.374031007751938E-2</v>
      </c>
      <c r="F276" s="17">
        <f t="shared" si="36"/>
        <v>1.8790369935408103E-2</v>
      </c>
      <c r="G276" s="17">
        <f t="shared" si="38"/>
        <v>-0.34693877551020408</v>
      </c>
      <c r="H276" s="17">
        <f t="shared" si="37"/>
        <v>-8.2364341085271325E-3</v>
      </c>
    </row>
    <row r="277" spans="1:8" x14ac:dyDescent="0.2">
      <c r="A277" s="14"/>
      <c r="B277" s="15" t="s">
        <v>258</v>
      </c>
      <c r="C277" s="16">
        <v>12</v>
      </c>
      <c r="D277" s="16">
        <v>7</v>
      </c>
      <c r="E277" s="17">
        <f t="shared" si="35"/>
        <v>5.8139534883720929E-3</v>
      </c>
      <c r="F277" s="17">
        <f t="shared" si="36"/>
        <v>4.1103934233705222E-3</v>
      </c>
      <c r="G277" s="17">
        <f t="shared" si="38"/>
        <v>-0.41666666666666669</v>
      </c>
      <c r="H277" s="17">
        <f t="shared" si="37"/>
        <v>-2.4224806201550387E-3</v>
      </c>
    </row>
    <row r="278" spans="1:8" x14ac:dyDescent="0.2">
      <c r="A278" s="14"/>
      <c r="B278" s="15" t="s">
        <v>259</v>
      </c>
      <c r="C278" s="16">
        <v>5</v>
      </c>
      <c r="D278" s="16">
        <v>3</v>
      </c>
      <c r="E278" s="17">
        <f t="shared" si="35"/>
        <v>2.4224806201550387E-3</v>
      </c>
      <c r="F278" s="17">
        <f t="shared" si="36"/>
        <v>1.7615971814445098E-3</v>
      </c>
      <c r="G278" s="17">
        <f t="shared" si="38"/>
        <v>-0.4</v>
      </c>
      <c r="H278" s="17">
        <f t="shared" si="37"/>
        <v>-9.6899224806201549E-4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4</v>
      </c>
      <c r="D280" s="16">
        <v>1</v>
      </c>
      <c r="E280" s="17">
        <f t="shared" si="35"/>
        <v>1.937984496124031E-3</v>
      </c>
      <c r="F280" s="17">
        <f t="shared" si="36"/>
        <v>5.8719906048150322E-4</v>
      </c>
      <c r="G280" s="17">
        <f t="shared" si="38"/>
        <v>-0.75</v>
      </c>
      <c r="H280" s="17">
        <f t="shared" si="37"/>
        <v>-1.4534883720930232E-3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1</v>
      </c>
      <c r="D282" s="16">
        <v>2</v>
      </c>
      <c r="E282" s="17">
        <f t="shared" si="35"/>
        <v>4.8449612403100775E-4</v>
      </c>
      <c r="F282" s="17">
        <f t="shared" si="36"/>
        <v>1.1743981209630064E-3</v>
      </c>
      <c r="G282" s="17">
        <f t="shared" si="38"/>
        <v>1</v>
      </c>
      <c r="H282" s="17">
        <f t="shared" si="37"/>
        <v>4.8449612403100775E-4</v>
      </c>
    </row>
    <row r="283" spans="1:8" x14ac:dyDescent="0.2">
      <c r="A283" s="14"/>
      <c r="B283" s="15" t="s">
        <v>264</v>
      </c>
      <c r="C283" s="16">
        <v>11</v>
      </c>
      <c r="D283" s="16">
        <v>6</v>
      </c>
      <c r="E283" s="17">
        <f t="shared" si="35"/>
        <v>5.3294573643410852E-3</v>
      </c>
      <c r="F283" s="17">
        <f t="shared" si="36"/>
        <v>3.5231943628890195E-3</v>
      </c>
      <c r="G283" s="17">
        <f t="shared" si="38"/>
        <v>-0.45454545454545453</v>
      </c>
      <c r="H283" s="17">
        <f t="shared" si="37"/>
        <v>-2.4224806201550387E-3</v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25</v>
      </c>
      <c r="D286" s="16">
        <v>11</v>
      </c>
      <c r="E286" s="17">
        <f t="shared" si="35"/>
        <v>1.2112403100775194E-2</v>
      </c>
      <c r="F286" s="17">
        <f t="shared" si="36"/>
        <v>6.4591896652965355E-3</v>
      </c>
      <c r="G286" s="17">
        <f t="shared" si="38"/>
        <v>-0.56000000000000005</v>
      </c>
      <c r="H286" s="17">
        <f t="shared" si="37"/>
        <v>-6.7829457364341093E-3</v>
      </c>
    </row>
    <row r="287" spans="1:8" x14ac:dyDescent="0.2">
      <c r="A287" s="14"/>
      <c r="B287" s="15" t="s">
        <v>268</v>
      </c>
      <c r="C287" s="16">
        <v>4</v>
      </c>
      <c r="D287" s="16">
        <v>1</v>
      </c>
      <c r="E287" s="17">
        <f t="shared" si="35"/>
        <v>1.937984496124031E-3</v>
      </c>
      <c r="F287" s="17">
        <f t="shared" si="36"/>
        <v>5.8719906048150322E-4</v>
      </c>
      <c r="G287" s="17">
        <f t="shared" si="38"/>
        <v>-0.75</v>
      </c>
      <c r="H287" s="17">
        <f t="shared" si="37"/>
        <v>-1.4534883720930232E-3</v>
      </c>
    </row>
    <row r="288" spans="1:8" x14ac:dyDescent="0.2">
      <c r="A288" s="14"/>
      <c r="B288" s="15" t="s">
        <v>269</v>
      </c>
      <c r="C288" s="16">
        <v>24</v>
      </c>
      <c r="D288" s="16">
        <v>29</v>
      </c>
      <c r="E288" s="17">
        <f t="shared" si="35"/>
        <v>1.1627906976744186E-2</v>
      </c>
      <c r="F288" s="17">
        <f t="shared" si="36"/>
        <v>1.7028772753963594E-2</v>
      </c>
      <c r="G288" s="17">
        <f t="shared" si="38"/>
        <v>0.20833333333333334</v>
      </c>
      <c r="H288" s="17">
        <f t="shared" si="37"/>
        <v>2.4224806201550387E-3</v>
      </c>
    </row>
    <row r="289" spans="1:8" x14ac:dyDescent="0.2">
      <c r="A289" s="14"/>
      <c r="B289" s="15" t="s">
        <v>270</v>
      </c>
      <c r="C289" s="16">
        <v>4</v>
      </c>
      <c r="D289" s="16">
        <v>3</v>
      </c>
      <c r="E289" s="17">
        <f t="shared" si="35"/>
        <v>1.937984496124031E-3</v>
      </c>
      <c r="F289" s="17">
        <f t="shared" si="36"/>
        <v>1.7615971814445098E-3</v>
      </c>
      <c r="G289" s="17">
        <f t="shared" si="38"/>
        <v>-0.25</v>
      </c>
      <c r="H289" s="17">
        <f t="shared" si="37"/>
        <v>-4.8449612403100775E-4</v>
      </c>
    </row>
    <row r="290" spans="1:8" x14ac:dyDescent="0.2">
      <c r="A290" s="14"/>
      <c r="B290" s="15" t="s">
        <v>271</v>
      </c>
      <c r="C290" s="16">
        <v>1</v>
      </c>
      <c r="D290" s="16">
        <v>1</v>
      </c>
      <c r="E290" s="17">
        <f t="shared" si="35"/>
        <v>4.8449612403100775E-4</v>
      </c>
      <c r="F290" s="17">
        <f t="shared" si="36"/>
        <v>5.8719906048150322E-4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272</v>
      </c>
      <c r="C291" s="16">
        <v>1</v>
      </c>
      <c r="D291" s="16">
        <v>0</v>
      </c>
      <c r="E291" s="17">
        <f t="shared" si="35"/>
        <v>4.8449612403100775E-4</v>
      </c>
      <c r="F291" s="17" t="str">
        <f t="shared" si="36"/>
        <v/>
      </c>
      <c r="G291" s="17">
        <f t="shared" si="38"/>
        <v>-1</v>
      </c>
      <c r="H291" s="17">
        <f t="shared" si="37"/>
        <v>-4.8449612403100775E-4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4</v>
      </c>
      <c r="E292" s="17" t="str">
        <f t="shared" si="35"/>
        <v/>
      </c>
      <c r="F292" s="17">
        <f t="shared" si="36"/>
        <v>2.3487962419260129E-3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11</v>
      </c>
      <c r="D293" s="16">
        <v>2</v>
      </c>
      <c r="E293" s="17">
        <f t="shared" si="35"/>
        <v>5.3294573643410852E-3</v>
      </c>
      <c r="F293" s="17">
        <f t="shared" si="36"/>
        <v>1.1743981209630064E-3</v>
      </c>
      <c r="G293" s="17">
        <f t="shared" si="38"/>
        <v>-0.81818181818181823</v>
      </c>
      <c r="H293" s="17">
        <f t="shared" si="37"/>
        <v>-4.3604651162790697E-3</v>
      </c>
    </row>
    <row r="294" spans="1:8" x14ac:dyDescent="0.2">
      <c r="A294" s="14"/>
      <c r="B294" s="15" t="s">
        <v>275</v>
      </c>
      <c r="C294" s="16">
        <v>26</v>
      </c>
      <c r="D294" s="16">
        <v>20</v>
      </c>
      <c r="E294" s="17">
        <f t="shared" si="35"/>
        <v>1.2596899224806201E-2</v>
      </c>
      <c r="F294" s="17">
        <f t="shared" si="36"/>
        <v>1.1743981209630064E-2</v>
      </c>
      <c r="G294" s="17">
        <f t="shared" si="38"/>
        <v>-0.23076923076923078</v>
      </c>
      <c r="H294" s="17">
        <f t="shared" si="37"/>
        <v>-2.9069767441860465E-3</v>
      </c>
    </row>
    <row r="295" spans="1:8" x14ac:dyDescent="0.2">
      <c r="A295" s="14"/>
      <c r="B295" s="15" t="s">
        <v>276</v>
      </c>
      <c r="C295" s="16">
        <v>0</v>
      </c>
      <c r="D295" s="16">
        <v>20</v>
      </c>
      <c r="E295" s="17" t="str">
        <f t="shared" si="35"/>
        <v/>
      </c>
      <c r="F295" s="17">
        <f t="shared" si="36"/>
        <v>1.1743981209630064E-2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5.8719906048150322E-4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13</v>
      </c>
      <c r="D300" s="16">
        <v>9</v>
      </c>
      <c r="E300" s="17">
        <f t="shared" si="35"/>
        <v>6.2984496124031007E-3</v>
      </c>
      <c r="F300" s="17">
        <f t="shared" si="36"/>
        <v>5.2847915443335293E-3</v>
      </c>
      <c r="G300" s="17">
        <f t="shared" si="38"/>
        <v>-0.30769230769230771</v>
      </c>
      <c r="H300" s="17">
        <f t="shared" si="37"/>
        <v>-1.937984496124031E-3</v>
      </c>
    </row>
    <row r="301" spans="1:8" x14ac:dyDescent="0.2">
      <c r="A301" s="14"/>
      <c r="B301" s="15" t="s">
        <v>282</v>
      </c>
      <c r="C301" s="16">
        <v>42</v>
      </c>
      <c r="D301" s="16">
        <v>23</v>
      </c>
      <c r="E301" s="17">
        <f t="shared" ref="E301:E332" si="39">+IF(C301=0,"",C301/C$173)</f>
        <v>2.0348837209302327E-2</v>
      </c>
      <c r="F301" s="17">
        <f t="shared" ref="F301:F332" si="40">+IF(D301=0,"",D301/D$173)</f>
        <v>1.3505578391074574E-2</v>
      </c>
      <c r="G301" s="17">
        <f t="shared" si="38"/>
        <v>-0.45238095238095238</v>
      </c>
      <c r="H301" s="17">
        <f t="shared" ref="H301:H332" si="41">+IF(OR(AND(E301=""),(G301="")),"",E301*G301)</f>
        <v>-9.205426356589148E-3</v>
      </c>
    </row>
    <row r="302" spans="1:8" ht="25.5" x14ac:dyDescent="0.2">
      <c r="A302" s="14"/>
      <c r="B302" s="15" t="s">
        <v>643</v>
      </c>
      <c r="C302" s="16">
        <v>27</v>
      </c>
      <c r="D302" s="16">
        <v>26</v>
      </c>
      <c r="E302" s="17">
        <f t="shared" si="39"/>
        <v>1.308139534883721E-2</v>
      </c>
      <c r="F302" s="17">
        <f t="shared" si="40"/>
        <v>1.5267175572519083E-2</v>
      </c>
      <c r="G302" s="17">
        <f t="shared" ref="G302:G333" si="42">+IF(AND(C302=0,D302=0)," ",IF(C302=0,1,IF(D302=0,-1,(D302-C302)/C302)))</f>
        <v>-3.7037037037037035E-2</v>
      </c>
      <c r="H302" s="17">
        <f t="shared" si="41"/>
        <v>-4.8449612403100775E-4</v>
      </c>
    </row>
    <row r="303" spans="1:8" x14ac:dyDescent="0.2">
      <c r="A303" s="14"/>
      <c r="B303" s="15" t="s">
        <v>283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32</v>
      </c>
      <c r="D305" s="16">
        <v>15</v>
      </c>
      <c r="E305" s="17">
        <f t="shared" si="39"/>
        <v>1.5503875968992248E-2</v>
      </c>
      <c r="F305" s="17">
        <f t="shared" si="40"/>
        <v>8.8079859072225479E-3</v>
      </c>
      <c r="G305" s="17">
        <f t="shared" si="42"/>
        <v>-0.53125</v>
      </c>
      <c r="H305" s="17">
        <f t="shared" si="41"/>
        <v>-8.2364341085271325E-3</v>
      </c>
    </row>
    <row r="306" spans="1:8" x14ac:dyDescent="0.2">
      <c r="A306" s="14"/>
      <c r="B306" s="15" t="s">
        <v>286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5.8719906048150322E-4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287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288</v>
      </c>
      <c r="C308" s="16">
        <v>10</v>
      </c>
      <c r="D308" s="16">
        <v>13</v>
      </c>
      <c r="E308" s="17">
        <f t="shared" si="39"/>
        <v>4.8449612403100775E-3</v>
      </c>
      <c r="F308" s="17">
        <f t="shared" si="40"/>
        <v>7.6335877862595417E-3</v>
      </c>
      <c r="G308" s="17">
        <f t="shared" si="42"/>
        <v>0.3</v>
      </c>
      <c r="H308" s="17">
        <f t="shared" si="41"/>
        <v>1.4534883720930232E-3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5.8719906048150322E-4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1</v>
      </c>
      <c r="D312" s="16">
        <v>3</v>
      </c>
      <c r="E312" s="17">
        <f t="shared" si="39"/>
        <v>4.8449612403100775E-4</v>
      </c>
      <c r="F312" s="17">
        <f t="shared" si="40"/>
        <v>1.7615971814445098E-3</v>
      </c>
      <c r="G312" s="17">
        <f t="shared" si="42"/>
        <v>2</v>
      </c>
      <c r="H312" s="17">
        <f t="shared" si="41"/>
        <v>9.6899224806201549E-4</v>
      </c>
    </row>
    <row r="313" spans="1:8" ht="25.5" x14ac:dyDescent="0.2">
      <c r="A313" s="14"/>
      <c r="B313" s="15" t="s">
        <v>293</v>
      </c>
      <c r="C313" s="16">
        <v>4</v>
      </c>
      <c r="D313" s="16">
        <v>2</v>
      </c>
      <c r="E313" s="17">
        <f t="shared" si="39"/>
        <v>1.937984496124031E-3</v>
      </c>
      <c r="F313" s="17">
        <f t="shared" si="40"/>
        <v>1.1743981209630064E-3</v>
      </c>
      <c r="G313" s="17">
        <f t="shared" si="42"/>
        <v>-0.5</v>
      </c>
      <c r="H313" s="17">
        <f t="shared" si="41"/>
        <v>-9.6899224806201549E-4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3</v>
      </c>
      <c r="D315" s="16">
        <v>0</v>
      </c>
      <c r="E315" s="17">
        <f t="shared" si="39"/>
        <v>1.4534883720930232E-3</v>
      </c>
      <c r="F315" s="17" t="str">
        <f t="shared" si="40"/>
        <v/>
      </c>
      <c r="G315" s="17">
        <f t="shared" si="42"/>
        <v>-1</v>
      </c>
      <c r="H315" s="17">
        <f t="shared" si="41"/>
        <v>-1.4534883720930232E-3</v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9</v>
      </c>
      <c r="D317" s="16">
        <v>11</v>
      </c>
      <c r="E317" s="17">
        <f t="shared" si="39"/>
        <v>4.3604651162790697E-3</v>
      </c>
      <c r="F317" s="17">
        <f t="shared" si="40"/>
        <v>6.4591896652965355E-3</v>
      </c>
      <c r="G317" s="17">
        <f t="shared" si="42"/>
        <v>0.22222222222222221</v>
      </c>
      <c r="H317" s="17">
        <f t="shared" si="41"/>
        <v>9.6899224806201549E-4</v>
      </c>
    </row>
    <row r="318" spans="1:8" ht="25.5" x14ac:dyDescent="0.2">
      <c r="A318" s="14"/>
      <c r="B318" s="15" t="s">
        <v>298</v>
      </c>
      <c r="C318" s="16">
        <v>1</v>
      </c>
      <c r="D318" s="16">
        <v>0</v>
      </c>
      <c r="E318" s="17">
        <f t="shared" si="39"/>
        <v>4.8449612403100775E-4</v>
      </c>
      <c r="F318" s="17" t="str">
        <f t="shared" si="40"/>
        <v/>
      </c>
      <c r="G318" s="17">
        <f t="shared" si="42"/>
        <v>-1</v>
      </c>
      <c r="H318" s="17">
        <f t="shared" si="41"/>
        <v>-4.8449612403100775E-4</v>
      </c>
    </row>
    <row r="319" spans="1:8" ht="25.5" x14ac:dyDescent="0.2">
      <c r="A319" s="14"/>
      <c r="B319" s="15" t="s">
        <v>299</v>
      </c>
      <c r="C319" s="16">
        <v>59</v>
      </c>
      <c r="D319" s="16">
        <v>129</v>
      </c>
      <c r="E319" s="17">
        <f t="shared" si="39"/>
        <v>2.8585271317829456E-2</v>
      </c>
      <c r="F319" s="17">
        <f t="shared" si="40"/>
        <v>7.5748678802113917E-2</v>
      </c>
      <c r="G319" s="17">
        <f t="shared" si="42"/>
        <v>1.1864406779661016</v>
      </c>
      <c r="H319" s="17">
        <f t="shared" si="41"/>
        <v>3.391472868217054E-2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6</v>
      </c>
      <c r="D321" s="16">
        <v>3</v>
      </c>
      <c r="E321" s="17">
        <f t="shared" si="39"/>
        <v>2.9069767441860465E-3</v>
      </c>
      <c r="F321" s="17">
        <f t="shared" si="40"/>
        <v>1.7615971814445098E-3</v>
      </c>
      <c r="G321" s="17">
        <f t="shared" si="42"/>
        <v>-0.5</v>
      </c>
      <c r="H321" s="17">
        <f t="shared" si="41"/>
        <v>-1.4534883720930232E-3</v>
      </c>
    </row>
    <row r="322" spans="1:8" x14ac:dyDescent="0.2">
      <c r="A322" s="14"/>
      <c r="B322" s="15" t="s">
        <v>302</v>
      </c>
      <c r="C322" s="16">
        <v>1</v>
      </c>
      <c r="D322" s="16">
        <v>0</v>
      </c>
      <c r="E322" s="17">
        <f t="shared" si="39"/>
        <v>4.8449612403100775E-4</v>
      </c>
      <c r="F322" s="17" t="str">
        <f t="shared" si="40"/>
        <v/>
      </c>
      <c r="G322" s="17">
        <f t="shared" si="42"/>
        <v>-1</v>
      </c>
      <c r="H322" s="17">
        <f t="shared" si="41"/>
        <v>-4.8449612403100775E-4</v>
      </c>
    </row>
    <row r="323" spans="1:8" ht="38.25" x14ac:dyDescent="0.2">
      <c r="A323" s="14"/>
      <c r="B323" s="15" t="s">
        <v>303</v>
      </c>
      <c r="C323" s="16">
        <v>1</v>
      </c>
      <c r="D323" s="16">
        <v>0</v>
      </c>
      <c r="E323" s="17">
        <f t="shared" si="39"/>
        <v>4.8449612403100775E-4</v>
      </c>
      <c r="F323" s="17" t="str">
        <f t="shared" si="40"/>
        <v/>
      </c>
      <c r="G323" s="17">
        <f t="shared" si="42"/>
        <v>-1</v>
      </c>
      <c r="H323" s="17">
        <f t="shared" si="41"/>
        <v>-4.8449612403100775E-4</v>
      </c>
    </row>
    <row r="324" spans="1:8" ht="25.5" x14ac:dyDescent="0.2">
      <c r="A324" s="14"/>
      <c r="B324" s="15" t="s">
        <v>304</v>
      </c>
      <c r="C324" s="16">
        <v>5</v>
      </c>
      <c r="D324" s="16">
        <v>4</v>
      </c>
      <c r="E324" s="17">
        <f t="shared" si="39"/>
        <v>2.4224806201550387E-3</v>
      </c>
      <c r="F324" s="17">
        <f t="shared" si="40"/>
        <v>2.3487962419260129E-3</v>
      </c>
      <c r="G324" s="17">
        <f t="shared" si="42"/>
        <v>-0.2</v>
      </c>
      <c r="H324" s="17">
        <f t="shared" si="41"/>
        <v>-4.8449612403100775E-4</v>
      </c>
    </row>
    <row r="325" spans="1:8" ht="25.5" x14ac:dyDescent="0.2">
      <c r="A325" s="14"/>
      <c r="B325" s="15" t="s">
        <v>305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306</v>
      </c>
      <c r="C326" s="16">
        <v>1</v>
      </c>
      <c r="D326" s="16">
        <v>0</v>
      </c>
      <c r="E326" s="17">
        <f t="shared" si="39"/>
        <v>4.8449612403100775E-4</v>
      </c>
      <c r="F326" s="17" t="str">
        <f t="shared" si="40"/>
        <v/>
      </c>
      <c r="G326" s="17">
        <f t="shared" si="42"/>
        <v>-1</v>
      </c>
      <c r="H326" s="17">
        <f t="shared" si="41"/>
        <v>-4.8449612403100775E-4</v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28</v>
      </c>
      <c r="D328" s="16">
        <v>14</v>
      </c>
      <c r="E328" s="17">
        <f t="shared" si="39"/>
        <v>1.3565891472868217E-2</v>
      </c>
      <c r="F328" s="17">
        <f t="shared" si="40"/>
        <v>8.2207868467410444E-3</v>
      </c>
      <c r="G328" s="17">
        <f t="shared" si="42"/>
        <v>-0.5</v>
      </c>
      <c r="H328" s="17">
        <f t="shared" si="41"/>
        <v>-6.7829457364341084E-3</v>
      </c>
    </row>
    <row r="329" spans="1:8" x14ac:dyDescent="0.2">
      <c r="A329" s="14"/>
      <c r="B329" s="15" t="s">
        <v>309</v>
      </c>
      <c r="C329" s="16">
        <v>0</v>
      </c>
      <c r="D329" s="16">
        <v>6</v>
      </c>
      <c r="E329" s="17" t="str">
        <f t="shared" si="39"/>
        <v/>
      </c>
      <c r="F329" s="17">
        <f t="shared" si="40"/>
        <v>3.5231943628890195E-3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310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5.8719906048150322E-4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1</v>
      </c>
      <c r="D332" s="16">
        <v>0</v>
      </c>
      <c r="E332" s="17">
        <f t="shared" si="39"/>
        <v>4.8449612403100775E-4</v>
      </c>
      <c r="F332" s="17" t="str">
        <f t="shared" si="40"/>
        <v/>
      </c>
      <c r="G332" s="17">
        <f t="shared" si="42"/>
        <v>-1</v>
      </c>
      <c r="H332" s="17">
        <f t="shared" si="41"/>
        <v>-4.8449612403100775E-4</v>
      </c>
    </row>
    <row r="333" spans="1:8" ht="25.5" x14ac:dyDescent="0.2">
      <c r="A333" s="14"/>
      <c r="B333" s="15" t="s">
        <v>313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2</v>
      </c>
      <c r="D335" s="16">
        <v>0</v>
      </c>
      <c r="E335" s="17">
        <f t="shared" si="43"/>
        <v>9.6899224806201549E-4</v>
      </c>
      <c r="F335" s="17" t="str">
        <f t="shared" si="44"/>
        <v/>
      </c>
      <c r="G335" s="17">
        <f t="shared" si="46"/>
        <v>-1</v>
      </c>
      <c r="H335" s="17">
        <f t="shared" si="45"/>
        <v>-9.6899224806201549E-4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2</v>
      </c>
      <c r="D337" s="16">
        <v>0</v>
      </c>
      <c r="E337" s="17">
        <f t="shared" si="43"/>
        <v>9.6899224806201549E-4</v>
      </c>
      <c r="F337" s="17" t="str">
        <f t="shared" si="44"/>
        <v/>
      </c>
      <c r="G337" s="17">
        <f t="shared" si="46"/>
        <v>-1</v>
      </c>
      <c r="H337" s="17">
        <f t="shared" si="45"/>
        <v>-9.6899224806201549E-4</v>
      </c>
    </row>
    <row r="338" spans="1:8" x14ac:dyDescent="0.2">
      <c r="A338" s="14"/>
      <c r="B338" s="15" t="s">
        <v>318</v>
      </c>
      <c r="C338" s="16">
        <v>6</v>
      </c>
      <c r="D338" s="16">
        <v>1</v>
      </c>
      <c r="E338" s="17">
        <f t="shared" si="43"/>
        <v>2.9069767441860465E-3</v>
      </c>
      <c r="F338" s="17">
        <f t="shared" si="44"/>
        <v>5.8719906048150322E-4</v>
      </c>
      <c r="G338" s="17">
        <f t="shared" si="46"/>
        <v>-0.83333333333333337</v>
      </c>
      <c r="H338" s="17">
        <f t="shared" si="45"/>
        <v>-2.4224806201550387E-3</v>
      </c>
    </row>
    <row r="339" spans="1:8" ht="25.5" x14ac:dyDescent="0.2">
      <c r="A339" s="14"/>
      <c r="B339" s="15" t="s">
        <v>319</v>
      </c>
      <c r="C339" s="16">
        <v>1</v>
      </c>
      <c r="D339" s="16">
        <v>0</v>
      </c>
      <c r="E339" s="17">
        <f t="shared" si="43"/>
        <v>4.8449612403100775E-4</v>
      </c>
      <c r="F339" s="17" t="str">
        <f t="shared" si="44"/>
        <v/>
      </c>
      <c r="G339" s="17">
        <f t="shared" si="46"/>
        <v>-1</v>
      </c>
      <c r="H339" s="17">
        <f t="shared" si="45"/>
        <v>-4.8449612403100775E-4</v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3</v>
      </c>
      <c r="D341" s="16">
        <v>0</v>
      </c>
      <c r="E341" s="17">
        <f t="shared" si="43"/>
        <v>1.4534883720930232E-3</v>
      </c>
      <c r="F341" s="17" t="str">
        <f t="shared" si="44"/>
        <v/>
      </c>
      <c r="G341" s="17">
        <f t="shared" si="46"/>
        <v>-1</v>
      </c>
      <c r="H341" s="17">
        <f t="shared" si="45"/>
        <v>-1.4534883720930232E-3</v>
      </c>
    </row>
    <row r="342" spans="1:8" x14ac:dyDescent="0.2">
      <c r="A342" s="14"/>
      <c r="B342" s="15" t="s">
        <v>322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5.8719906048150322E-4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1</v>
      </c>
      <c r="D343" s="16">
        <v>0</v>
      </c>
      <c r="E343" s="17">
        <f t="shared" si="43"/>
        <v>4.8449612403100775E-4</v>
      </c>
      <c r="F343" s="17" t="str">
        <f t="shared" si="44"/>
        <v/>
      </c>
      <c r="G343" s="17">
        <f t="shared" si="46"/>
        <v>-1</v>
      </c>
      <c r="H343" s="17">
        <f t="shared" si="45"/>
        <v>-4.8449612403100775E-4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5494</v>
      </c>
      <c r="D349" s="19">
        <f>SUM(D350:D576)</f>
        <v>5453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-7.462686567164179E-3</v>
      </c>
      <c r="H349" s="20">
        <f t="shared" ref="H349:H412" si="49">+IF(OR(AND(E349=""),(G349="")),"",E349*G349)</f>
        <v>-7.462686567164179E-3</v>
      </c>
    </row>
    <row r="350" spans="1:8" x14ac:dyDescent="0.2">
      <c r="A350" s="14"/>
      <c r="B350" s="15" t="s">
        <v>324</v>
      </c>
      <c r="C350" s="16">
        <v>60</v>
      </c>
      <c r="D350" s="16">
        <v>21</v>
      </c>
      <c r="E350" s="17">
        <f t="shared" si="47"/>
        <v>1.0921004732435385E-2</v>
      </c>
      <c r="F350" s="17">
        <f t="shared" si="48"/>
        <v>3.8510911424903724E-3</v>
      </c>
      <c r="G350" s="17">
        <f t="shared" ref="G350:G413" si="50">+IF(AND(C350=0,D350=0)," ",IF(C350=0,1,IF(D350=0,-1,(D350-C350)/C350)))</f>
        <v>-0.65</v>
      </c>
      <c r="H350" s="17">
        <f t="shared" si="49"/>
        <v>-7.0986530760830001E-3</v>
      </c>
    </row>
    <row r="351" spans="1:8" x14ac:dyDescent="0.2">
      <c r="A351" s="14"/>
      <c r="B351" s="15" t="s">
        <v>325</v>
      </c>
      <c r="C351" s="16">
        <v>19</v>
      </c>
      <c r="D351" s="16">
        <v>7</v>
      </c>
      <c r="E351" s="17">
        <f t="shared" si="47"/>
        <v>3.4583181652712049E-3</v>
      </c>
      <c r="F351" s="17">
        <f t="shared" si="48"/>
        <v>1.2836970474967907E-3</v>
      </c>
      <c r="G351" s="17">
        <f t="shared" si="50"/>
        <v>-0.63157894736842102</v>
      </c>
      <c r="H351" s="17">
        <f t="shared" si="49"/>
        <v>-2.1842009464870765E-3</v>
      </c>
    </row>
    <row r="352" spans="1:8" x14ac:dyDescent="0.2">
      <c r="A352" s="14"/>
      <c r="B352" s="15" t="s">
        <v>326</v>
      </c>
      <c r="C352" s="16">
        <v>9</v>
      </c>
      <c r="D352" s="16">
        <v>3</v>
      </c>
      <c r="E352" s="17">
        <f t="shared" si="47"/>
        <v>1.6381507098653077E-3</v>
      </c>
      <c r="F352" s="17">
        <f t="shared" si="48"/>
        <v>5.5015587749862463E-4</v>
      </c>
      <c r="G352" s="17">
        <f t="shared" si="50"/>
        <v>-0.66666666666666663</v>
      </c>
      <c r="H352" s="17">
        <f t="shared" si="49"/>
        <v>-1.0921004732435385E-3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215</v>
      </c>
      <c r="D355" s="16">
        <v>142</v>
      </c>
      <c r="E355" s="17">
        <f t="shared" si="47"/>
        <v>3.913360029122679E-2</v>
      </c>
      <c r="F355" s="17">
        <f t="shared" si="48"/>
        <v>2.60407115349349E-2</v>
      </c>
      <c r="G355" s="17">
        <f t="shared" si="50"/>
        <v>-0.33953488372093021</v>
      </c>
      <c r="H355" s="17">
        <f t="shared" si="49"/>
        <v>-1.3287222424463049E-2</v>
      </c>
    </row>
    <row r="356" spans="1:8" x14ac:dyDescent="0.2">
      <c r="A356" s="14"/>
      <c r="B356" s="15" t="s">
        <v>330</v>
      </c>
      <c r="C356" s="16">
        <v>41</v>
      </c>
      <c r="D356" s="16">
        <v>10</v>
      </c>
      <c r="E356" s="17">
        <f t="shared" si="47"/>
        <v>7.462686567164179E-3</v>
      </c>
      <c r="F356" s="17">
        <f t="shared" si="48"/>
        <v>1.8338529249954153E-3</v>
      </c>
      <c r="G356" s="17">
        <f t="shared" si="50"/>
        <v>-0.75609756097560976</v>
      </c>
      <c r="H356" s="17">
        <f t="shared" si="49"/>
        <v>-5.6425191117582818E-3</v>
      </c>
    </row>
    <row r="357" spans="1:8" x14ac:dyDescent="0.2">
      <c r="A357" s="14"/>
      <c r="B357" s="15" t="s">
        <v>331</v>
      </c>
      <c r="C357" s="16">
        <v>6</v>
      </c>
      <c r="D357" s="16">
        <v>3</v>
      </c>
      <c r="E357" s="17">
        <f t="shared" si="47"/>
        <v>1.0921004732435385E-3</v>
      </c>
      <c r="F357" s="17">
        <f t="shared" si="48"/>
        <v>5.5015587749862463E-4</v>
      </c>
      <c r="G357" s="17">
        <f t="shared" si="50"/>
        <v>-0.5</v>
      </c>
      <c r="H357" s="17">
        <f t="shared" si="49"/>
        <v>-5.4605023662176923E-4</v>
      </c>
    </row>
    <row r="358" spans="1:8" x14ac:dyDescent="0.2">
      <c r="A358" s="14"/>
      <c r="B358" s="15" t="s">
        <v>332</v>
      </c>
      <c r="C358" s="16">
        <v>29</v>
      </c>
      <c r="D358" s="16">
        <v>30</v>
      </c>
      <c r="E358" s="17">
        <f t="shared" si="47"/>
        <v>5.278485620677102E-3</v>
      </c>
      <c r="F358" s="17">
        <f t="shared" si="48"/>
        <v>5.5015587749862463E-3</v>
      </c>
      <c r="G358" s="17">
        <f t="shared" si="50"/>
        <v>3.4482758620689655E-2</v>
      </c>
      <c r="H358" s="17">
        <f t="shared" si="49"/>
        <v>1.8201674554058973E-4</v>
      </c>
    </row>
    <row r="359" spans="1:8" x14ac:dyDescent="0.2">
      <c r="A359" s="14"/>
      <c r="B359" s="15" t="s">
        <v>333</v>
      </c>
      <c r="C359" s="16">
        <v>0</v>
      </c>
      <c r="D359" s="16">
        <v>2</v>
      </c>
      <c r="E359" s="17" t="str">
        <f t="shared" si="47"/>
        <v/>
      </c>
      <c r="F359" s="17">
        <f t="shared" si="48"/>
        <v>3.6677058499908307E-4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176</v>
      </c>
      <c r="D361" s="16">
        <v>184</v>
      </c>
      <c r="E361" s="17">
        <f t="shared" si="47"/>
        <v>3.2034947215143793E-2</v>
      </c>
      <c r="F361" s="17">
        <f t="shared" si="48"/>
        <v>3.3742893819915645E-2</v>
      </c>
      <c r="G361" s="17">
        <f t="shared" si="50"/>
        <v>4.5454545454545456E-2</v>
      </c>
      <c r="H361" s="17">
        <f t="shared" si="49"/>
        <v>1.4561339643247178E-3</v>
      </c>
    </row>
    <row r="362" spans="1:8" x14ac:dyDescent="0.2">
      <c r="A362" s="14"/>
      <c r="B362" s="15" t="s">
        <v>336</v>
      </c>
      <c r="C362" s="16">
        <v>25</v>
      </c>
      <c r="D362" s="16">
        <v>10</v>
      </c>
      <c r="E362" s="17">
        <f t="shared" si="47"/>
        <v>4.5504186385147433E-3</v>
      </c>
      <c r="F362" s="17">
        <f t="shared" si="48"/>
        <v>1.8338529249954153E-3</v>
      </c>
      <c r="G362" s="17">
        <f t="shared" si="50"/>
        <v>-0.6</v>
      </c>
      <c r="H362" s="17">
        <f t="shared" si="49"/>
        <v>-2.7302511831088457E-3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53</v>
      </c>
      <c r="D364" s="16">
        <v>12</v>
      </c>
      <c r="E364" s="17">
        <f t="shared" si="47"/>
        <v>9.6468875136512568E-3</v>
      </c>
      <c r="F364" s="17">
        <f t="shared" si="48"/>
        <v>2.2006235099944985E-3</v>
      </c>
      <c r="G364" s="17">
        <f t="shared" si="50"/>
        <v>-0.77358490566037741</v>
      </c>
      <c r="H364" s="17">
        <f t="shared" si="49"/>
        <v>-7.4626865671641798E-3</v>
      </c>
    </row>
    <row r="365" spans="1:8" x14ac:dyDescent="0.2">
      <c r="A365" s="14"/>
      <c r="B365" s="15" t="s">
        <v>339</v>
      </c>
      <c r="C365" s="16">
        <v>131</v>
      </c>
      <c r="D365" s="16">
        <v>128</v>
      </c>
      <c r="E365" s="17">
        <f t="shared" si="47"/>
        <v>2.3844193665817255E-2</v>
      </c>
      <c r="F365" s="17">
        <f t="shared" si="48"/>
        <v>2.3473317439941317E-2</v>
      </c>
      <c r="G365" s="17">
        <f t="shared" si="50"/>
        <v>-2.2900763358778626E-2</v>
      </c>
      <c r="H365" s="17">
        <f t="shared" si="49"/>
        <v>-5.4605023662176923E-4</v>
      </c>
    </row>
    <row r="366" spans="1:8" x14ac:dyDescent="0.2">
      <c r="A366" s="14"/>
      <c r="B366" s="15" t="s">
        <v>340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1.8338529249954154E-4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1</v>
      </c>
      <c r="D368" s="16">
        <v>0</v>
      </c>
      <c r="E368" s="17">
        <f t="shared" si="47"/>
        <v>1.8201674554058973E-4</v>
      </c>
      <c r="F368" s="17" t="str">
        <f t="shared" si="48"/>
        <v/>
      </c>
      <c r="G368" s="17">
        <f t="shared" si="50"/>
        <v>-1</v>
      </c>
      <c r="H368" s="17">
        <f t="shared" si="49"/>
        <v>-1.8201674554058973E-4</v>
      </c>
    </row>
    <row r="369" spans="1:8" x14ac:dyDescent="0.2">
      <c r="A369" s="14"/>
      <c r="B369" s="15" t="s">
        <v>343</v>
      </c>
      <c r="C369" s="16">
        <v>86</v>
      </c>
      <c r="D369" s="16">
        <v>851</v>
      </c>
      <c r="E369" s="17">
        <f t="shared" si="47"/>
        <v>1.5653440116490717E-2</v>
      </c>
      <c r="F369" s="17">
        <f t="shared" si="48"/>
        <v>0.15606088391710984</v>
      </c>
      <c r="G369" s="17">
        <f t="shared" si="50"/>
        <v>8.895348837209303</v>
      </c>
      <c r="H369" s="17">
        <f t="shared" si="49"/>
        <v>0.13924281033855115</v>
      </c>
    </row>
    <row r="370" spans="1:8" x14ac:dyDescent="0.2">
      <c r="A370" s="14"/>
      <c r="B370" s="15" t="s">
        <v>344</v>
      </c>
      <c r="C370" s="16">
        <v>107</v>
      </c>
      <c r="D370" s="16">
        <v>57</v>
      </c>
      <c r="E370" s="17">
        <f t="shared" si="47"/>
        <v>1.9475791772843101E-2</v>
      </c>
      <c r="F370" s="17">
        <f t="shared" si="48"/>
        <v>1.0452961672473868E-2</v>
      </c>
      <c r="G370" s="17">
        <f t="shared" si="50"/>
        <v>-0.46728971962616822</v>
      </c>
      <c r="H370" s="17">
        <f t="shared" si="49"/>
        <v>-9.1008372770294867E-3</v>
      </c>
    </row>
    <row r="371" spans="1:8" x14ac:dyDescent="0.2">
      <c r="A371" s="14"/>
      <c r="B371" s="15" t="s">
        <v>345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19</v>
      </c>
      <c r="D372" s="16">
        <v>40</v>
      </c>
      <c r="E372" s="17">
        <f t="shared" si="47"/>
        <v>3.4583181652712049E-3</v>
      </c>
      <c r="F372" s="17">
        <f t="shared" si="48"/>
        <v>7.3354116999816612E-3</v>
      </c>
      <c r="G372" s="17">
        <f t="shared" si="50"/>
        <v>1.1052631578947369</v>
      </c>
      <c r="H372" s="17">
        <f t="shared" si="49"/>
        <v>3.8223516563523846E-3</v>
      </c>
    </row>
    <row r="373" spans="1:8" x14ac:dyDescent="0.2">
      <c r="A373" s="14"/>
      <c r="B373" s="15" t="s">
        <v>347</v>
      </c>
      <c r="C373" s="16">
        <v>91</v>
      </c>
      <c r="D373" s="16">
        <v>315</v>
      </c>
      <c r="E373" s="17">
        <f t="shared" si="47"/>
        <v>1.6563523844193666E-2</v>
      </c>
      <c r="F373" s="17">
        <f t="shared" si="48"/>
        <v>5.7766367137355584E-2</v>
      </c>
      <c r="G373" s="17">
        <f t="shared" si="50"/>
        <v>2.4615384615384617</v>
      </c>
      <c r="H373" s="17">
        <f t="shared" si="49"/>
        <v>4.0771751001092107E-2</v>
      </c>
    </row>
    <row r="374" spans="1:8" x14ac:dyDescent="0.2">
      <c r="A374" s="14"/>
      <c r="B374" s="15" t="s">
        <v>348</v>
      </c>
      <c r="C374" s="16">
        <v>11</v>
      </c>
      <c r="D374" s="16">
        <v>14</v>
      </c>
      <c r="E374" s="17">
        <f t="shared" si="47"/>
        <v>2.002184200946487E-3</v>
      </c>
      <c r="F374" s="17">
        <f t="shared" si="48"/>
        <v>2.5673940949935813E-3</v>
      </c>
      <c r="G374" s="17">
        <f t="shared" si="50"/>
        <v>0.27272727272727271</v>
      </c>
      <c r="H374" s="17">
        <f t="shared" si="49"/>
        <v>5.4605023662176913E-4</v>
      </c>
    </row>
    <row r="375" spans="1:8" x14ac:dyDescent="0.2">
      <c r="A375" s="14"/>
      <c r="B375" s="15" t="s">
        <v>349</v>
      </c>
      <c r="C375" s="16">
        <v>2</v>
      </c>
      <c r="D375" s="16">
        <v>1</v>
      </c>
      <c r="E375" s="17">
        <f t="shared" si="47"/>
        <v>3.6403349108117945E-4</v>
      </c>
      <c r="F375" s="17">
        <f t="shared" si="48"/>
        <v>1.8338529249954154E-4</v>
      </c>
      <c r="G375" s="17">
        <f t="shared" si="50"/>
        <v>-0.5</v>
      </c>
      <c r="H375" s="17">
        <f t="shared" si="49"/>
        <v>-1.8201674554058973E-4</v>
      </c>
    </row>
    <row r="376" spans="1:8" x14ac:dyDescent="0.2">
      <c r="A376" s="14"/>
      <c r="B376" s="15" t="s">
        <v>350</v>
      </c>
      <c r="C376" s="16">
        <v>2</v>
      </c>
      <c r="D376" s="16">
        <v>5</v>
      </c>
      <c r="E376" s="17">
        <f t="shared" si="47"/>
        <v>3.6403349108117945E-4</v>
      </c>
      <c r="F376" s="17">
        <f t="shared" si="48"/>
        <v>9.1692646249770765E-4</v>
      </c>
      <c r="G376" s="17">
        <f t="shared" si="50"/>
        <v>1.5</v>
      </c>
      <c r="H376" s="17">
        <f t="shared" si="49"/>
        <v>5.4605023662176923E-4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2</v>
      </c>
      <c r="D378" s="16">
        <v>1</v>
      </c>
      <c r="E378" s="17">
        <f t="shared" si="47"/>
        <v>3.6403349108117945E-4</v>
      </c>
      <c r="F378" s="17">
        <f t="shared" si="48"/>
        <v>1.8338529249954154E-4</v>
      </c>
      <c r="G378" s="17">
        <f t="shared" si="50"/>
        <v>-0.5</v>
      </c>
      <c r="H378" s="17">
        <f t="shared" si="49"/>
        <v>-1.8201674554058973E-4</v>
      </c>
    </row>
    <row r="379" spans="1:8" x14ac:dyDescent="0.2">
      <c r="A379" s="14"/>
      <c r="B379" s="15" t="s">
        <v>353</v>
      </c>
      <c r="C379" s="16">
        <v>15</v>
      </c>
      <c r="D379" s="16">
        <v>7</v>
      </c>
      <c r="E379" s="17">
        <f t="shared" si="47"/>
        <v>2.7302511831088462E-3</v>
      </c>
      <c r="F379" s="17">
        <f t="shared" si="48"/>
        <v>1.2836970474967907E-3</v>
      </c>
      <c r="G379" s="17">
        <f t="shared" si="50"/>
        <v>-0.53333333333333333</v>
      </c>
      <c r="H379" s="17">
        <f t="shared" si="49"/>
        <v>-1.456133964324718E-3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31</v>
      </c>
      <c r="E380" s="17" t="str">
        <f t="shared" si="47"/>
        <v/>
      </c>
      <c r="F380" s="17">
        <f t="shared" si="48"/>
        <v>5.6849440674857877E-3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23</v>
      </c>
      <c r="D382" s="16">
        <v>7</v>
      </c>
      <c r="E382" s="17">
        <f t="shared" si="47"/>
        <v>4.1863851474335636E-3</v>
      </c>
      <c r="F382" s="17">
        <f t="shared" si="48"/>
        <v>1.2836970474967907E-3</v>
      </c>
      <c r="G382" s="17">
        <f t="shared" si="50"/>
        <v>-0.69565217391304346</v>
      </c>
      <c r="H382" s="17">
        <f t="shared" si="49"/>
        <v>-2.9122679286494356E-3</v>
      </c>
    </row>
    <row r="383" spans="1:8" ht="25.5" x14ac:dyDescent="0.2">
      <c r="A383" s="14"/>
      <c r="B383" s="15" t="s">
        <v>357</v>
      </c>
      <c r="C383" s="16">
        <v>12</v>
      </c>
      <c r="D383" s="16">
        <v>25</v>
      </c>
      <c r="E383" s="17">
        <f t="shared" si="47"/>
        <v>2.1842009464870769E-3</v>
      </c>
      <c r="F383" s="17">
        <f t="shared" si="48"/>
        <v>4.5846323124885385E-3</v>
      </c>
      <c r="G383" s="17">
        <f t="shared" si="50"/>
        <v>1.0833333333333333</v>
      </c>
      <c r="H383" s="17">
        <f t="shared" si="49"/>
        <v>2.3662176920276664E-3</v>
      </c>
    </row>
    <row r="384" spans="1:8" x14ac:dyDescent="0.2">
      <c r="A384" s="14"/>
      <c r="B384" s="15" t="s">
        <v>358</v>
      </c>
      <c r="C384" s="16">
        <v>78</v>
      </c>
      <c r="D384" s="16">
        <v>172</v>
      </c>
      <c r="E384" s="17">
        <f t="shared" si="47"/>
        <v>1.4197306152166E-2</v>
      </c>
      <c r="F384" s="17">
        <f t="shared" si="48"/>
        <v>3.1542270309921142E-2</v>
      </c>
      <c r="G384" s="17">
        <f t="shared" si="50"/>
        <v>1.2051282051282051</v>
      </c>
      <c r="H384" s="17">
        <f t="shared" si="49"/>
        <v>1.7109574080815437E-2</v>
      </c>
    </row>
    <row r="385" spans="1:8" x14ac:dyDescent="0.2">
      <c r="A385" s="14"/>
      <c r="B385" s="15" t="s">
        <v>359</v>
      </c>
      <c r="C385" s="16">
        <v>15</v>
      </c>
      <c r="D385" s="16">
        <v>9</v>
      </c>
      <c r="E385" s="17">
        <f t="shared" si="47"/>
        <v>2.7302511831088462E-3</v>
      </c>
      <c r="F385" s="17">
        <f t="shared" si="48"/>
        <v>1.6504676324958739E-3</v>
      </c>
      <c r="G385" s="17">
        <f t="shared" si="50"/>
        <v>-0.4</v>
      </c>
      <c r="H385" s="17">
        <f t="shared" si="49"/>
        <v>-1.0921004732435385E-3</v>
      </c>
    </row>
    <row r="386" spans="1:8" x14ac:dyDescent="0.2">
      <c r="A386" s="14"/>
      <c r="B386" s="15" t="s">
        <v>360</v>
      </c>
      <c r="C386" s="16">
        <v>9</v>
      </c>
      <c r="D386" s="16">
        <v>3</v>
      </c>
      <c r="E386" s="17">
        <f t="shared" si="47"/>
        <v>1.6381507098653077E-3</v>
      </c>
      <c r="F386" s="17">
        <f t="shared" si="48"/>
        <v>5.5015587749862463E-4</v>
      </c>
      <c r="G386" s="17">
        <f t="shared" si="50"/>
        <v>-0.66666666666666663</v>
      </c>
      <c r="H386" s="17">
        <f t="shared" si="49"/>
        <v>-1.0921004732435385E-3</v>
      </c>
    </row>
    <row r="387" spans="1:8" x14ac:dyDescent="0.2">
      <c r="A387" s="14"/>
      <c r="B387" s="15" t="s">
        <v>361</v>
      </c>
      <c r="C387" s="16">
        <v>1</v>
      </c>
      <c r="D387" s="16">
        <v>20</v>
      </c>
      <c r="E387" s="17">
        <f t="shared" si="47"/>
        <v>1.8201674554058973E-4</v>
      </c>
      <c r="F387" s="17">
        <f t="shared" si="48"/>
        <v>3.6677058499908306E-3</v>
      </c>
      <c r="G387" s="17">
        <f t="shared" si="50"/>
        <v>19</v>
      </c>
      <c r="H387" s="17">
        <f t="shared" si="49"/>
        <v>3.4583181652712049E-3</v>
      </c>
    </row>
    <row r="388" spans="1:8" x14ac:dyDescent="0.2">
      <c r="A388" s="14"/>
      <c r="B388" s="15" t="s">
        <v>362</v>
      </c>
      <c r="C388" s="16">
        <v>45</v>
      </c>
      <c r="D388" s="16">
        <v>44</v>
      </c>
      <c r="E388" s="17">
        <f t="shared" si="47"/>
        <v>8.1907535493265377E-3</v>
      </c>
      <c r="F388" s="17">
        <f t="shared" si="48"/>
        <v>8.0689528699798268E-3</v>
      </c>
      <c r="G388" s="17">
        <f t="shared" si="50"/>
        <v>-2.2222222222222223E-2</v>
      </c>
      <c r="H388" s="17">
        <f t="shared" si="49"/>
        <v>-1.8201674554058973E-4</v>
      </c>
    </row>
    <row r="389" spans="1:8" x14ac:dyDescent="0.2">
      <c r="A389" s="14"/>
      <c r="B389" s="15" t="s">
        <v>363</v>
      </c>
      <c r="C389" s="16">
        <v>1</v>
      </c>
      <c r="D389" s="16">
        <v>8</v>
      </c>
      <c r="E389" s="17">
        <f t="shared" si="47"/>
        <v>1.8201674554058973E-4</v>
      </c>
      <c r="F389" s="17">
        <f t="shared" si="48"/>
        <v>1.4670823399963323E-3</v>
      </c>
      <c r="G389" s="17">
        <f t="shared" si="50"/>
        <v>7</v>
      </c>
      <c r="H389" s="17">
        <f t="shared" si="49"/>
        <v>1.2741172187841281E-3</v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14</v>
      </c>
      <c r="D391" s="16">
        <v>20</v>
      </c>
      <c r="E391" s="17">
        <f t="shared" si="47"/>
        <v>2.5482344375682563E-3</v>
      </c>
      <c r="F391" s="17">
        <f t="shared" si="48"/>
        <v>3.6677058499908306E-3</v>
      </c>
      <c r="G391" s="17">
        <f t="shared" si="50"/>
        <v>0.42857142857142855</v>
      </c>
      <c r="H391" s="17">
        <f t="shared" si="49"/>
        <v>1.0921004732435383E-3</v>
      </c>
    </row>
    <row r="392" spans="1:8" x14ac:dyDescent="0.2">
      <c r="A392" s="14" t="s">
        <v>92</v>
      </c>
      <c r="B392" s="15" t="s">
        <v>366</v>
      </c>
      <c r="C392" s="16">
        <v>6</v>
      </c>
      <c r="D392" s="16">
        <v>1</v>
      </c>
      <c r="E392" s="17">
        <f t="shared" si="47"/>
        <v>1.0921004732435385E-3</v>
      </c>
      <c r="F392" s="17">
        <f t="shared" si="48"/>
        <v>1.8338529249954154E-4</v>
      </c>
      <c r="G392" s="17">
        <f t="shared" si="50"/>
        <v>-0.83333333333333337</v>
      </c>
      <c r="H392" s="17">
        <f t="shared" si="49"/>
        <v>-9.100837277029488E-4</v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1.8338529249954154E-4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876</v>
      </c>
      <c r="D395" s="16">
        <v>557</v>
      </c>
      <c r="E395" s="17">
        <f t="shared" si="47"/>
        <v>0.15944666909355662</v>
      </c>
      <c r="F395" s="17">
        <f t="shared" si="48"/>
        <v>0.10214560792224464</v>
      </c>
      <c r="G395" s="17">
        <f t="shared" si="50"/>
        <v>-0.36415525114155251</v>
      </c>
      <c r="H395" s="17">
        <f t="shared" si="49"/>
        <v>-5.8063341827448128E-2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98</v>
      </c>
      <c r="D397" s="16">
        <v>52</v>
      </c>
      <c r="E397" s="17">
        <f t="shared" si="47"/>
        <v>1.7837641062977794E-2</v>
      </c>
      <c r="F397" s="17">
        <f t="shared" si="48"/>
        <v>9.5360352099761597E-3</v>
      </c>
      <c r="G397" s="17">
        <f t="shared" si="50"/>
        <v>-0.46938775510204084</v>
      </c>
      <c r="H397" s="17">
        <f t="shared" si="49"/>
        <v>-8.3727702948671288E-3</v>
      </c>
    </row>
    <row r="398" spans="1:8" x14ac:dyDescent="0.2">
      <c r="A398" s="14"/>
      <c r="B398" s="15" t="s">
        <v>372</v>
      </c>
      <c r="C398" s="16">
        <v>232</v>
      </c>
      <c r="D398" s="16">
        <v>175</v>
      </c>
      <c r="E398" s="17">
        <f t="shared" si="47"/>
        <v>4.2227884965416816E-2</v>
      </c>
      <c r="F398" s="17">
        <f t="shared" si="48"/>
        <v>3.2092426187419767E-2</v>
      </c>
      <c r="G398" s="17">
        <f t="shared" si="50"/>
        <v>-0.24568965517241378</v>
      </c>
      <c r="H398" s="17">
        <f t="shared" si="49"/>
        <v>-1.0374954495813615E-2</v>
      </c>
    </row>
    <row r="399" spans="1:8" x14ac:dyDescent="0.2">
      <c r="A399" s="14"/>
      <c r="B399" s="15" t="s">
        <v>373</v>
      </c>
      <c r="C399" s="16">
        <v>72</v>
      </c>
      <c r="D399" s="16">
        <v>80</v>
      </c>
      <c r="E399" s="17">
        <f t="shared" si="47"/>
        <v>1.3105205678922462E-2</v>
      </c>
      <c r="F399" s="17">
        <f t="shared" si="48"/>
        <v>1.4670823399963322E-2</v>
      </c>
      <c r="G399" s="17">
        <f t="shared" si="50"/>
        <v>0.1111111111111111</v>
      </c>
      <c r="H399" s="17">
        <f t="shared" si="49"/>
        <v>1.4561339643247178E-3</v>
      </c>
    </row>
    <row r="400" spans="1:8" x14ac:dyDescent="0.2">
      <c r="A400" s="14"/>
      <c r="B400" s="15" t="s">
        <v>374</v>
      </c>
      <c r="C400" s="16">
        <v>0</v>
      </c>
      <c r="D400" s="16">
        <v>30</v>
      </c>
      <c r="E400" s="17" t="str">
        <f t="shared" si="47"/>
        <v/>
      </c>
      <c r="F400" s="17">
        <f t="shared" si="48"/>
        <v>5.5015587749862463E-3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12</v>
      </c>
      <c r="D401" s="16">
        <v>12</v>
      </c>
      <c r="E401" s="17">
        <f t="shared" si="47"/>
        <v>2.1842009464870769E-3</v>
      </c>
      <c r="F401" s="17">
        <f t="shared" si="48"/>
        <v>2.2006235099944985E-3</v>
      </c>
      <c r="G401" s="17">
        <f t="shared" si="50"/>
        <v>0</v>
      </c>
      <c r="H401" s="17">
        <f t="shared" si="49"/>
        <v>0</v>
      </c>
    </row>
    <row r="402" spans="1:8" ht="25.5" x14ac:dyDescent="0.2">
      <c r="A402" s="14"/>
      <c r="B402" s="15" t="s">
        <v>376</v>
      </c>
      <c r="C402" s="16">
        <v>1</v>
      </c>
      <c r="D402" s="16">
        <v>0</v>
      </c>
      <c r="E402" s="17">
        <f t="shared" si="47"/>
        <v>1.8201674554058973E-4</v>
      </c>
      <c r="F402" s="17" t="str">
        <f t="shared" si="48"/>
        <v/>
      </c>
      <c r="G402" s="17">
        <f t="shared" si="50"/>
        <v>-1</v>
      </c>
      <c r="H402" s="17">
        <f t="shared" si="49"/>
        <v>-1.8201674554058973E-4</v>
      </c>
    </row>
    <row r="403" spans="1:8" x14ac:dyDescent="0.2">
      <c r="A403" s="14"/>
      <c r="B403" s="15" t="s">
        <v>377</v>
      </c>
      <c r="C403" s="16">
        <v>14</v>
      </c>
      <c r="D403" s="16">
        <v>12</v>
      </c>
      <c r="E403" s="17">
        <f t="shared" si="47"/>
        <v>2.5482344375682563E-3</v>
      </c>
      <c r="F403" s="17">
        <f t="shared" si="48"/>
        <v>2.2006235099944985E-3</v>
      </c>
      <c r="G403" s="17">
        <f t="shared" si="50"/>
        <v>-0.14285714285714285</v>
      </c>
      <c r="H403" s="17">
        <f t="shared" si="49"/>
        <v>-3.6403349108117945E-4</v>
      </c>
    </row>
    <row r="404" spans="1:8" x14ac:dyDescent="0.2">
      <c r="A404" s="14"/>
      <c r="B404" s="15" t="s">
        <v>378</v>
      </c>
      <c r="C404" s="16">
        <v>7</v>
      </c>
      <c r="D404" s="16">
        <v>6</v>
      </c>
      <c r="E404" s="17">
        <f t="shared" si="47"/>
        <v>1.2741172187841281E-3</v>
      </c>
      <c r="F404" s="17">
        <f t="shared" si="48"/>
        <v>1.1003117549972493E-3</v>
      </c>
      <c r="G404" s="17">
        <f t="shared" si="50"/>
        <v>-0.14285714285714285</v>
      </c>
      <c r="H404" s="17">
        <f t="shared" si="49"/>
        <v>-1.8201674554058973E-4</v>
      </c>
    </row>
    <row r="405" spans="1:8" x14ac:dyDescent="0.2">
      <c r="A405" s="14"/>
      <c r="B405" s="15" t="s">
        <v>379</v>
      </c>
      <c r="C405" s="16">
        <v>32</v>
      </c>
      <c r="D405" s="16">
        <v>1</v>
      </c>
      <c r="E405" s="17">
        <f t="shared" si="47"/>
        <v>5.8245358572988713E-3</v>
      </c>
      <c r="F405" s="17">
        <f t="shared" si="48"/>
        <v>1.8338529249954154E-4</v>
      </c>
      <c r="G405" s="17">
        <f t="shared" si="50"/>
        <v>-0.96875</v>
      </c>
      <c r="H405" s="17">
        <f t="shared" si="49"/>
        <v>-5.6425191117582818E-3</v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21</v>
      </c>
      <c r="D408" s="16">
        <v>11</v>
      </c>
      <c r="E408" s="17">
        <f t="shared" si="47"/>
        <v>3.8223516563523842E-3</v>
      </c>
      <c r="F408" s="17">
        <f t="shared" si="48"/>
        <v>2.0172382174949567E-3</v>
      </c>
      <c r="G408" s="17">
        <f t="shared" si="50"/>
        <v>-0.47619047619047616</v>
      </c>
      <c r="H408" s="17">
        <f t="shared" si="49"/>
        <v>-1.8201674554058972E-3</v>
      </c>
    </row>
    <row r="409" spans="1:8" x14ac:dyDescent="0.2">
      <c r="A409" s="14"/>
      <c r="B409" s="15" t="s">
        <v>383</v>
      </c>
      <c r="C409" s="16">
        <v>29</v>
      </c>
      <c r="D409" s="16">
        <v>23</v>
      </c>
      <c r="E409" s="17">
        <f t="shared" si="47"/>
        <v>5.278485620677102E-3</v>
      </c>
      <c r="F409" s="17">
        <f t="shared" si="48"/>
        <v>4.2178617274894557E-3</v>
      </c>
      <c r="G409" s="17">
        <f t="shared" si="50"/>
        <v>-0.20689655172413793</v>
      </c>
      <c r="H409" s="17">
        <f t="shared" si="49"/>
        <v>-1.0921004732435383E-3</v>
      </c>
    </row>
    <row r="410" spans="1:8" x14ac:dyDescent="0.2">
      <c r="A410" s="14"/>
      <c r="B410" s="15" t="s">
        <v>384</v>
      </c>
      <c r="C410" s="16">
        <v>165</v>
      </c>
      <c r="D410" s="16">
        <v>72</v>
      </c>
      <c r="E410" s="17">
        <f t="shared" si="47"/>
        <v>3.0032763014197307E-2</v>
      </c>
      <c r="F410" s="17">
        <f t="shared" si="48"/>
        <v>1.3203741059966991E-2</v>
      </c>
      <c r="G410" s="17">
        <f t="shared" si="50"/>
        <v>-0.5636363636363636</v>
      </c>
      <c r="H410" s="17">
        <f t="shared" si="49"/>
        <v>-1.6927557335274845E-2</v>
      </c>
    </row>
    <row r="411" spans="1:8" x14ac:dyDescent="0.2">
      <c r="A411" s="14"/>
      <c r="B411" s="15" t="s">
        <v>385</v>
      </c>
      <c r="C411" s="16">
        <v>5</v>
      </c>
      <c r="D411" s="16">
        <v>2</v>
      </c>
      <c r="E411" s="17">
        <f t="shared" si="47"/>
        <v>9.1008372770294869E-4</v>
      </c>
      <c r="F411" s="17">
        <f t="shared" si="48"/>
        <v>3.6677058499908307E-4</v>
      </c>
      <c r="G411" s="17">
        <f t="shared" si="50"/>
        <v>-0.6</v>
      </c>
      <c r="H411" s="17">
        <f t="shared" si="49"/>
        <v>-5.4605023662176923E-4</v>
      </c>
    </row>
    <row r="412" spans="1:8" x14ac:dyDescent="0.2">
      <c r="A412" s="14"/>
      <c r="B412" s="15" t="s">
        <v>386</v>
      </c>
      <c r="C412" s="16">
        <v>88</v>
      </c>
      <c r="D412" s="16">
        <v>37</v>
      </c>
      <c r="E412" s="17">
        <f t="shared" si="47"/>
        <v>1.6017473607571896E-2</v>
      </c>
      <c r="F412" s="17">
        <f t="shared" si="48"/>
        <v>6.785255822483037E-3</v>
      </c>
      <c r="G412" s="17">
        <f t="shared" si="50"/>
        <v>-0.57954545454545459</v>
      </c>
      <c r="H412" s="17">
        <f t="shared" si="49"/>
        <v>-9.2828540225700761E-3</v>
      </c>
    </row>
    <row r="413" spans="1:8" x14ac:dyDescent="0.2">
      <c r="A413" s="14"/>
      <c r="B413" s="15" t="s">
        <v>387</v>
      </c>
      <c r="C413" s="16">
        <v>10</v>
      </c>
      <c r="D413" s="16">
        <v>4</v>
      </c>
      <c r="E413" s="17">
        <f t="shared" ref="E413:E476" si="51">+IF(C413=0,"",C413/C$349)</f>
        <v>1.8201674554058974E-3</v>
      </c>
      <c r="F413" s="17">
        <f t="shared" ref="F413:F476" si="52">+IF(D413=0,"",D413/D$349)</f>
        <v>7.3354116999816614E-4</v>
      </c>
      <c r="G413" s="17">
        <f t="shared" si="50"/>
        <v>-0.6</v>
      </c>
      <c r="H413" s="17">
        <f t="shared" ref="H413:H476" si="53">+IF(OR(AND(E413=""),(G413="")),"",E413*G413)</f>
        <v>-1.0921004732435385E-3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1</v>
      </c>
      <c r="D415" s="16">
        <v>2</v>
      </c>
      <c r="E415" s="17">
        <f t="shared" si="51"/>
        <v>1.8201674554058973E-4</v>
      </c>
      <c r="F415" s="17">
        <f t="shared" si="52"/>
        <v>3.6677058499908307E-4</v>
      </c>
      <c r="G415" s="17">
        <f t="shared" si="54"/>
        <v>1</v>
      </c>
      <c r="H415" s="17">
        <f t="shared" si="53"/>
        <v>1.8201674554058973E-4</v>
      </c>
    </row>
    <row r="416" spans="1:8" x14ac:dyDescent="0.2">
      <c r="A416" s="14"/>
      <c r="B416" s="15" t="s">
        <v>390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391</v>
      </c>
      <c r="C417" s="16">
        <v>2</v>
      </c>
      <c r="D417" s="16">
        <v>1</v>
      </c>
      <c r="E417" s="17">
        <f t="shared" si="51"/>
        <v>3.6403349108117945E-4</v>
      </c>
      <c r="F417" s="17">
        <f t="shared" si="52"/>
        <v>1.8338529249954154E-4</v>
      </c>
      <c r="G417" s="17">
        <f t="shared" si="54"/>
        <v>-0.5</v>
      </c>
      <c r="H417" s="17">
        <f t="shared" si="53"/>
        <v>-1.8201674554058973E-4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1</v>
      </c>
      <c r="D419" s="16">
        <v>0</v>
      </c>
      <c r="E419" s="17">
        <f t="shared" si="51"/>
        <v>1.8201674554058973E-4</v>
      </c>
      <c r="F419" s="17" t="str">
        <f t="shared" si="52"/>
        <v/>
      </c>
      <c r="G419" s="17">
        <f t="shared" si="54"/>
        <v>-1</v>
      </c>
      <c r="H419" s="17">
        <f t="shared" si="53"/>
        <v>-1.8201674554058973E-4</v>
      </c>
    </row>
    <row r="420" spans="1:8" x14ac:dyDescent="0.2">
      <c r="A420" s="14"/>
      <c r="B420" s="15" t="s">
        <v>394</v>
      </c>
      <c r="C420" s="16">
        <v>257</v>
      </c>
      <c r="D420" s="16">
        <v>203</v>
      </c>
      <c r="E420" s="17">
        <f t="shared" si="51"/>
        <v>4.6778303603931565E-2</v>
      </c>
      <c r="F420" s="17">
        <f t="shared" si="52"/>
        <v>3.7227214377406934E-2</v>
      </c>
      <c r="G420" s="17">
        <f t="shared" si="54"/>
        <v>-0.21011673151750973</v>
      </c>
      <c r="H420" s="17">
        <f t="shared" si="53"/>
        <v>-9.8289042591918462E-3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1</v>
      </c>
      <c r="D422" s="16">
        <v>4</v>
      </c>
      <c r="E422" s="17">
        <f t="shared" si="51"/>
        <v>1.8201674554058973E-4</v>
      </c>
      <c r="F422" s="17">
        <f t="shared" si="52"/>
        <v>7.3354116999816614E-4</v>
      </c>
      <c r="G422" s="17">
        <f t="shared" si="54"/>
        <v>3</v>
      </c>
      <c r="H422" s="17">
        <f t="shared" si="53"/>
        <v>5.4605023662176923E-4</v>
      </c>
    </row>
    <row r="423" spans="1:8" x14ac:dyDescent="0.2">
      <c r="A423" s="14"/>
      <c r="B423" s="15" t="s">
        <v>397</v>
      </c>
      <c r="C423" s="16">
        <v>5</v>
      </c>
      <c r="D423" s="16">
        <v>1</v>
      </c>
      <c r="E423" s="17">
        <f t="shared" si="51"/>
        <v>9.1008372770294869E-4</v>
      </c>
      <c r="F423" s="17">
        <f t="shared" si="52"/>
        <v>1.8338529249954154E-4</v>
      </c>
      <c r="G423" s="17">
        <f t="shared" si="54"/>
        <v>-0.8</v>
      </c>
      <c r="H423" s="17">
        <f t="shared" si="53"/>
        <v>-7.2806698216235902E-4</v>
      </c>
    </row>
    <row r="424" spans="1:8" x14ac:dyDescent="0.2">
      <c r="A424" s="14"/>
      <c r="B424" s="15" t="s">
        <v>398</v>
      </c>
      <c r="C424" s="16">
        <v>16</v>
      </c>
      <c r="D424" s="16">
        <v>7</v>
      </c>
      <c r="E424" s="17">
        <f t="shared" si="51"/>
        <v>2.9122679286494356E-3</v>
      </c>
      <c r="F424" s="17">
        <f t="shared" si="52"/>
        <v>1.2836970474967907E-3</v>
      </c>
      <c r="G424" s="17">
        <f t="shared" si="54"/>
        <v>-0.5625</v>
      </c>
      <c r="H424" s="17">
        <f t="shared" si="53"/>
        <v>-1.6381507098653075E-3</v>
      </c>
    </row>
    <row r="425" spans="1:8" x14ac:dyDescent="0.2">
      <c r="A425" s="14"/>
      <c r="B425" s="15" t="s">
        <v>399</v>
      </c>
      <c r="C425" s="16">
        <v>1</v>
      </c>
      <c r="D425" s="16">
        <v>1</v>
      </c>
      <c r="E425" s="17">
        <f t="shared" si="51"/>
        <v>1.8201674554058973E-4</v>
      </c>
      <c r="F425" s="17">
        <f t="shared" si="52"/>
        <v>1.8338529249954154E-4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11</v>
      </c>
      <c r="D428" s="16">
        <v>5</v>
      </c>
      <c r="E428" s="17">
        <f t="shared" si="51"/>
        <v>2.002184200946487E-3</v>
      </c>
      <c r="F428" s="17">
        <f t="shared" si="52"/>
        <v>9.1692646249770765E-4</v>
      </c>
      <c r="G428" s="17">
        <f t="shared" si="54"/>
        <v>-0.54545454545454541</v>
      </c>
      <c r="H428" s="17">
        <f t="shared" si="53"/>
        <v>-1.0921004732435383E-3</v>
      </c>
    </row>
    <row r="429" spans="1:8" x14ac:dyDescent="0.2">
      <c r="A429" s="14"/>
      <c r="B429" s="15" t="s">
        <v>403</v>
      </c>
      <c r="C429" s="16">
        <v>11</v>
      </c>
      <c r="D429" s="16">
        <v>2</v>
      </c>
      <c r="E429" s="17">
        <f t="shared" si="51"/>
        <v>2.002184200946487E-3</v>
      </c>
      <c r="F429" s="17">
        <f t="shared" si="52"/>
        <v>3.6677058499908307E-4</v>
      </c>
      <c r="G429" s="17">
        <f t="shared" si="54"/>
        <v>-0.81818181818181823</v>
      </c>
      <c r="H429" s="17">
        <f t="shared" si="53"/>
        <v>-1.6381507098653077E-3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9</v>
      </c>
      <c r="D431" s="16">
        <v>2</v>
      </c>
      <c r="E431" s="17">
        <f t="shared" si="51"/>
        <v>1.6381507098653077E-3</v>
      </c>
      <c r="F431" s="17">
        <f t="shared" si="52"/>
        <v>3.6677058499908307E-4</v>
      </c>
      <c r="G431" s="17">
        <f t="shared" si="54"/>
        <v>-0.77777777777777779</v>
      </c>
      <c r="H431" s="17">
        <f t="shared" si="53"/>
        <v>-1.2741172187841281E-3</v>
      </c>
    </row>
    <row r="432" spans="1:8" ht="25.5" x14ac:dyDescent="0.2">
      <c r="A432" s="14"/>
      <c r="B432" s="15" t="s">
        <v>406</v>
      </c>
      <c r="C432" s="16">
        <v>78</v>
      </c>
      <c r="D432" s="16">
        <v>6</v>
      </c>
      <c r="E432" s="17">
        <f t="shared" si="51"/>
        <v>1.4197306152166E-2</v>
      </c>
      <c r="F432" s="17">
        <f t="shared" si="52"/>
        <v>1.1003117549972493E-3</v>
      </c>
      <c r="G432" s="17">
        <f t="shared" si="54"/>
        <v>-0.92307692307692313</v>
      </c>
      <c r="H432" s="17">
        <f t="shared" si="53"/>
        <v>-1.3105205678922462E-2</v>
      </c>
    </row>
    <row r="433" spans="1:8" x14ac:dyDescent="0.2">
      <c r="A433" s="14"/>
      <c r="B433" s="15" t="s">
        <v>407</v>
      </c>
      <c r="C433" s="16">
        <v>206</v>
      </c>
      <c r="D433" s="16">
        <v>47</v>
      </c>
      <c r="E433" s="17">
        <f t="shared" si="51"/>
        <v>3.7495449581361487E-2</v>
      </c>
      <c r="F433" s="17">
        <f t="shared" si="52"/>
        <v>8.6191087474784527E-3</v>
      </c>
      <c r="G433" s="17">
        <f t="shared" si="54"/>
        <v>-0.77184466019417475</v>
      </c>
      <c r="H433" s="17">
        <f t="shared" si="53"/>
        <v>-2.894066254095377E-2</v>
      </c>
    </row>
    <row r="434" spans="1:8" ht="25.5" x14ac:dyDescent="0.2">
      <c r="A434" s="14"/>
      <c r="B434" s="15" t="s">
        <v>408</v>
      </c>
      <c r="C434" s="16">
        <v>16</v>
      </c>
      <c r="D434" s="16">
        <v>0</v>
      </c>
      <c r="E434" s="17">
        <f t="shared" si="51"/>
        <v>2.9122679286494356E-3</v>
      </c>
      <c r="F434" s="17" t="str">
        <f t="shared" si="52"/>
        <v/>
      </c>
      <c r="G434" s="17">
        <f t="shared" si="54"/>
        <v>-1</v>
      </c>
      <c r="H434" s="17">
        <f t="shared" si="53"/>
        <v>-2.9122679286494356E-3</v>
      </c>
    </row>
    <row r="435" spans="1:8" ht="25.5" x14ac:dyDescent="0.2">
      <c r="A435" s="14"/>
      <c r="B435" s="15" t="s">
        <v>409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1.8338529249954154E-4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410</v>
      </c>
      <c r="C436" s="16">
        <v>3</v>
      </c>
      <c r="D436" s="16">
        <v>11</v>
      </c>
      <c r="E436" s="17">
        <f t="shared" si="51"/>
        <v>5.4605023662176923E-4</v>
      </c>
      <c r="F436" s="17">
        <f t="shared" si="52"/>
        <v>2.0172382174949567E-3</v>
      </c>
      <c r="G436" s="17">
        <f t="shared" si="54"/>
        <v>2.6666666666666665</v>
      </c>
      <c r="H436" s="17">
        <f t="shared" si="53"/>
        <v>1.4561339643247178E-3</v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7</v>
      </c>
      <c r="E437" s="17" t="str">
        <f t="shared" si="51"/>
        <v/>
      </c>
      <c r="F437" s="17">
        <f t="shared" si="52"/>
        <v>1.2836970474967907E-3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6</v>
      </c>
      <c r="E440" s="17" t="str">
        <f t="shared" si="51"/>
        <v/>
      </c>
      <c r="F440" s="17">
        <f t="shared" si="52"/>
        <v>1.1003117549972493E-3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12</v>
      </c>
      <c r="D442" s="16">
        <v>100</v>
      </c>
      <c r="E442" s="17">
        <f t="shared" si="51"/>
        <v>2.1842009464870769E-3</v>
      </c>
      <c r="F442" s="17">
        <f t="shared" si="52"/>
        <v>1.8338529249954154E-2</v>
      </c>
      <c r="G442" s="17">
        <f t="shared" si="54"/>
        <v>7.333333333333333</v>
      </c>
      <c r="H442" s="17">
        <f t="shared" si="53"/>
        <v>1.6017473607571896E-2</v>
      </c>
    </row>
    <row r="443" spans="1:8" x14ac:dyDescent="0.2">
      <c r="A443" s="14"/>
      <c r="B443" s="15" t="s">
        <v>417</v>
      </c>
      <c r="C443" s="16">
        <v>29</v>
      </c>
      <c r="D443" s="16">
        <v>5</v>
      </c>
      <c r="E443" s="17">
        <f t="shared" si="51"/>
        <v>5.278485620677102E-3</v>
      </c>
      <c r="F443" s="17">
        <f t="shared" si="52"/>
        <v>9.1692646249770765E-4</v>
      </c>
      <c r="G443" s="17">
        <f t="shared" si="54"/>
        <v>-0.82758620689655171</v>
      </c>
      <c r="H443" s="17">
        <f t="shared" si="53"/>
        <v>-4.368401892974153E-3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22</v>
      </c>
      <c r="D445" s="16">
        <v>12</v>
      </c>
      <c r="E445" s="17">
        <f t="shared" si="51"/>
        <v>4.0043684018929741E-3</v>
      </c>
      <c r="F445" s="17">
        <f t="shared" si="52"/>
        <v>2.2006235099944985E-3</v>
      </c>
      <c r="G445" s="17">
        <f t="shared" si="54"/>
        <v>-0.45454545454545453</v>
      </c>
      <c r="H445" s="17">
        <f t="shared" si="53"/>
        <v>-1.8201674554058972E-3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2</v>
      </c>
      <c r="D447" s="16">
        <v>0</v>
      </c>
      <c r="E447" s="17">
        <f t="shared" si="51"/>
        <v>3.6403349108117945E-4</v>
      </c>
      <c r="F447" s="17" t="str">
        <f t="shared" si="52"/>
        <v/>
      </c>
      <c r="G447" s="17">
        <f t="shared" si="54"/>
        <v>-1</v>
      </c>
      <c r="H447" s="17">
        <f t="shared" si="53"/>
        <v>-3.6403349108117945E-4</v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4</v>
      </c>
      <c r="D453" s="16">
        <v>4</v>
      </c>
      <c r="E453" s="17">
        <f t="shared" si="51"/>
        <v>7.2806698216235891E-4</v>
      </c>
      <c r="F453" s="17">
        <f t="shared" si="52"/>
        <v>7.3354116999816614E-4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428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429</v>
      </c>
      <c r="C455" s="16">
        <v>47</v>
      </c>
      <c r="D455" s="16">
        <v>36</v>
      </c>
      <c r="E455" s="17">
        <f t="shared" si="51"/>
        <v>8.5547870404077183E-3</v>
      </c>
      <c r="F455" s="17">
        <f t="shared" si="52"/>
        <v>6.6018705299834956E-3</v>
      </c>
      <c r="G455" s="17">
        <f t="shared" si="54"/>
        <v>-0.23404255319148937</v>
      </c>
      <c r="H455" s="17">
        <f t="shared" si="53"/>
        <v>-2.0021842009464875E-3</v>
      </c>
    </row>
    <row r="456" spans="1:8" x14ac:dyDescent="0.2">
      <c r="A456" s="14"/>
      <c r="B456" s="15" t="s">
        <v>430</v>
      </c>
      <c r="C456" s="16">
        <v>34</v>
      </c>
      <c r="D456" s="16">
        <v>46</v>
      </c>
      <c r="E456" s="17">
        <f t="shared" si="51"/>
        <v>6.188569348380051E-3</v>
      </c>
      <c r="F456" s="17">
        <f t="shared" si="52"/>
        <v>8.4357234549789113E-3</v>
      </c>
      <c r="G456" s="17">
        <f t="shared" si="54"/>
        <v>0.35294117647058826</v>
      </c>
      <c r="H456" s="17">
        <f t="shared" si="53"/>
        <v>2.1842009464870769E-3</v>
      </c>
    </row>
    <row r="457" spans="1:8" x14ac:dyDescent="0.2">
      <c r="A457" s="14"/>
      <c r="B457" s="15" t="s">
        <v>431</v>
      </c>
      <c r="C457" s="16">
        <v>35</v>
      </c>
      <c r="D457" s="16">
        <v>54</v>
      </c>
      <c r="E457" s="17">
        <f t="shared" si="51"/>
        <v>6.3705860939206405E-3</v>
      </c>
      <c r="F457" s="17">
        <f t="shared" si="52"/>
        <v>9.9028057949752425E-3</v>
      </c>
      <c r="G457" s="17">
        <f t="shared" si="54"/>
        <v>0.54285714285714282</v>
      </c>
      <c r="H457" s="17">
        <f t="shared" si="53"/>
        <v>3.4583181652712044E-3</v>
      </c>
    </row>
    <row r="458" spans="1:8" ht="25.5" x14ac:dyDescent="0.2">
      <c r="A458" s="14"/>
      <c r="B458" s="15" t="s">
        <v>432</v>
      </c>
      <c r="C458" s="16">
        <v>13</v>
      </c>
      <c r="D458" s="16">
        <v>28</v>
      </c>
      <c r="E458" s="17">
        <f t="shared" si="51"/>
        <v>2.3662176920276664E-3</v>
      </c>
      <c r="F458" s="17">
        <f t="shared" si="52"/>
        <v>5.1347881899871627E-3</v>
      </c>
      <c r="G458" s="17">
        <f t="shared" si="54"/>
        <v>1.1538461538461537</v>
      </c>
      <c r="H458" s="17">
        <f t="shared" si="53"/>
        <v>2.7302511831088457E-3</v>
      </c>
    </row>
    <row r="459" spans="1:8" ht="25.5" x14ac:dyDescent="0.2">
      <c r="A459" s="14"/>
      <c r="B459" s="15" t="s">
        <v>433</v>
      </c>
      <c r="C459" s="16">
        <v>7</v>
      </c>
      <c r="D459" s="16">
        <v>16</v>
      </c>
      <c r="E459" s="17">
        <f t="shared" si="51"/>
        <v>1.2741172187841281E-3</v>
      </c>
      <c r="F459" s="17">
        <f t="shared" si="52"/>
        <v>2.9341646799926646E-3</v>
      </c>
      <c r="G459" s="17">
        <f t="shared" si="54"/>
        <v>1.2857142857142858</v>
      </c>
      <c r="H459" s="17">
        <f t="shared" si="53"/>
        <v>1.6381507098653077E-3</v>
      </c>
    </row>
    <row r="460" spans="1:8" ht="25.5" x14ac:dyDescent="0.2">
      <c r="A460" s="14"/>
      <c r="B460" s="15" t="s">
        <v>434</v>
      </c>
      <c r="C460" s="16">
        <v>2</v>
      </c>
      <c r="D460" s="16">
        <v>2</v>
      </c>
      <c r="E460" s="17">
        <f t="shared" si="51"/>
        <v>3.6403349108117945E-4</v>
      </c>
      <c r="F460" s="17">
        <f t="shared" si="52"/>
        <v>3.6677058499908307E-4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435</v>
      </c>
      <c r="C461" s="16">
        <v>9</v>
      </c>
      <c r="D461" s="16">
        <v>5</v>
      </c>
      <c r="E461" s="17">
        <f t="shared" si="51"/>
        <v>1.6381507098653077E-3</v>
      </c>
      <c r="F461" s="17">
        <f t="shared" si="52"/>
        <v>9.1692646249770765E-4</v>
      </c>
      <c r="G461" s="17">
        <f t="shared" si="54"/>
        <v>-0.44444444444444442</v>
      </c>
      <c r="H461" s="17">
        <f t="shared" si="53"/>
        <v>-7.2806698216235891E-4</v>
      </c>
    </row>
    <row r="462" spans="1:8" ht="25.5" x14ac:dyDescent="0.2">
      <c r="A462" s="14"/>
      <c r="B462" s="15" t="s">
        <v>436</v>
      </c>
      <c r="C462" s="16">
        <v>1</v>
      </c>
      <c r="D462" s="16">
        <v>0</v>
      </c>
      <c r="E462" s="17">
        <f t="shared" si="51"/>
        <v>1.8201674554058973E-4</v>
      </c>
      <c r="F462" s="17" t="str">
        <f t="shared" si="52"/>
        <v/>
      </c>
      <c r="G462" s="17">
        <f t="shared" si="54"/>
        <v>-1</v>
      </c>
      <c r="H462" s="17">
        <f t="shared" si="53"/>
        <v>-1.8201674554058973E-4</v>
      </c>
    </row>
    <row r="463" spans="1:8" x14ac:dyDescent="0.2">
      <c r="A463" s="14"/>
      <c r="B463" s="15" t="s">
        <v>437</v>
      </c>
      <c r="C463" s="16">
        <v>24</v>
      </c>
      <c r="D463" s="16">
        <v>1</v>
      </c>
      <c r="E463" s="17">
        <f t="shared" si="51"/>
        <v>4.3684018929741539E-3</v>
      </c>
      <c r="F463" s="17">
        <f t="shared" si="52"/>
        <v>1.8338529249954154E-4</v>
      </c>
      <c r="G463" s="17">
        <f t="shared" si="54"/>
        <v>-0.95833333333333337</v>
      </c>
      <c r="H463" s="17">
        <f t="shared" si="53"/>
        <v>-4.1863851474335644E-3</v>
      </c>
    </row>
    <row r="464" spans="1:8" x14ac:dyDescent="0.2">
      <c r="A464" s="14"/>
      <c r="B464" s="15" t="s">
        <v>438</v>
      </c>
      <c r="C464" s="16">
        <v>5</v>
      </c>
      <c r="D464" s="16">
        <v>17</v>
      </c>
      <c r="E464" s="17">
        <f t="shared" si="51"/>
        <v>9.1008372770294869E-4</v>
      </c>
      <c r="F464" s="17">
        <f t="shared" si="52"/>
        <v>3.117549972492206E-3</v>
      </c>
      <c r="G464" s="17">
        <f t="shared" si="54"/>
        <v>2.4</v>
      </c>
      <c r="H464" s="17">
        <f t="shared" si="53"/>
        <v>2.1842009464870769E-3</v>
      </c>
    </row>
    <row r="465" spans="1:8" x14ac:dyDescent="0.2">
      <c r="A465" s="14"/>
      <c r="B465" s="15" t="s">
        <v>439</v>
      </c>
      <c r="C465" s="16">
        <v>139</v>
      </c>
      <c r="D465" s="16">
        <v>127</v>
      </c>
      <c r="E465" s="17">
        <f t="shared" si="51"/>
        <v>2.5300327630141974E-2</v>
      </c>
      <c r="F465" s="17">
        <f t="shared" si="52"/>
        <v>2.3289932147441777E-2</v>
      </c>
      <c r="G465" s="17">
        <f t="shared" si="54"/>
        <v>-8.6330935251798566E-2</v>
      </c>
      <c r="H465" s="17">
        <f t="shared" si="53"/>
        <v>-2.1842009464870769E-3</v>
      </c>
    </row>
    <row r="466" spans="1:8" x14ac:dyDescent="0.2">
      <c r="A466" s="14"/>
      <c r="B466" s="15" t="s">
        <v>440</v>
      </c>
      <c r="C466" s="16">
        <v>17</v>
      </c>
      <c r="D466" s="16">
        <v>16</v>
      </c>
      <c r="E466" s="17">
        <f t="shared" si="51"/>
        <v>3.0942846741900255E-3</v>
      </c>
      <c r="F466" s="17">
        <f t="shared" si="52"/>
        <v>2.9341646799926646E-3</v>
      </c>
      <c r="G466" s="17">
        <f t="shared" si="54"/>
        <v>-5.8823529411764705E-2</v>
      </c>
      <c r="H466" s="17">
        <f t="shared" si="53"/>
        <v>-1.8201674554058973E-4</v>
      </c>
    </row>
    <row r="467" spans="1:8" x14ac:dyDescent="0.2">
      <c r="A467" s="14"/>
      <c r="B467" s="15" t="s">
        <v>441</v>
      </c>
      <c r="C467" s="16">
        <v>3</v>
      </c>
      <c r="D467" s="16">
        <v>11</v>
      </c>
      <c r="E467" s="17">
        <f t="shared" si="51"/>
        <v>5.4605023662176923E-4</v>
      </c>
      <c r="F467" s="17">
        <f t="shared" si="52"/>
        <v>2.0172382174949567E-3</v>
      </c>
      <c r="G467" s="17">
        <f t="shared" si="54"/>
        <v>2.6666666666666665</v>
      </c>
      <c r="H467" s="17">
        <f t="shared" si="53"/>
        <v>1.4561339643247178E-3</v>
      </c>
    </row>
    <row r="468" spans="1:8" x14ac:dyDescent="0.2">
      <c r="A468" s="14"/>
      <c r="B468" s="15" t="s">
        <v>442</v>
      </c>
      <c r="C468" s="16">
        <v>4</v>
      </c>
      <c r="D468" s="16">
        <v>9</v>
      </c>
      <c r="E468" s="17">
        <f t="shared" si="51"/>
        <v>7.2806698216235891E-4</v>
      </c>
      <c r="F468" s="17">
        <f t="shared" si="52"/>
        <v>1.6504676324958739E-3</v>
      </c>
      <c r="G468" s="17">
        <f t="shared" si="54"/>
        <v>1.25</v>
      </c>
      <c r="H468" s="17">
        <f t="shared" si="53"/>
        <v>9.1008372770294858E-4</v>
      </c>
    </row>
    <row r="469" spans="1:8" x14ac:dyDescent="0.2">
      <c r="A469" s="14"/>
      <c r="B469" s="15" t="s">
        <v>443</v>
      </c>
      <c r="C469" s="16">
        <v>19</v>
      </c>
      <c r="D469" s="16">
        <v>40</v>
      </c>
      <c r="E469" s="17">
        <f t="shared" si="51"/>
        <v>3.4583181652712049E-3</v>
      </c>
      <c r="F469" s="17">
        <f t="shared" si="52"/>
        <v>7.3354116999816612E-3</v>
      </c>
      <c r="G469" s="17">
        <f t="shared" si="54"/>
        <v>1.1052631578947369</v>
      </c>
      <c r="H469" s="17">
        <f t="shared" si="53"/>
        <v>3.8223516563523846E-3</v>
      </c>
    </row>
    <row r="470" spans="1:8" x14ac:dyDescent="0.2">
      <c r="A470" s="14"/>
      <c r="B470" s="15" t="s">
        <v>444</v>
      </c>
      <c r="C470" s="16">
        <v>8</v>
      </c>
      <c r="D470" s="16">
        <v>2</v>
      </c>
      <c r="E470" s="17">
        <f t="shared" si="51"/>
        <v>1.4561339643247178E-3</v>
      </c>
      <c r="F470" s="17">
        <f t="shared" si="52"/>
        <v>3.6677058499908307E-4</v>
      </c>
      <c r="G470" s="17">
        <f t="shared" si="54"/>
        <v>-0.75</v>
      </c>
      <c r="H470" s="17">
        <f t="shared" si="53"/>
        <v>-1.0921004732435385E-3</v>
      </c>
    </row>
    <row r="471" spans="1:8" x14ac:dyDescent="0.2">
      <c r="A471" s="14"/>
      <c r="B471" s="15" t="s">
        <v>445</v>
      </c>
      <c r="C471" s="16">
        <v>235</v>
      </c>
      <c r="D471" s="16">
        <v>213</v>
      </c>
      <c r="E471" s="17">
        <f t="shared" si="51"/>
        <v>4.2773935202038586E-2</v>
      </c>
      <c r="F471" s="17">
        <f t="shared" si="52"/>
        <v>3.9061067302402344E-2</v>
      </c>
      <c r="G471" s="17">
        <f t="shared" si="54"/>
        <v>-9.3617021276595741E-2</v>
      </c>
      <c r="H471" s="17">
        <f t="shared" si="53"/>
        <v>-4.0043684018929741E-3</v>
      </c>
    </row>
    <row r="472" spans="1:8" x14ac:dyDescent="0.2">
      <c r="A472" s="14"/>
      <c r="B472" s="15" t="s">
        <v>446</v>
      </c>
      <c r="C472" s="16">
        <v>1</v>
      </c>
      <c r="D472" s="16">
        <v>3</v>
      </c>
      <c r="E472" s="17">
        <f t="shared" si="51"/>
        <v>1.8201674554058973E-4</v>
      </c>
      <c r="F472" s="17">
        <f t="shared" si="52"/>
        <v>5.5015587749862463E-4</v>
      </c>
      <c r="G472" s="17">
        <f t="shared" si="54"/>
        <v>2</v>
      </c>
      <c r="H472" s="17">
        <f t="shared" si="53"/>
        <v>3.6403349108117945E-4</v>
      </c>
    </row>
    <row r="473" spans="1:8" x14ac:dyDescent="0.2">
      <c r="A473" s="14"/>
      <c r="B473" s="15" t="s">
        <v>447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1</v>
      </c>
      <c r="D475" s="16">
        <v>53</v>
      </c>
      <c r="E475" s="17">
        <f t="shared" si="51"/>
        <v>1.8201674554058973E-4</v>
      </c>
      <c r="F475" s="17">
        <f t="shared" si="52"/>
        <v>9.7194205024757011E-3</v>
      </c>
      <c r="G475" s="17">
        <f t="shared" si="54"/>
        <v>52</v>
      </c>
      <c r="H475" s="17">
        <f t="shared" si="53"/>
        <v>9.4648707681106656E-3</v>
      </c>
    </row>
    <row r="476" spans="1:8" x14ac:dyDescent="0.2">
      <c r="A476" s="14"/>
      <c r="B476" s="15" t="s">
        <v>450</v>
      </c>
      <c r="C476" s="16">
        <v>2</v>
      </c>
      <c r="D476" s="16">
        <v>4</v>
      </c>
      <c r="E476" s="17">
        <f t="shared" si="51"/>
        <v>3.6403349108117945E-4</v>
      </c>
      <c r="F476" s="17">
        <f t="shared" si="52"/>
        <v>7.3354116999816614E-4</v>
      </c>
      <c r="G476" s="17">
        <f t="shared" si="54"/>
        <v>1</v>
      </c>
      <c r="H476" s="17">
        <f t="shared" si="53"/>
        <v>3.6403349108117945E-4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1</v>
      </c>
      <c r="D478" s="16">
        <v>0</v>
      </c>
      <c r="E478" s="17">
        <f t="shared" si="55"/>
        <v>1.8201674554058973E-4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-1.8201674554058973E-4</v>
      </c>
    </row>
    <row r="479" spans="1:8" x14ac:dyDescent="0.2">
      <c r="A479" s="14"/>
      <c r="B479" s="15" t="s">
        <v>453</v>
      </c>
      <c r="C479" s="16">
        <v>91</v>
      </c>
      <c r="D479" s="16">
        <v>79</v>
      </c>
      <c r="E479" s="17">
        <f t="shared" si="55"/>
        <v>1.6563523844193666E-2</v>
      </c>
      <c r="F479" s="17">
        <f t="shared" si="56"/>
        <v>1.4487438107463781E-2</v>
      </c>
      <c r="G479" s="17">
        <f t="shared" si="58"/>
        <v>-0.13186813186813187</v>
      </c>
      <c r="H479" s="17">
        <f t="shared" si="57"/>
        <v>-2.1842009464870769E-3</v>
      </c>
    </row>
    <row r="480" spans="1:8" ht="25.5" x14ac:dyDescent="0.2">
      <c r="A480" s="14"/>
      <c r="B480" s="15" t="s">
        <v>454</v>
      </c>
      <c r="C480" s="16">
        <v>1</v>
      </c>
      <c r="D480" s="16">
        <v>0</v>
      </c>
      <c r="E480" s="17">
        <f t="shared" si="55"/>
        <v>1.8201674554058973E-4</v>
      </c>
      <c r="F480" s="17" t="str">
        <f t="shared" si="56"/>
        <v/>
      </c>
      <c r="G480" s="17">
        <f t="shared" si="58"/>
        <v>-1</v>
      </c>
      <c r="H480" s="17">
        <f t="shared" si="57"/>
        <v>-1.8201674554058973E-4</v>
      </c>
    </row>
    <row r="481" spans="1:8" x14ac:dyDescent="0.2">
      <c r="A481" s="14"/>
      <c r="B481" s="15" t="s">
        <v>455</v>
      </c>
      <c r="C481" s="16">
        <v>22</v>
      </c>
      <c r="D481" s="16">
        <v>9</v>
      </c>
      <c r="E481" s="17">
        <f t="shared" si="55"/>
        <v>4.0043684018929741E-3</v>
      </c>
      <c r="F481" s="17">
        <f t="shared" si="56"/>
        <v>1.6504676324958739E-3</v>
      </c>
      <c r="G481" s="17">
        <f t="shared" si="58"/>
        <v>-0.59090909090909094</v>
      </c>
      <c r="H481" s="17">
        <f t="shared" si="57"/>
        <v>-2.3662176920276668E-3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3</v>
      </c>
      <c r="D483" s="16">
        <v>5</v>
      </c>
      <c r="E483" s="17">
        <f t="shared" si="55"/>
        <v>5.4605023662176923E-4</v>
      </c>
      <c r="F483" s="17">
        <f t="shared" si="56"/>
        <v>9.1692646249770765E-4</v>
      </c>
      <c r="G483" s="17">
        <f t="shared" si="58"/>
        <v>0.66666666666666663</v>
      </c>
      <c r="H483" s="17">
        <f t="shared" si="57"/>
        <v>3.6403349108117945E-4</v>
      </c>
    </row>
    <row r="484" spans="1:8" x14ac:dyDescent="0.2">
      <c r="A484" s="14"/>
      <c r="B484" s="15" t="s">
        <v>458</v>
      </c>
      <c r="C484" s="16">
        <v>59</v>
      </c>
      <c r="D484" s="16">
        <v>29</v>
      </c>
      <c r="E484" s="17">
        <f t="shared" si="55"/>
        <v>1.0738987986894794E-2</v>
      </c>
      <c r="F484" s="17">
        <f t="shared" si="56"/>
        <v>5.3181734824867049E-3</v>
      </c>
      <c r="G484" s="17">
        <f t="shared" si="58"/>
        <v>-0.50847457627118642</v>
      </c>
      <c r="H484" s="17">
        <f t="shared" si="57"/>
        <v>-5.4605023662176915E-3</v>
      </c>
    </row>
    <row r="485" spans="1:8" x14ac:dyDescent="0.2">
      <c r="A485" s="14"/>
      <c r="B485" s="15" t="s">
        <v>459</v>
      </c>
      <c r="C485" s="16">
        <v>7</v>
      </c>
      <c r="D485" s="16">
        <v>3</v>
      </c>
      <c r="E485" s="17">
        <f t="shared" si="55"/>
        <v>1.2741172187841281E-3</v>
      </c>
      <c r="F485" s="17">
        <f t="shared" si="56"/>
        <v>5.5015587749862463E-4</v>
      </c>
      <c r="G485" s="17">
        <f t="shared" si="58"/>
        <v>-0.5714285714285714</v>
      </c>
      <c r="H485" s="17">
        <f t="shared" si="57"/>
        <v>-7.2806698216235891E-4</v>
      </c>
    </row>
    <row r="486" spans="1:8" x14ac:dyDescent="0.2">
      <c r="A486" s="14"/>
      <c r="B486" s="15" t="s">
        <v>460</v>
      </c>
      <c r="C486" s="16">
        <v>2</v>
      </c>
      <c r="D486" s="16">
        <v>5</v>
      </c>
      <c r="E486" s="17">
        <f t="shared" si="55"/>
        <v>3.6403349108117945E-4</v>
      </c>
      <c r="F486" s="17">
        <f t="shared" si="56"/>
        <v>9.1692646249770765E-4</v>
      </c>
      <c r="G486" s="17">
        <f t="shared" si="58"/>
        <v>1.5</v>
      </c>
      <c r="H486" s="17">
        <f t="shared" si="57"/>
        <v>5.4605023662176923E-4</v>
      </c>
    </row>
    <row r="487" spans="1:8" x14ac:dyDescent="0.2">
      <c r="A487" s="14"/>
      <c r="B487" s="15" t="s">
        <v>461</v>
      </c>
      <c r="C487" s="16">
        <v>9</v>
      </c>
      <c r="D487" s="16">
        <v>5</v>
      </c>
      <c r="E487" s="17">
        <f t="shared" si="55"/>
        <v>1.6381507098653077E-3</v>
      </c>
      <c r="F487" s="17">
        <f t="shared" si="56"/>
        <v>9.1692646249770765E-4</v>
      </c>
      <c r="G487" s="17">
        <f t="shared" si="58"/>
        <v>-0.44444444444444442</v>
      </c>
      <c r="H487" s="17">
        <f t="shared" si="57"/>
        <v>-7.2806698216235891E-4</v>
      </c>
    </row>
    <row r="488" spans="1:8" x14ac:dyDescent="0.2">
      <c r="A488" s="14"/>
      <c r="B488" s="15" t="s">
        <v>462</v>
      </c>
      <c r="C488" s="16">
        <v>1</v>
      </c>
      <c r="D488" s="16">
        <v>0</v>
      </c>
      <c r="E488" s="17">
        <f t="shared" si="55"/>
        <v>1.8201674554058973E-4</v>
      </c>
      <c r="F488" s="17" t="str">
        <f t="shared" si="56"/>
        <v/>
      </c>
      <c r="G488" s="17">
        <f t="shared" si="58"/>
        <v>-1</v>
      </c>
      <c r="H488" s="17">
        <f t="shared" si="57"/>
        <v>-1.8201674554058973E-4</v>
      </c>
    </row>
    <row r="489" spans="1:8" x14ac:dyDescent="0.2">
      <c r="A489" s="14"/>
      <c r="B489" s="15" t="s">
        <v>463</v>
      </c>
      <c r="C489" s="16">
        <v>33</v>
      </c>
      <c r="D489" s="16">
        <v>15</v>
      </c>
      <c r="E489" s="17">
        <f t="shared" si="55"/>
        <v>6.0065526028394616E-3</v>
      </c>
      <c r="F489" s="17">
        <f t="shared" si="56"/>
        <v>2.7507793874931232E-3</v>
      </c>
      <c r="G489" s="17">
        <f t="shared" si="58"/>
        <v>-0.54545454545454541</v>
      </c>
      <c r="H489" s="17">
        <f t="shared" si="57"/>
        <v>-3.276301419730615E-3</v>
      </c>
    </row>
    <row r="490" spans="1:8" x14ac:dyDescent="0.2">
      <c r="A490" s="14"/>
      <c r="B490" s="15" t="s">
        <v>464</v>
      </c>
      <c r="C490" s="16">
        <v>12</v>
      </c>
      <c r="D490" s="16">
        <v>16</v>
      </c>
      <c r="E490" s="17">
        <f t="shared" si="55"/>
        <v>2.1842009464870769E-3</v>
      </c>
      <c r="F490" s="17">
        <f t="shared" si="56"/>
        <v>2.9341646799926646E-3</v>
      </c>
      <c r="G490" s="17">
        <f t="shared" si="58"/>
        <v>0.33333333333333331</v>
      </c>
      <c r="H490" s="17">
        <f t="shared" si="57"/>
        <v>7.2806698216235891E-4</v>
      </c>
    </row>
    <row r="491" spans="1:8" x14ac:dyDescent="0.2">
      <c r="A491" s="14"/>
      <c r="B491" s="15" t="s">
        <v>465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466</v>
      </c>
      <c r="C492" s="16">
        <v>5</v>
      </c>
      <c r="D492" s="16">
        <v>6</v>
      </c>
      <c r="E492" s="17">
        <f t="shared" si="55"/>
        <v>9.1008372770294869E-4</v>
      </c>
      <c r="F492" s="17">
        <f t="shared" si="56"/>
        <v>1.1003117549972493E-3</v>
      </c>
      <c r="G492" s="17">
        <f t="shared" si="58"/>
        <v>0.2</v>
      </c>
      <c r="H492" s="17">
        <f t="shared" si="57"/>
        <v>1.8201674554058975E-4</v>
      </c>
    </row>
    <row r="493" spans="1:8" x14ac:dyDescent="0.2">
      <c r="A493" s="14"/>
      <c r="B493" s="15" t="s">
        <v>467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1.8338529249954154E-4</v>
      </c>
      <c r="G493" s="17">
        <f t="shared" si="58"/>
        <v>1</v>
      </c>
      <c r="H493" s="17" t="str">
        <f t="shared" si="57"/>
        <v/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12</v>
      </c>
      <c r="D495" s="16">
        <v>9</v>
      </c>
      <c r="E495" s="17">
        <f t="shared" si="55"/>
        <v>2.1842009464870769E-3</v>
      </c>
      <c r="F495" s="17">
        <f t="shared" si="56"/>
        <v>1.6504676324958739E-3</v>
      </c>
      <c r="G495" s="17">
        <f t="shared" si="58"/>
        <v>-0.25</v>
      </c>
      <c r="H495" s="17">
        <f t="shared" si="57"/>
        <v>-5.4605023662176923E-4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1</v>
      </c>
      <c r="D497" s="16">
        <v>0</v>
      </c>
      <c r="E497" s="17">
        <f t="shared" si="55"/>
        <v>1.8201674554058973E-4</v>
      </c>
      <c r="F497" s="17" t="str">
        <f t="shared" si="56"/>
        <v/>
      </c>
      <c r="G497" s="17">
        <f t="shared" si="58"/>
        <v>-1</v>
      </c>
      <c r="H497" s="17">
        <f t="shared" si="57"/>
        <v>-1.8201674554058973E-4</v>
      </c>
    </row>
    <row r="498" spans="1:8" ht="25.5" x14ac:dyDescent="0.2">
      <c r="A498" s="14"/>
      <c r="B498" s="15" t="s">
        <v>472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473</v>
      </c>
      <c r="C499" s="16">
        <v>4</v>
      </c>
      <c r="D499" s="16">
        <v>0</v>
      </c>
      <c r="E499" s="17">
        <f t="shared" si="55"/>
        <v>7.2806698216235891E-4</v>
      </c>
      <c r="F499" s="17" t="str">
        <f t="shared" si="56"/>
        <v/>
      </c>
      <c r="G499" s="17">
        <f t="shared" si="58"/>
        <v>-1</v>
      </c>
      <c r="H499" s="17">
        <f t="shared" si="57"/>
        <v>-7.2806698216235891E-4</v>
      </c>
    </row>
    <row r="500" spans="1:8" ht="25.5" x14ac:dyDescent="0.2">
      <c r="A500" s="14"/>
      <c r="B500" s="15" t="s">
        <v>474</v>
      </c>
      <c r="C500" s="16">
        <v>9</v>
      </c>
      <c r="D500" s="16">
        <v>6</v>
      </c>
      <c r="E500" s="17">
        <f t="shared" si="55"/>
        <v>1.6381507098653077E-3</v>
      </c>
      <c r="F500" s="17">
        <f t="shared" si="56"/>
        <v>1.1003117549972493E-3</v>
      </c>
      <c r="G500" s="17">
        <f t="shared" si="58"/>
        <v>-0.33333333333333331</v>
      </c>
      <c r="H500" s="17">
        <f t="shared" si="57"/>
        <v>-5.4605023662176923E-4</v>
      </c>
    </row>
    <row r="501" spans="1:8" ht="25.5" x14ac:dyDescent="0.2">
      <c r="A501" s="14"/>
      <c r="B501" s="15" t="s">
        <v>475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476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1.8338529249954154E-4</v>
      </c>
      <c r="G502" s="17">
        <f t="shared" si="58"/>
        <v>1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0</v>
      </c>
      <c r="D506" s="16">
        <v>5</v>
      </c>
      <c r="E506" s="17" t="str">
        <f t="shared" si="55"/>
        <v/>
      </c>
      <c r="F506" s="17">
        <f t="shared" si="56"/>
        <v>9.1692646249770765E-4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481</v>
      </c>
      <c r="C507" s="16">
        <v>2</v>
      </c>
      <c r="D507" s="16">
        <v>2</v>
      </c>
      <c r="E507" s="17">
        <f t="shared" si="55"/>
        <v>3.6403349108117945E-4</v>
      </c>
      <c r="F507" s="17">
        <f t="shared" si="56"/>
        <v>3.6677058499908307E-4</v>
      </c>
      <c r="G507" s="17">
        <f t="shared" si="58"/>
        <v>0</v>
      </c>
      <c r="H507" s="17">
        <f t="shared" si="57"/>
        <v>0</v>
      </c>
    </row>
    <row r="508" spans="1:8" ht="25.5" x14ac:dyDescent="0.2">
      <c r="A508" s="14"/>
      <c r="B508" s="15" t="s">
        <v>482</v>
      </c>
      <c r="C508" s="16">
        <v>2</v>
      </c>
      <c r="D508" s="16">
        <v>2</v>
      </c>
      <c r="E508" s="17">
        <f t="shared" si="55"/>
        <v>3.6403349108117945E-4</v>
      </c>
      <c r="F508" s="17">
        <f t="shared" si="56"/>
        <v>3.6677058499908307E-4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483</v>
      </c>
      <c r="C509" s="16">
        <v>1</v>
      </c>
      <c r="D509" s="16">
        <v>0</v>
      </c>
      <c r="E509" s="17">
        <f t="shared" si="55"/>
        <v>1.8201674554058973E-4</v>
      </c>
      <c r="F509" s="17" t="str">
        <f t="shared" si="56"/>
        <v/>
      </c>
      <c r="G509" s="17">
        <f t="shared" si="58"/>
        <v>-1</v>
      </c>
      <c r="H509" s="17">
        <f t="shared" si="57"/>
        <v>-1.8201674554058973E-4</v>
      </c>
    </row>
    <row r="510" spans="1:8" x14ac:dyDescent="0.2">
      <c r="A510" s="14"/>
      <c r="B510" s="15" t="s">
        <v>484</v>
      </c>
      <c r="C510" s="16">
        <v>34</v>
      </c>
      <c r="D510" s="16">
        <v>34</v>
      </c>
      <c r="E510" s="17">
        <f t="shared" si="55"/>
        <v>6.188569348380051E-3</v>
      </c>
      <c r="F510" s="17">
        <f t="shared" si="56"/>
        <v>6.2350999449844119E-3</v>
      </c>
      <c r="G510" s="17">
        <f t="shared" si="58"/>
        <v>0</v>
      </c>
      <c r="H510" s="17">
        <f t="shared" si="57"/>
        <v>0</v>
      </c>
    </row>
    <row r="511" spans="1:8" x14ac:dyDescent="0.2">
      <c r="A511" s="14"/>
      <c r="B511" s="15" t="s">
        <v>485</v>
      </c>
      <c r="C511" s="16">
        <v>14</v>
      </c>
      <c r="D511" s="16">
        <v>7</v>
      </c>
      <c r="E511" s="17">
        <f t="shared" si="55"/>
        <v>2.5482344375682563E-3</v>
      </c>
      <c r="F511" s="17">
        <f t="shared" si="56"/>
        <v>1.2836970474967907E-3</v>
      </c>
      <c r="G511" s="17">
        <f t="shared" si="58"/>
        <v>-0.5</v>
      </c>
      <c r="H511" s="17">
        <f t="shared" si="57"/>
        <v>-1.2741172187841281E-3</v>
      </c>
    </row>
    <row r="512" spans="1:8" ht="38.25" x14ac:dyDescent="0.2">
      <c r="A512" s="14"/>
      <c r="B512" s="15" t="s">
        <v>486</v>
      </c>
      <c r="C512" s="16">
        <v>1</v>
      </c>
      <c r="D512" s="16">
        <v>1</v>
      </c>
      <c r="E512" s="17">
        <f t="shared" si="55"/>
        <v>1.8201674554058973E-4</v>
      </c>
      <c r="F512" s="17">
        <f t="shared" si="56"/>
        <v>1.8338529249954154E-4</v>
      </c>
      <c r="G512" s="17">
        <f t="shared" si="58"/>
        <v>0</v>
      </c>
      <c r="H512" s="17">
        <f t="shared" si="57"/>
        <v>0</v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489</v>
      </c>
      <c r="C515" s="16">
        <v>37</v>
      </c>
      <c r="D515" s="16">
        <v>20</v>
      </c>
      <c r="E515" s="17">
        <f t="shared" si="55"/>
        <v>6.7346195850018203E-3</v>
      </c>
      <c r="F515" s="17">
        <f t="shared" si="56"/>
        <v>3.6677058499908306E-3</v>
      </c>
      <c r="G515" s="17">
        <f t="shared" si="58"/>
        <v>-0.45945945945945948</v>
      </c>
      <c r="H515" s="17">
        <f t="shared" si="57"/>
        <v>-3.0942846741900255E-3</v>
      </c>
    </row>
    <row r="516" spans="1:8" x14ac:dyDescent="0.2">
      <c r="A516" s="14"/>
      <c r="B516" s="15" t="s">
        <v>490</v>
      </c>
      <c r="C516" s="16">
        <v>5</v>
      </c>
      <c r="D516" s="16">
        <v>0</v>
      </c>
      <c r="E516" s="17">
        <f t="shared" si="55"/>
        <v>9.1008372770294869E-4</v>
      </c>
      <c r="F516" s="17" t="str">
        <f t="shared" si="56"/>
        <v/>
      </c>
      <c r="G516" s="17">
        <f t="shared" si="58"/>
        <v>-1</v>
      </c>
      <c r="H516" s="17">
        <f t="shared" si="57"/>
        <v>-9.1008372770294869E-4</v>
      </c>
    </row>
    <row r="517" spans="1:8" ht="25.5" x14ac:dyDescent="0.2">
      <c r="A517" s="14"/>
      <c r="B517" s="15" t="s">
        <v>491</v>
      </c>
      <c r="C517" s="16">
        <v>5</v>
      </c>
      <c r="D517" s="16">
        <v>0</v>
      </c>
      <c r="E517" s="17">
        <f t="shared" si="55"/>
        <v>9.1008372770294869E-4</v>
      </c>
      <c r="F517" s="17" t="str">
        <f t="shared" si="56"/>
        <v/>
      </c>
      <c r="G517" s="17">
        <f t="shared" si="58"/>
        <v>-1</v>
      </c>
      <c r="H517" s="17">
        <f t="shared" si="57"/>
        <v>-9.1008372770294869E-4</v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8</v>
      </c>
      <c r="D520" s="16">
        <v>5</v>
      </c>
      <c r="E520" s="17">
        <f t="shared" si="55"/>
        <v>1.4561339643247178E-3</v>
      </c>
      <c r="F520" s="17">
        <f t="shared" si="56"/>
        <v>9.1692646249770765E-4</v>
      </c>
      <c r="G520" s="17">
        <f t="shared" si="58"/>
        <v>-0.375</v>
      </c>
      <c r="H520" s="17">
        <f t="shared" si="57"/>
        <v>-5.4605023662176923E-4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1</v>
      </c>
      <c r="D522" s="16">
        <v>0</v>
      </c>
      <c r="E522" s="17">
        <f t="shared" si="55"/>
        <v>1.8201674554058973E-4</v>
      </c>
      <c r="F522" s="17" t="str">
        <f t="shared" si="56"/>
        <v/>
      </c>
      <c r="G522" s="17">
        <f t="shared" si="58"/>
        <v>-1</v>
      </c>
      <c r="H522" s="17">
        <f t="shared" si="57"/>
        <v>-1.8201674554058973E-4</v>
      </c>
    </row>
    <row r="523" spans="1:8" ht="25.5" x14ac:dyDescent="0.2">
      <c r="A523" s="14"/>
      <c r="B523" s="15" t="s">
        <v>497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498</v>
      </c>
      <c r="C524" s="16">
        <v>0</v>
      </c>
      <c r="D524" s="16">
        <v>13</v>
      </c>
      <c r="E524" s="17" t="str">
        <f t="shared" si="55"/>
        <v/>
      </c>
      <c r="F524" s="17">
        <f t="shared" si="56"/>
        <v>2.3840088024940399E-3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1</v>
      </c>
      <c r="D526" s="16">
        <v>0</v>
      </c>
      <c r="E526" s="17">
        <f t="shared" si="55"/>
        <v>1.8201674554058973E-4</v>
      </c>
      <c r="F526" s="17" t="str">
        <f t="shared" si="56"/>
        <v/>
      </c>
      <c r="G526" s="17">
        <f t="shared" si="58"/>
        <v>-1</v>
      </c>
      <c r="H526" s="17">
        <f t="shared" si="57"/>
        <v>-1.8201674554058973E-4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3</v>
      </c>
      <c r="D528" s="16">
        <v>0</v>
      </c>
      <c r="E528" s="17">
        <f t="shared" si="55"/>
        <v>5.4605023662176923E-4</v>
      </c>
      <c r="F528" s="17" t="str">
        <f t="shared" si="56"/>
        <v/>
      </c>
      <c r="G528" s="17">
        <f t="shared" si="58"/>
        <v>-1</v>
      </c>
      <c r="H528" s="17">
        <f t="shared" si="57"/>
        <v>-5.4605023662176923E-4</v>
      </c>
    </row>
    <row r="529" spans="1:8" x14ac:dyDescent="0.2">
      <c r="A529" s="14"/>
      <c r="B529" s="15" t="s">
        <v>503</v>
      </c>
      <c r="C529" s="16">
        <v>2</v>
      </c>
      <c r="D529" s="16">
        <v>21</v>
      </c>
      <c r="E529" s="17">
        <f t="shared" si="55"/>
        <v>3.6403349108117945E-4</v>
      </c>
      <c r="F529" s="17">
        <f t="shared" si="56"/>
        <v>3.8510911424903724E-3</v>
      </c>
      <c r="G529" s="17">
        <f t="shared" si="58"/>
        <v>9.5</v>
      </c>
      <c r="H529" s="17">
        <f t="shared" si="57"/>
        <v>3.4583181652712049E-3</v>
      </c>
    </row>
    <row r="530" spans="1:8" ht="25.5" x14ac:dyDescent="0.2">
      <c r="A530" s="14"/>
      <c r="B530" s="15" t="s">
        <v>504</v>
      </c>
      <c r="C530" s="16">
        <v>1</v>
      </c>
      <c r="D530" s="16">
        <v>0</v>
      </c>
      <c r="E530" s="17">
        <f t="shared" si="55"/>
        <v>1.8201674554058973E-4</v>
      </c>
      <c r="F530" s="17" t="str">
        <f t="shared" si="56"/>
        <v/>
      </c>
      <c r="G530" s="17">
        <f t="shared" si="58"/>
        <v>-1</v>
      </c>
      <c r="H530" s="17">
        <f t="shared" si="57"/>
        <v>-1.8201674554058973E-4</v>
      </c>
    </row>
    <row r="531" spans="1:8" x14ac:dyDescent="0.2">
      <c r="A531" s="14"/>
      <c r="B531" s="15" t="s">
        <v>505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1.8338529249954154E-4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506</v>
      </c>
      <c r="C532" s="16">
        <v>13</v>
      </c>
      <c r="D532" s="16">
        <v>6</v>
      </c>
      <c r="E532" s="17">
        <f t="shared" si="55"/>
        <v>2.3662176920276664E-3</v>
      </c>
      <c r="F532" s="17">
        <f t="shared" si="56"/>
        <v>1.1003117549972493E-3</v>
      </c>
      <c r="G532" s="17">
        <f t="shared" si="58"/>
        <v>-0.53846153846153844</v>
      </c>
      <c r="H532" s="17">
        <f t="shared" si="57"/>
        <v>-1.2741172187841279E-3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6</v>
      </c>
      <c r="D534" s="16">
        <v>3</v>
      </c>
      <c r="E534" s="17">
        <f t="shared" si="55"/>
        <v>1.0921004732435385E-3</v>
      </c>
      <c r="F534" s="17">
        <f t="shared" si="56"/>
        <v>5.5015587749862463E-4</v>
      </c>
      <c r="G534" s="17">
        <f t="shared" si="58"/>
        <v>-0.5</v>
      </c>
      <c r="H534" s="17">
        <f t="shared" si="57"/>
        <v>-5.4605023662176923E-4</v>
      </c>
    </row>
    <row r="535" spans="1:8" x14ac:dyDescent="0.2">
      <c r="A535" s="14"/>
      <c r="B535" s="15" t="s">
        <v>509</v>
      </c>
      <c r="C535" s="16">
        <v>23</v>
      </c>
      <c r="D535" s="16">
        <v>50</v>
      </c>
      <c r="E535" s="17">
        <f t="shared" si="55"/>
        <v>4.1863851474335636E-3</v>
      </c>
      <c r="F535" s="17">
        <f t="shared" si="56"/>
        <v>9.1692646249770769E-3</v>
      </c>
      <c r="G535" s="17">
        <f t="shared" si="58"/>
        <v>1.173913043478261</v>
      </c>
      <c r="H535" s="17">
        <f t="shared" si="57"/>
        <v>4.9144521295959231E-3</v>
      </c>
    </row>
    <row r="536" spans="1:8" ht="25.5" x14ac:dyDescent="0.2">
      <c r="A536" s="14"/>
      <c r="B536" s="15" t="s">
        <v>510</v>
      </c>
      <c r="C536" s="16">
        <v>6</v>
      </c>
      <c r="D536" s="16">
        <v>1</v>
      </c>
      <c r="E536" s="17">
        <f t="shared" si="55"/>
        <v>1.0921004732435385E-3</v>
      </c>
      <c r="F536" s="17">
        <f t="shared" si="56"/>
        <v>1.8338529249954154E-4</v>
      </c>
      <c r="G536" s="17">
        <f t="shared" si="58"/>
        <v>-0.83333333333333337</v>
      </c>
      <c r="H536" s="17">
        <f t="shared" si="57"/>
        <v>-9.100837277029488E-4</v>
      </c>
    </row>
    <row r="537" spans="1:8" x14ac:dyDescent="0.2">
      <c r="A537" s="14"/>
      <c r="B537" s="15" t="s">
        <v>511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78</v>
      </c>
      <c r="D538" s="16">
        <v>46</v>
      </c>
      <c r="E538" s="17">
        <f t="shared" si="55"/>
        <v>1.4197306152166E-2</v>
      </c>
      <c r="F538" s="17">
        <f t="shared" si="56"/>
        <v>8.4357234549789113E-3</v>
      </c>
      <c r="G538" s="17">
        <f t="shared" si="58"/>
        <v>-0.41025641025641024</v>
      </c>
      <c r="H538" s="17">
        <f t="shared" si="57"/>
        <v>-5.8245358572988713E-3</v>
      </c>
    </row>
    <row r="539" spans="1:8" x14ac:dyDescent="0.2">
      <c r="A539" s="14"/>
      <c r="B539" s="15" t="s">
        <v>513</v>
      </c>
      <c r="C539" s="16">
        <v>31</v>
      </c>
      <c r="D539" s="16">
        <v>36</v>
      </c>
      <c r="E539" s="17">
        <f t="shared" si="55"/>
        <v>5.6425191117582818E-3</v>
      </c>
      <c r="F539" s="17">
        <f t="shared" si="56"/>
        <v>6.6018705299834956E-3</v>
      </c>
      <c r="G539" s="17">
        <f t="shared" si="58"/>
        <v>0.16129032258064516</v>
      </c>
      <c r="H539" s="17">
        <f t="shared" si="57"/>
        <v>9.1008372770294869E-4</v>
      </c>
    </row>
    <row r="540" spans="1:8" x14ac:dyDescent="0.2">
      <c r="A540" s="14"/>
      <c r="B540" s="15" t="s">
        <v>644</v>
      </c>
      <c r="C540" s="16">
        <v>0</v>
      </c>
      <c r="D540" s="16">
        <v>2</v>
      </c>
      <c r="E540" s="17" t="str">
        <f t="shared" si="55"/>
        <v/>
      </c>
      <c r="F540" s="17">
        <f t="shared" si="56"/>
        <v>3.6677058499908307E-4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4</v>
      </c>
      <c r="D541" s="16">
        <v>33</v>
      </c>
      <c r="E541" s="17">
        <f t="shared" ref="E541:E576" si="59">+IF(C541=0,"",C541/C$349)</f>
        <v>7.2806698216235891E-4</v>
      </c>
      <c r="F541" s="17">
        <f t="shared" ref="F541:F576" si="60">+IF(D541=0,"",D541/D$349)</f>
        <v>6.0517146524848705E-3</v>
      </c>
      <c r="G541" s="17">
        <f t="shared" si="58"/>
        <v>7.25</v>
      </c>
      <c r="H541" s="17">
        <f t="shared" ref="H541:H576" si="61">+IF(OR(AND(E541=""),(G541="")),"",E541*G541)</f>
        <v>5.278485620677102E-3</v>
      </c>
    </row>
    <row r="542" spans="1:8" x14ac:dyDescent="0.2">
      <c r="A542" s="14"/>
      <c r="B542" s="15" t="s">
        <v>515</v>
      </c>
      <c r="C542" s="16">
        <v>6</v>
      </c>
      <c r="D542" s="16">
        <v>1</v>
      </c>
      <c r="E542" s="17">
        <f t="shared" si="59"/>
        <v>1.0921004732435385E-3</v>
      </c>
      <c r="F542" s="17">
        <f t="shared" si="60"/>
        <v>1.8338529249954154E-4</v>
      </c>
      <c r="G542" s="17">
        <f t="shared" ref="G542:G576" si="62">+IF(AND(C542=0,D542=0)," ",IF(C542=0,1,IF(D542=0,-1,(D542-C542)/C542)))</f>
        <v>-0.83333333333333337</v>
      </c>
      <c r="H542" s="17">
        <f t="shared" si="61"/>
        <v>-9.100837277029488E-4</v>
      </c>
    </row>
    <row r="543" spans="1:8" x14ac:dyDescent="0.2">
      <c r="A543" s="14"/>
      <c r="B543" s="15" t="s">
        <v>516</v>
      </c>
      <c r="C543" s="16">
        <v>0</v>
      </c>
      <c r="D543" s="16">
        <v>2</v>
      </c>
      <c r="E543" s="17" t="str">
        <f t="shared" si="59"/>
        <v/>
      </c>
      <c r="F543" s="17">
        <f t="shared" si="60"/>
        <v>3.6677058499908307E-4</v>
      </c>
      <c r="G543" s="17">
        <f t="shared" si="62"/>
        <v>1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4</v>
      </c>
      <c r="D548" s="16">
        <v>6</v>
      </c>
      <c r="E548" s="17">
        <f t="shared" si="59"/>
        <v>7.2806698216235891E-4</v>
      </c>
      <c r="F548" s="17">
        <f t="shared" si="60"/>
        <v>1.1003117549972493E-3</v>
      </c>
      <c r="G548" s="17">
        <f t="shared" si="62"/>
        <v>0.5</v>
      </c>
      <c r="H548" s="17">
        <f t="shared" si="61"/>
        <v>3.6403349108117945E-4</v>
      </c>
    </row>
    <row r="549" spans="1:8" ht="25.5" x14ac:dyDescent="0.2">
      <c r="A549" s="14"/>
      <c r="B549" s="15" t="s">
        <v>522</v>
      </c>
      <c r="C549" s="16">
        <v>5</v>
      </c>
      <c r="D549" s="16">
        <v>0</v>
      </c>
      <c r="E549" s="17">
        <f t="shared" si="59"/>
        <v>9.1008372770294869E-4</v>
      </c>
      <c r="F549" s="17" t="str">
        <f t="shared" si="60"/>
        <v/>
      </c>
      <c r="G549" s="17">
        <f t="shared" si="62"/>
        <v>-1</v>
      </c>
      <c r="H549" s="17">
        <f t="shared" si="61"/>
        <v>-9.1008372770294869E-4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6</v>
      </c>
      <c r="D551" s="16">
        <v>31</v>
      </c>
      <c r="E551" s="17">
        <f t="shared" si="59"/>
        <v>1.0921004732435385E-3</v>
      </c>
      <c r="F551" s="17">
        <f t="shared" si="60"/>
        <v>5.6849440674857877E-3</v>
      </c>
      <c r="G551" s="17">
        <f t="shared" si="62"/>
        <v>4.166666666666667</v>
      </c>
      <c r="H551" s="17">
        <f t="shared" si="61"/>
        <v>4.5504186385147442E-3</v>
      </c>
    </row>
    <row r="552" spans="1:8" ht="25.5" x14ac:dyDescent="0.2">
      <c r="A552" s="14"/>
      <c r="B552" s="15" t="s">
        <v>525</v>
      </c>
      <c r="C552" s="16">
        <v>1</v>
      </c>
      <c r="D552" s="16">
        <v>6</v>
      </c>
      <c r="E552" s="17">
        <f t="shared" si="59"/>
        <v>1.8201674554058973E-4</v>
      </c>
      <c r="F552" s="17">
        <f t="shared" si="60"/>
        <v>1.1003117549972493E-3</v>
      </c>
      <c r="G552" s="17">
        <f t="shared" si="62"/>
        <v>5</v>
      </c>
      <c r="H552" s="17">
        <f t="shared" si="61"/>
        <v>9.1008372770294858E-4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87</v>
      </c>
      <c r="D554" s="16">
        <v>89</v>
      </c>
      <c r="E554" s="17">
        <f t="shared" si="59"/>
        <v>1.5835456862031305E-2</v>
      </c>
      <c r="F554" s="17">
        <f t="shared" si="60"/>
        <v>1.6321291032459197E-2</v>
      </c>
      <c r="G554" s="17">
        <f t="shared" si="62"/>
        <v>2.2988505747126436E-2</v>
      </c>
      <c r="H554" s="17">
        <f t="shared" si="61"/>
        <v>3.640334910811794E-4</v>
      </c>
    </row>
    <row r="555" spans="1:8" ht="25.5" x14ac:dyDescent="0.2">
      <c r="A555" s="14"/>
      <c r="B555" s="15" t="s">
        <v>528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1.8338529249954154E-4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1</v>
      </c>
      <c r="D556" s="16">
        <v>4</v>
      </c>
      <c r="E556" s="17">
        <f t="shared" si="59"/>
        <v>1.8201674554058973E-4</v>
      </c>
      <c r="F556" s="17">
        <f t="shared" si="60"/>
        <v>7.3354116999816614E-4</v>
      </c>
      <c r="G556" s="17">
        <f t="shared" si="62"/>
        <v>3</v>
      </c>
      <c r="H556" s="17">
        <f t="shared" si="61"/>
        <v>5.4605023662176923E-4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198</v>
      </c>
      <c r="D559" s="16">
        <v>220</v>
      </c>
      <c r="E559" s="17">
        <f t="shared" si="59"/>
        <v>3.6039315617036764E-2</v>
      </c>
      <c r="F559" s="17">
        <f t="shared" si="60"/>
        <v>4.0344764349899136E-2</v>
      </c>
      <c r="G559" s="17">
        <f t="shared" si="62"/>
        <v>0.1111111111111111</v>
      </c>
      <c r="H559" s="17">
        <f t="shared" si="61"/>
        <v>4.0043684018929732E-3</v>
      </c>
    </row>
    <row r="560" spans="1:8" ht="25.5" x14ac:dyDescent="0.2">
      <c r="A560" s="14"/>
      <c r="B560" s="15" t="s">
        <v>533</v>
      </c>
      <c r="C560" s="16">
        <v>128</v>
      </c>
      <c r="D560" s="16">
        <v>55</v>
      </c>
      <c r="E560" s="17">
        <f t="shared" si="59"/>
        <v>2.3298143429195485E-2</v>
      </c>
      <c r="F560" s="17">
        <f t="shared" si="60"/>
        <v>1.0086191087474784E-2</v>
      </c>
      <c r="G560" s="17">
        <f t="shared" si="62"/>
        <v>-0.5703125</v>
      </c>
      <c r="H560" s="17">
        <f t="shared" si="61"/>
        <v>-1.3287222424463049E-2</v>
      </c>
    </row>
    <row r="561" spans="1:8" x14ac:dyDescent="0.2">
      <c r="A561" s="14"/>
      <c r="B561" s="15" t="s">
        <v>534</v>
      </c>
      <c r="C561" s="16">
        <v>157</v>
      </c>
      <c r="D561" s="16">
        <v>71</v>
      </c>
      <c r="E561" s="17">
        <f t="shared" si="59"/>
        <v>2.8576629049872588E-2</v>
      </c>
      <c r="F561" s="17">
        <f t="shared" si="60"/>
        <v>1.302035576746745E-2</v>
      </c>
      <c r="G561" s="17">
        <f t="shared" si="62"/>
        <v>-0.54777070063694266</v>
      </c>
      <c r="H561" s="17">
        <f t="shared" si="61"/>
        <v>-1.5653440116490717E-2</v>
      </c>
    </row>
    <row r="562" spans="1:8" x14ac:dyDescent="0.2">
      <c r="A562" s="14"/>
      <c r="B562" s="15" t="s">
        <v>535</v>
      </c>
      <c r="C562" s="16">
        <v>4</v>
      </c>
      <c r="D562" s="16">
        <v>15</v>
      </c>
      <c r="E562" s="17">
        <f t="shared" si="59"/>
        <v>7.2806698216235891E-4</v>
      </c>
      <c r="F562" s="17">
        <f t="shared" si="60"/>
        <v>2.7507793874931232E-3</v>
      </c>
      <c r="G562" s="17">
        <f t="shared" si="62"/>
        <v>2.75</v>
      </c>
      <c r="H562" s="17">
        <f t="shared" si="61"/>
        <v>2.002184200946487E-3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1</v>
      </c>
      <c r="D565" s="16">
        <v>0</v>
      </c>
      <c r="E565" s="17">
        <f t="shared" si="59"/>
        <v>1.8201674554058973E-4</v>
      </c>
      <c r="F565" s="17" t="str">
        <f t="shared" si="60"/>
        <v/>
      </c>
      <c r="G565" s="17">
        <f t="shared" si="62"/>
        <v>-1</v>
      </c>
      <c r="H565" s="17">
        <f t="shared" si="61"/>
        <v>-1.8201674554058973E-4</v>
      </c>
    </row>
    <row r="566" spans="1:8" x14ac:dyDescent="0.2">
      <c r="A566" s="14"/>
      <c r="B566" s="15" t="s">
        <v>539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45</v>
      </c>
      <c r="D568" s="16">
        <v>54</v>
      </c>
      <c r="E568" s="17">
        <f t="shared" si="59"/>
        <v>8.1907535493265377E-3</v>
      </c>
      <c r="F568" s="17">
        <f t="shared" si="60"/>
        <v>9.9028057949752425E-3</v>
      </c>
      <c r="G568" s="17">
        <f t="shared" si="62"/>
        <v>0.2</v>
      </c>
      <c r="H568" s="17">
        <f t="shared" si="61"/>
        <v>1.6381507098653077E-3</v>
      </c>
    </row>
    <row r="569" spans="1:8" x14ac:dyDescent="0.2">
      <c r="A569" s="14"/>
      <c r="B569" s="15" t="s">
        <v>542</v>
      </c>
      <c r="C569" s="16">
        <v>2</v>
      </c>
      <c r="D569" s="16">
        <v>13</v>
      </c>
      <c r="E569" s="17">
        <f t="shared" si="59"/>
        <v>3.6403349108117945E-4</v>
      </c>
      <c r="F569" s="17">
        <f t="shared" si="60"/>
        <v>2.3840088024940399E-3</v>
      </c>
      <c r="G569" s="17">
        <f t="shared" si="62"/>
        <v>5.5</v>
      </c>
      <c r="H569" s="17">
        <f t="shared" si="61"/>
        <v>2.002184200946487E-3</v>
      </c>
    </row>
    <row r="570" spans="1:8" x14ac:dyDescent="0.2">
      <c r="A570" s="14"/>
      <c r="B570" s="15" t="s">
        <v>543</v>
      </c>
      <c r="C570" s="16">
        <v>26</v>
      </c>
      <c r="D570" s="16">
        <v>34</v>
      </c>
      <c r="E570" s="17">
        <f t="shared" si="59"/>
        <v>4.7324353840553328E-3</v>
      </c>
      <c r="F570" s="17">
        <f t="shared" si="60"/>
        <v>6.2350999449844119E-3</v>
      </c>
      <c r="G570" s="17">
        <f t="shared" si="62"/>
        <v>0.30769230769230771</v>
      </c>
      <c r="H570" s="17">
        <f t="shared" si="61"/>
        <v>1.4561339643247178E-3</v>
      </c>
    </row>
    <row r="571" spans="1:8" ht="25.5" x14ac:dyDescent="0.2">
      <c r="A571" s="14"/>
      <c r="B571" s="15" t="s">
        <v>544</v>
      </c>
      <c r="C571" s="16">
        <v>1</v>
      </c>
      <c r="D571" s="16">
        <v>0</v>
      </c>
      <c r="E571" s="17">
        <f t="shared" si="59"/>
        <v>1.8201674554058973E-4</v>
      </c>
      <c r="F571" s="17" t="str">
        <f t="shared" si="60"/>
        <v/>
      </c>
      <c r="G571" s="17">
        <f t="shared" si="62"/>
        <v>-1</v>
      </c>
      <c r="H571" s="17">
        <f t="shared" si="61"/>
        <v>-1.8201674554058973E-4</v>
      </c>
    </row>
    <row r="572" spans="1:8" x14ac:dyDescent="0.2">
      <c r="A572" s="14"/>
      <c r="B572" s="15" t="s">
        <v>545</v>
      </c>
      <c r="C572" s="16">
        <v>8</v>
      </c>
      <c r="D572" s="16">
        <v>5</v>
      </c>
      <c r="E572" s="17">
        <f t="shared" si="59"/>
        <v>1.4561339643247178E-3</v>
      </c>
      <c r="F572" s="17">
        <f t="shared" si="60"/>
        <v>9.1692646249770765E-4</v>
      </c>
      <c r="G572" s="17">
        <f t="shared" si="62"/>
        <v>-0.375</v>
      </c>
      <c r="H572" s="17">
        <f t="shared" si="61"/>
        <v>-5.4605023662176923E-4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5</v>
      </c>
      <c r="D574" s="16">
        <v>0</v>
      </c>
      <c r="E574" s="17">
        <f t="shared" si="59"/>
        <v>9.1008372770294869E-4</v>
      </c>
      <c r="F574" s="17" t="str">
        <f t="shared" si="60"/>
        <v/>
      </c>
      <c r="G574" s="17">
        <f t="shared" si="62"/>
        <v>-1</v>
      </c>
      <c r="H574" s="17">
        <f t="shared" si="61"/>
        <v>-9.1008372770294869E-4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2141</v>
      </c>
      <c r="D582" s="19">
        <f>SUM(D583:D609)</f>
        <v>2116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-1.1676786548341896E-2</v>
      </c>
      <c r="H582" s="20">
        <f t="shared" ref="H582:H609" si="65">+IF(OR(AND(E582=""),(G582="")),"",E582*G582)</f>
        <v>-1.1676786548341896E-2</v>
      </c>
    </row>
    <row r="583" spans="1:8" x14ac:dyDescent="0.2">
      <c r="A583" s="14"/>
      <c r="B583" s="15" t="s">
        <v>550</v>
      </c>
      <c r="C583" s="16">
        <v>24</v>
      </c>
      <c r="D583" s="16">
        <v>24</v>
      </c>
      <c r="E583" s="17">
        <f t="shared" si="63"/>
        <v>1.1209715086408221E-2</v>
      </c>
      <c r="F583" s="17">
        <f t="shared" si="64"/>
        <v>1.1342155009451797E-2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551</v>
      </c>
      <c r="C584" s="16">
        <v>45</v>
      </c>
      <c r="D584" s="16">
        <v>32</v>
      </c>
      <c r="E584" s="17">
        <f t="shared" si="63"/>
        <v>2.1018215787015414E-2</v>
      </c>
      <c r="F584" s="17">
        <f t="shared" si="64"/>
        <v>1.5122873345935728E-2</v>
      </c>
      <c r="G584" s="17">
        <f t="shared" si="66"/>
        <v>-0.28888888888888886</v>
      </c>
      <c r="H584" s="17">
        <f t="shared" si="65"/>
        <v>-6.0719290051377862E-3</v>
      </c>
    </row>
    <row r="585" spans="1:8" ht="25.5" x14ac:dyDescent="0.2">
      <c r="A585" s="14"/>
      <c r="B585" s="15" t="s">
        <v>552</v>
      </c>
      <c r="C585" s="16">
        <v>194</v>
      </c>
      <c r="D585" s="16">
        <v>103</v>
      </c>
      <c r="E585" s="17">
        <f t="shared" si="63"/>
        <v>9.0611863615133112E-2</v>
      </c>
      <c r="F585" s="17">
        <f t="shared" si="64"/>
        <v>4.8676748582230624E-2</v>
      </c>
      <c r="G585" s="17">
        <f t="shared" si="66"/>
        <v>-0.46907216494845361</v>
      </c>
      <c r="H585" s="17">
        <f t="shared" si="65"/>
        <v>-4.25035030359645E-2</v>
      </c>
    </row>
    <row r="586" spans="1:8" x14ac:dyDescent="0.2">
      <c r="A586" s="14"/>
      <c r="B586" s="15" t="s">
        <v>553</v>
      </c>
      <c r="C586" s="16">
        <v>401</v>
      </c>
      <c r="D586" s="16">
        <v>317</v>
      </c>
      <c r="E586" s="17">
        <f t="shared" si="63"/>
        <v>0.18729565623540401</v>
      </c>
      <c r="F586" s="17">
        <f t="shared" si="64"/>
        <v>0.14981096408317579</v>
      </c>
      <c r="G586" s="17">
        <f t="shared" si="66"/>
        <v>-0.20947630922693267</v>
      </c>
      <c r="H586" s="17">
        <f t="shared" si="65"/>
        <v>-3.9234002802428766E-2</v>
      </c>
    </row>
    <row r="587" spans="1:8" x14ac:dyDescent="0.2">
      <c r="A587" s="14"/>
      <c r="B587" s="15" t="s">
        <v>554</v>
      </c>
      <c r="C587" s="16">
        <v>20</v>
      </c>
      <c r="D587" s="16">
        <v>27</v>
      </c>
      <c r="E587" s="17">
        <f t="shared" si="63"/>
        <v>9.3414292386735168E-3</v>
      </c>
      <c r="F587" s="17">
        <f t="shared" si="64"/>
        <v>1.2759924385633271E-2</v>
      </c>
      <c r="G587" s="17">
        <f t="shared" si="66"/>
        <v>0.35</v>
      </c>
      <c r="H587" s="17">
        <f t="shared" si="65"/>
        <v>3.2695002335357305E-3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2</v>
      </c>
      <c r="D589" s="16">
        <v>3</v>
      </c>
      <c r="E589" s="17">
        <f t="shared" si="63"/>
        <v>9.3414292386735165E-4</v>
      </c>
      <c r="F589" s="17">
        <f t="shared" si="64"/>
        <v>1.4177693761814746E-3</v>
      </c>
      <c r="G589" s="17">
        <f t="shared" si="66"/>
        <v>0.5</v>
      </c>
      <c r="H589" s="17">
        <f t="shared" si="65"/>
        <v>4.6707146193367583E-4</v>
      </c>
    </row>
    <row r="590" spans="1:8" x14ac:dyDescent="0.2">
      <c r="A590" s="14"/>
      <c r="B590" s="15" t="s">
        <v>557</v>
      </c>
      <c r="C590" s="16">
        <v>5</v>
      </c>
      <c r="D590" s="16">
        <v>0</v>
      </c>
      <c r="E590" s="17">
        <f t="shared" si="63"/>
        <v>2.3353573096683792E-3</v>
      </c>
      <c r="F590" s="17" t="str">
        <f t="shared" si="64"/>
        <v/>
      </c>
      <c r="G590" s="17">
        <f t="shared" si="66"/>
        <v>-1</v>
      </c>
      <c r="H590" s="17">
        <f t="shared" si="65"/>
        <v>-2.3353573096683792E-3</v>
      </c>
    </row>
    <row r="591" spans="1:8" x14ac:dyDescent="0.2">
      <c r="A591" s="14"/>
      <c r="B591" s="15" t="s">
        <v>558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559</v>
      </c>
      <c r="C592" s="16">
        <v>0</v>
      </c>
      <c r="D592" s="16">
        <v>2</v>
      </c>
      <c r="E592" s="17" t="str">
        <f t="shared" si="63"/>
        <v/>
      </c>
      <c r="F592" s="17">
        <f t="shared" si="64"/>
        <v>9.4517958412098301E-4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560</v>
      </c>
      <c r="C593" s="16">
        <v>49</v>
      </c>
      <c r="D593" s="16">
        <v>18</v>
      </c>
      <c r="E593" s="17">
        <f t="shared" si="63"/>
        <v>2.2886501634750117E-2</v>
      </c>
      <c r="F593" s="17">
        <f t="shared" si="64"/>
        <v>8.5066162570888466E-3</v>
      </c>
      <c r="G593" s="17">
        <f t="shared" si="66"/>
        <v>-0.63265306122448983</v>
      </c>
      <c r="H593" s="17">
        <f t="shared" si="65"/>
        <v>-1.4479215319943952E-2</v>
      </c>
    </row>
    <row r="594" spans="1:8" x14ac:dyDescent="0.2">
      <c r="A594" s="14"/>
      <c r="B594" s="15" t="s">
        <v>561</v>
      </c>
      <c r="C594" s="16">
        <v>0</v>
      </c>
      <c r="D594" s="16">
        <v>2</v>
      </c>
      <c r="E594" s="17" t="str">
        <f t="shared" si="63"/>
        <v/>
      </c>
      <c r="F594" s="17">
        <f t="shared" si="64"/>
        <v>9.4517958412098301E-4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4.7258979206049151E-4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39</v>
      </c>
      <c r="D596" s="16">
        <v>0</v>
      </c>
      <c r="E596" s="17">
        <f t="shared" si="63"/>
        <v>1.8215787015413359E-2</v>
      </c>
      <c r="F596" s="17" t="str">
        <f t="shared" si="64"/>
        <v/>
      </c>
      <c r="G596" s="17">
        <f t="shared" si="66"/>
        <v>-1</v>
      </c>
      <c r="H596" s="17">
        <f t="shared" si="65"/>
        <v>-1.8215787015413359E-2</v>
      </c>
    </row>
    <row r="597" spans="1:8" ht="25.5" x14ac:dyDescent="0.2">
      <c r="A597" s="14"/>
      <c r="B597" s="15" t="s">
        <v>564</v>
      </c>
      <c r="C597" s="16">
        <v>269</v>
      </c>
      <c r="D597" s="16">
        <v>156</v>
      </c>
      <c r="E597" s="17">
        <f t="shared" si="63"/>
        <v>0.12564222326015881</v>
      </c>
      <c r="F597" s="17">
        <f t="shared" si="64"/>
        <v>7.3724007561436669E-2</v>
      </c>
      <c r="G597" s="17">
        <f t="shared" si="66"/>
        <v>-0.4200743494423792</v>
      </c>
      <c r="H597" s="17">
        <f t="shared" si="65"/>
        <v>-5.2779075198505374E-2</v>
      </c>
    </row>
    <row r="598" spans="1:8" x14ac:dyDescent="0.2">
      <c r="A598" s="14"/>
      <c r="B598" s="15" t="s">
        <v>565</v>
      </c>
      <c r="C598" s="16">
        <v>81</v>
      </c>
      <c r="D598" s="16">
        <v>11</v>
      </c>
      <c r="E598" s="17">
        <f t="shared" si="63"/>
        <v>3.7832788416627745E-2</v>
      </c>
      <c r="F598" s="17">
        <f t="shared" si="64"/>
        <v>5.1984877126654066E-3</v>
      </c>
      <c r="G598" s="17">
        <f t="shared" si="66"/>
        <v>-0.86419753086419748</v>
      </c>
      <c r="H598" s="17">
        <f t="shared" si="65"/>
        <v>-3.2695002335357312E-2</v>
      </c>
    </row>
    <row r="599" spans="1:8" x14ac:dyDescent="0.2">
      <c r="A599" s="14"/>
      <c r="B599" s="15" t="s">
        <v>566</v>
      </c>
      <c r="C599" s="16">
        <v>43</v>
      </c>
      <c r="D599" s="16">
        <v>32</v>
      </c>
      <c r="E599" s="17">
        <f t="shared" si="63"/>
        <v>2.0084072863148061E-2</v>
      </c>
      <c r="F599" s="17">
        <f t="shared" si="64"/>
        <v>1.5122873345935728E-2</v>
      </c>
      <c r="G599" s="17">
        <f t="shared" si="66"/>
        <v>-0.2558139534883721</v>
      </c>
      <c r="H599" s="17">
        <f t="shared" si="65"/>
        <v>-5.1377860812704349E-3</v>
      </c>
    </row>
    <row r="600" spans="1:8" x14ac:dyDescent="0.2">
      <c r="A600" s="14"/>
      <c r="B600" s="15" t="s">
        <v>567</v>
      </c>
      <c r="C600" s="16">
        <v>724</v>
      </c>
      <c r="D600" s="16">
        <v>1162</v>
      </c>
      <c r="E600" s="17">
        <f t="shared" si="63"/>
        <v>0.33815973843998132</v>
      </c>
      <c r="F600" s="17">
        <f t="shared" si="64"/>
        <v>0.54914933837429114</v>
      </c>
      <c r="G600" s="17">
        <f t="shared" si="66"/>
        <v>0.60497237569060769</v>
      </c>
      <c r="H600" s="17">
        <f t="shared" si="65"/>
        <v>0.20457730032695001</v>
      </c>
    </row>
    <row r="601" spans="1:8" x14ac:dyDescent="0.2">
      <c r="A601" s="14"/>
      <c r="B601" s="15" t="s">
        <v>568</v>
      </c>
      <c r="C601" s="16">
        <v>62</v>
      </c>
      <c r="D601" s="16">
        <v>103</v>
      </c>
      <c r="E601" s="17">
        <f t="shared" si="63"/>
        <v>2.8958430639887903E-2</v>
      </c>
      <c r="F601" s="17">
        <f t="shared" si="64"/>
        <v>4.8676748582230624E-2</v>
      </c>
      <c r="G601" s="17">
        <f t="shared" si="66"/>
        <v>0.66129032258064513</v>
      </c>
      <c r="H601" s="17">
        <f t="shared" si="65"/>
        <v>1.9149929939280708E-2</v>
      </c>
    </row>
    <row r="602" spans="1:8" x14ac:dyDescent="0.2">
      <c r="A602" s="14"/>
      <c r="B602" s="15" t="s">
        <v>569</v>
      </c>
      <c r="C602" s="16">
        <v>6</v>
      </c>
      <c r="D602" s="16">
        <v>0</v>
      </c>
      <c r="E602" s="17">
        <f t="shared" si="63"/>
        <v>2.8024287716020553E-3</v>
      </c>
      <c r="F602" s="17" t="str">
        <f t="shared" si="64"/>
        <v/>
      </c>
      <c r="G602" s="17">
        <f t="shared" si="66"/>
        <v>-1</v>
      </c>
      <c r="H602" s="17">
        <f t="shared" si="65"/>
        <v>-2.8024287716020553E-3</v>
      </c>
    </row>
    <row r="603" spans="1:8" x14ac:dyDescent="0.2">
      <c r="A603" s="14"/>
      <c r="B603" s="15" t="s">
        <v>570</v>
      </c>
      <c r="C603" s="16">
        <v>14</v>
      </c>
      <c r="D603" s="16">
        <v>8</v>
      </c>
      <c r="E603" s="17">
        <f t="shared" si="63"/>
        <v>6.5390004670714619E-3</v>
      </c>
      <c r="F603" s="17">
        <f t="shared" si="64"/>
        <v>3.780718336483932E-3</v>
      </c>
      <c r="G603" s="17">
        <f t="shared" si="66"/>
        <v>-0.42857142857142855</v>
      </c>
      <c r="H603" s="17">
        <f t="shared" si="65"/>
        <v>-2.8024287716020549E-3</v>
      </c>
    </row>
    <row r="604" spans="1:8" ht="25.5" x14ac:dyDescent="0.2">
      <c r="A604" s="14"/>
      <c r="B604" s="15" t="s">
        <v>571</v>
      </c>
      <c r="C604" s="16">
        <v>1</v>
      </c>
      <c r="D604" s="16">
        <v>3</v>
      </c>
      <c r="E604" s="17">
        <f t="shared" si="63"/>
        <v>4.6707146193367583E-4</v>
      </c>
      <c r="F604" s="17">
        <f t="shared" si="64"/>
        <v>1.4177693761814746E-3</v>
      </c>
      <c r="G604" s="17">
        <f t="shared" si="66"/>
        <v>2</v>
      </c>
      <c r="H604" s="17">
        <f t="shared" si="65"/>
        <v>9.3414292386735165E-4</v>
      </c>
    </row>
    <row r="605" spans="1:8" x14ac:dyDescent="0.2">
      <c r="A605" s="14"/>
      <c r="B605" s="15" t="s">
        <v>572</v>
      </c>
      <c r="C605" s="16">
        <v>41</v>
      </c>
      <c r="D605" s="16">
        <v>61</v>
      </c>
      <c r="E605" s="17">
        <f t="shared" si="63"/>
        <v>1.9149929939280708E-2</v>
      </c>
      <c r="F605" s="17">
        <f t="shared" si="64"/>
        <v>2.8827977315689982E-2</v>
      </c>
      <c r="G605" s="17">
        <f t="shared" si="66"/>
        <v>0.48780487804878048</v>
      </c>
      <c r="H605" s="17">
        <f t="shared" si="65"/>
        <v>9.3414292386735168E-3</v>
      </c>
    </row>
    <row r="606" spans="1:8" x14ac:dyDescent="0.2">
      <c r="A606" s="14"/>
      <c r="B606" s="15" t="s">
        <v>573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574</v>
      </c>
      <c r="C607" s="16">
        <v>1</v>
      </c>
      <c r="D607" s="16">
        <v>3</v>
      </c>
      <c r="E607" s="17">
        <f t="shared" si="63"/>
        <v>4.6707146193367583E-4</v>
      </c>
      <c r="F607" s="17">
        <f t="shared" si="64"/>
        <v>1.4177693761814746E-3</v>
      </c>
      <c r="G607" s="17">
        <f t="shared" si="66"/>
        <v>2</v>
      </c>
      <c r="H607" s="17">
        <f t="shared" si="65"/>
        <v>9.3414292386735165E-4</v>
      </c>
    </row>
    <row r="608" spans="1:8" ht="25.5" x14ac:dyDescent="0.2">
      <c r="A608" s="14"/>
      <c r="B608" s="24" t="s">
        <v>575</v>
      </c>
      <c r="C608" s="25">
        <v>24</v>
      </c>
      <c r="D608" s="25">
        <v>4</v>
      </c>
      <c r="E608" s="26">
        <f t="shared" si="63"/>
        <v>1.1209715086408221E-2</v>
      </c>
      <c r="F608" s="26">
        <f t="shared" si="64"/>
        <v>1.890359168241966E-3</v>
      </c>
      <c r="G608" s="26">
        <f t="shared" si="66"/>
        <v>-0.83333333333333337</v>
      </c>
      <c r="H608" s="26">
        <f t="shared" si="65"/>
        <v>-9.3414292386735185E-3</v>
      </c>
    </row>
    <row r="609" spans="1:8" ht="25.5" x14ac:dyDescent="0.2">
      <c r="A609" s="14"/>
      <c r="B609" s="31" t="s">
        <v>576</v>
      </c>
      <c r="C609" s="32">
        <v>96</v>
      </c>
      <c r="D609" s="32">
        <v>44</v>
      </c>
      <c r="E609" s="33">
        <f t="shared" si="63"/>
        <v>4.4838860345632885E-2</v>
      </c>
      <c r="F609" s="33">
        <f t="shared" si="64"/>
        <v>2.0793950850661626E-2</v>
      </c>
      <c r="G609" s="33">
        <f t="shared" si="66"/>
        <v>-0.54166666666666663</v>
      </c>
      <c r="H609" s="33">
        <f t="shared" si="65"/>
        <v>-2.4287716020551145E-2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42" t="s">
        <v>0</v>
      </c>
      <c r="F1" s="43"/>
      <c r="G1" s="43"/>
      <c r="H1" s="43"/>
    </row>
    <row r="2" spans="1:8" ht="30" customHeight="1" thickBot="1" x14ac:dyDescent="0.3">
      <c r="B2" s="2"/>
      <c r="C2" s="3"/>
      <c r="D2" s="2"/>
      <c r="E2" s="44"/>
      <c r="F2" s="44"/>
      <c r="G2" s="44"/>
      <c r="H2" s="44"/>
    </row>
    <row r="3" spans="1:8" ht="20.100000000000001" customHeight="1" thickBot="1" x14ac:dyDescent="0.3">
      <c r="B3" s="2"/>
      <c r="C3" s="3"/>
      <c r="D3" s="2"/>
      <c r="E3" s="45" t="s">
        <v>1</v>
      </c>
      <c r="F3" s="44"/>
      <c r="G3" s="44"/>
      <c r="H3" s="44"/>
    </row>
    <row r="4" spans="1:8" ht="20.100000000000001" customHeight="1" x14ac:dyDescent="0.25">
      <c r="B4" s="2"/>
      <c r="C4" s="21"/>
      <c r="D4" s="2"/>
      <c r="E4" s="46" t="s">
        <v>591</v>
      </c>
      <c r="F4" s="43"/>
      <c r="G4" s="43"/>
      <c r="H4" s="43"/>
    </row>
    <row r="5" spans="1:8" ht="20.45" customHeight="1" thickBot="1" x14ac:dyDescent="0.25">
      <c r="B5" s="5"/>
      <c r="C5" s="21"/>
      <c r="D5" s="21"/>
      <c r="E5" s="43"/>
      <c r="F5" s="43"/>
      <c r="G5" s="43"/>
      <c r="H5" s="43"/>
    </row>
    <row r="6" spans="1:8" ht="29.25" customHeight="1" thickBot="1" x14ac:dyDescent="0.25">
      <c r="B6" s="34" t="s">
        <v>3</v>
      </c>
      <c r="C6" s="36" t="s">
        <v>4</v>
      </c>
      <c r="D6" s="37"/>
      <c r="E6" s="36" t="s">
        <v>5</v>
      </c>
      <c r="F6" s="37"/>
      <c r="G6" s="38" t="s">
        <v>641</v>
      </c>
      <c r="H6" s="40" t="s">
        <v>6</v>
      </c>
    </row>
    <row r="7" spans="1:8" ht="20.100000000000001" customHeight="1" thickBot="1" x14ac:dyDescent="0.25">
      <c r="B7" s="35"/>
      <c r="C7" s="7">
        <v>2019</v>
      </c>
      <c r="D7" s="7">
        <v>2020</v>
      </c>
      <c r="E7" s="7">
        <v>2019</v>
      </c>
      <c r="F7" s="7">
        <v>2020</v>
      </c>
      <c r="G7" s="39"/>
      <c r="H7" s="41"/>
    </row>
    <row r="8" spans="1:8" ht="20.100000000000001" customHeight="1" thickBot="1" x14ac:dyDescent="0.25">
      <c r="A8" s="11"/>
      <c r="B8" s="8" t="s">
        <v>592</v>
      </c>
      <c r="C8" s="12">
        <f>+C19+C75+C173+C349+C582</f>
        <v>21267</v>
      </c>
      <c r="D8" s="13">
        <f>+D19+D75+D173+D349+D582</f>
        <v>19853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-6.6487986081722864E-2</v>
      </c>
      <c r="H8" s="10">
        <f t="shared" ref="H8:H13" si="1">+IF(OR(AND(E8=""),(G8="")),"",E8*G8)</f>
        <v>-6.6487986081722864E-2</v>
      </c>
    </row>
    <row r="9" spans="1:8" x14ac:dyDescent="0.2">
      <c r="A9" s="14"/>
      <c r="B9" s="15" t="s">
        <v>7</v>
      </c>
      <c r="C9" s="16">
        <f>+C19</f>
        <v>194</v>
      </c>
      <c r="D9" s="16">
        <f>+D19</f>
        <v>51</v>
      </c>
      <c r="E9" s="17">
        <f t="shared" ref="E9:F13" si="2">+C9/C$8</f>
        <v>9.122114073447124E-3</v>
      </c>
      <c r="F9" s="17">
        <f t="shared" si="2"/>
        <v>2.5688812773888075E-3</v>
      </c>
      <c r="G9" s="17">
        <f t="shared" si="0"/>
        <v>-0.73711340206185572</v>
      </c>
      <c r="H9" s="17">
        <f t="shared" si="1"/>
        <v>-6.7240325386749419E-3</v>
      </c>
    </row>
    <row r="10" spans="1:8" x14ac:dyDescent="0.2">
      <c r="A10" s="14"/>
      <c r="B10" s="15" t="s">
        <v>8</v>
      </c>
      <c r="C10" s="16">
        <f>+C75</f>
        <v>1407</v>
      </c>
      <c r="D10" s="16">
        <f>+D75</f>
        <v>967</v>
      </c>
      <c r="E10" s="17">
        <f t="shared" si="2"/>
        <v>6.6158837635773737E-2</v>
      </c>
      <c r="F10" s="17">
        <f t="shared" si="2"/>
        <v>4.8708003828136809E-2</v>
      </c>
      <c r="G10" s="17">
        <f t="shared" si="0"/>
        <v>-0.31272210376687987</v>
      </c>
      <c r="H10" s="17">
        <f t="shared" si="1"/>
        <v>-2.0689330888230592E-2</v>
      </c>
    </row>
    <row r="11" spans="1:8" ht="25.5" x14ac:dyDescent="0.2">
      <c r="A11" s="14"/>
      <c r="B11" s="15" t="s">
        <v>9</v>
      </c>
      <c r="C11" s="16">
        <f>+C173</f>
        <v>3636</v>
      </c>
      <c r="D11" s="16">
        <f>+D173</f>
        <v>2638</v>
      </c>
      <c r="E11" s="17">
        <f t="shared" si="2"/>
        <v>0.17096910706728735</v>
      </c>
      <c r="F11" s="17">
        <f t="shared" si="2"/>
        <v>0.13287664332846422</v>
      </c>
      <c r="G11" s="17">
        <f t="shared" si="0"/>
        <v>-0.27447744774477445</v>
      </c>
      <c r="H11" s="17">
        <f t="shared" si="1"/>
        <v>-4.6927164151032111E-2</v>
      </c>
    </row>
    <row r="12" spans="1:8" x14ac:dyDescent="0.2">
      <c r="A12" s="14"/>
      <c r="B12" s="15" t="s">
        <v>10</v>
      </c>
      <c r="C12" s="16">
        <f>+C349</f>
        <v>9286</v>
      </c>
      <c r="D12" s="16">
        <f>+D349</f>
        <v>11570</v>
      </c>
      <c r="E12" s="17">
        <f t="shared" si="2"/>
        <v>0.43663892415479383</v>
      </c>
      <c r="F12" s="17">
        <f t="shared" si="2"/>
        <v>0.58278345841938251</v>
      </c>
      <c r="G12" s="17">
        <f t="shared" si="0"/>
        <v>0.24596166271807021</v>
      </c>
      <c r="H12" s="17">
        <f t="shared" si="1"/>
        <v>0.10739643579254245</v>
      </c>
    </row>
    <row r="13" spans="1:8" x14ac:dyDescent="0.2">
      <c r="A13" s="14"/>
      <c r="B13" s="15" t="s">
        <v>11</v>
      </c>
      <c r="C13" s="16">
        <f>+C582</f>
        <v>6744</v>
      </c>
      <c r="D13" s="16">
        <f>+D582</f>
        <v>4627</v>
      </c>
      <c r="E13" s="17">
        <f t="shared" si="2"/>
        <v>0.31711101706869799</v>
      </c>
      <c r="F13" s="17">
        <f t="shared" si="2"/>
        <v>0.23306301314662772</v>
      </c>
      <c r="G13" s="17">
        <f t="shared" si="0"/>
        <v>-0.31390865954922892</v>
      </c>
      <c r="H13" s="17">
        <f t="shared" si="1"/>
        <v>-9.9543894296327637E-2</v>
      </c>
    </row>
    <row r="14" spans="1:8" x14ac:dyDescent="0.2">
      <c r="A14" s="11"/>
      <c r="B14" t="s">
        <v>12</v>
      </c>
      <c r="C14" s="21"/>
      <c r="D14" s="21"/>
      <c r="E14" s="21"/>
      <c r="F14" s="21"/>
      <c r="G14" s="21"/>
      <c r="H14" s="21"/>
    </row>
    <row r="15" spans="1:8" x14ac:dyDescent="0.2">
      <c r="A15" s="11"/>
      <c r="B15" s="21"/>
      <c r="C15" s="21"/>
      <c r="D15" s="21"/>
      <c r="E15" s="21"/>
      <c r="F15" s="21"/>
      <c r="G15" s="21"/>
      <c r="H15" s="21"/>
    </row>
    <row r="16" spans="1:8" ht="15.75" thickBot="1" x14ac:dyDescent="0.25">
      <c r="A16" s="11"/>
      <c r="B16" s="21"/>
      <c r="C16" s="21"/>
      <c r="D16" s="21"/>
      <c r="E16" s="21"/>
      <c r="F16" s="21"/>
      <c r="G16" s="21"/>
      <c r="H16" s="21"/>
    </row>
    <row r="17" spans="1:8" ht="29.25" customHeight="1" thickBot="1" x14ac:dyDescent="0.25">
      <c r="A17" s="14"/>
      <c r="B17" s="34" t="s">
        <v>3</v>
      </c>
      <c r="C17" s="36" t="s">
        <v>4</v>
      </c>
      <c r="D17" s="37"/>
      <c r="E17" s="36" t="s">
        <v>5</v>
      </c>
      <c r="F17" s="37"/>
      <c r="G17" s="38" t="s">
        <v>641</v>
      </c>
      <c r="H17" s="40" t="s">
        <v>6</v>
      </c>
    </row>
    <row r="18" spans="1:8" ht="15.75" thickBot="1" x14ac:dyDescent="0.25">
      <c r="A18" s="14"/>
      <c r="B18" s="35"/>
      <c r="C18" s="7">
        <v>2019</v>
      </c>
      <c r="D18" s="7">
        <v>2020</v>
      </c>
      <c r="E18" s="7">
        <v>2019</v>
      </c>
      <c r="F18" s="7">
        <v>2020</v>
      </c>
      <c r="G18" s="39"/>
      <c r="H18" s="41"/>
    </row>
    <row r="19" spans="1:8" x14ac:dyDescent="0.2">
      <c r="A19" s="14"/>
      <c r="B19" s="18" t="s">
        <v>7</v>
      </c>
      <c r="C19" s="19">
        <f>SUM(C20:C69)</f>
        <v>194</v>
      </c>
      <c r="D19" s="19">
        <f>SUM(D20:D69)</f>
        <v>51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-0.73711340206185572</v>
      </c>
      <c r="H19" s="20">
        <f t="shared" ref="H19:H50" si="5">+IF(OR(AND(E19=""),(G19="")),"",E19*G19)</f>
        <v>-0.73711340206185572</v>
      </c>
    </row>
    <row r="20" spans="1:8" x14ac:dyDescent="0.2">
      <c r="A20" s="14"/>
      <c r="B20" s="15" t="s">
        <v>13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14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15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16</v>
      </c>
      <c r="C23" s="16">
        <v>1</v>
      </c>
      <c r="D23" s="16">
        <v>0</v>
      </c>
      <c r="E23" s="17">
        <f t="shared" si="3"/>
        <v>5.1546391752577319E-3</v>
      </c>
      <c r="F23" s="17" t="str">
        <f t="shared" si="4"/>
        <v/>
      </c>
      <c r="G23" s="17">
        <f t="shared" si="6"/>
        <v>-1</v>
      </c>
      <c r="H23" s="17">
        <f t="shared" si="5"/>
        <v>-5.1546391752577319E-3</v>
      </c>
    </row>
    <row r="24" spans="1:8" ht="25.5" x14ac:dyDescent="0.2">
      <c r="A24" s="14"/>
      <c r="B24" s="15" t="s">
        <v>17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18</v>
      </c>
      <c r="C25" s="16">
        <v>2</v>
      </c>
      <c r="D25" s="16">
        <v>0</v>
      </c>
      <c r="E25" s="17">
        <f t="shared" si="3"/>
        <v>1.0309278350515464E-2</v>
      </c>
      <c r="F25" s="17" t="str">
        <f t="shared" si="4"/>
        <v/>
      </c>
      <c r="G25" s="17">
        <f t="shared" si="6"/>
        <v>-1</v>
      </c>
      <c r="H25" s="17">
        <f t="shared" si="5"/>
        <v>-1.0309278350515464E-2</v>
      </c>
    </row>
    <row r="26" spans="1:8" ht="25.5" x14ac:dyDescent="0.2">
      <c r="A26" s="14"/>
      <c r="B26" s="15" t="s">
        <v>19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20</v>
      </c>
      <c r="C27" s="16">
        <v>7</v>
      </c>
      <c r="D27" s="16">
        <v>3</v>
      </c>
      <c r="E27" s="17">
        <f t="shared" si="3"/>
        <v>3.608247422680412E-2</v>
      </c>
      <c r="F27" s="17">
        <f t="shared" si="4"/>
        <v>5.8823529411764705E-2</v>
      </c>
      <c r="G27" s="17">
        <f t="shared" si="6"/>
        <v>-0.5714285714285714</v>
      </c>
      <c r="H27" s="17">
        <f t="shared" si="5"/>
        <v>-2.0618556701030924E-2</v>
      </c>
    </row>
    <row r="28" spans="1:8" x14ac:dyDescent="0.2">
      <c r="A28" s="14"/>
      <c r="B28" s="15" t="s">
        <v>21</v>
      </c>
      <c r="C28" s="16">
        <v>1</v>
      </c>
      <c r="D28" s="16">
        <v>0</v>
      </c>
      <c r="E28" s="17">
        <f t="shared" si="3"/>
        <v>5.1546391752577319E-3</v>
      </c>
      <c r="F28" s="17" t="str">
        <f t="shared" si="4"/>
        <v/>
      </c>
      <c r="G28" s="17">
        <f t="shared" si="6"/>
        <v>-1</v>
      </c>
      <c r="H28" s="17">
        <f t="shared" si="5"/>
        <v>-5.1546391752577319E-3</v>
      </c>
    </row>
    <row r="29" spans="1:8" x14ac:dyDescent="0.2">
      <c r="A29" s="14"/>
      <c r="B29" s="15" t="s">
        <v>22</v>
      </c>
      <c r="C29" s="16">
        <v>1</v>
      </c>
      <c r="D29" s="16">
        <v>2</v>
      </c>
      <c r="E29" s="17">
        <f t="shared" si="3"/>
        <v>5.1546391752577319E-3</v>
      </c>
      <c r="F29" s="17">
        <f t="shared" si="4"/>
        <v>3.9215686274509803E-2</v>
      </c>
      <c r="G29" s="17">
        <f t="shared" si="6"/>
        <v>1</v>
      </c>
      <c r="H29" s="17">
        <f t="shared" si="5"/>
        <v>5.1546391752577319E-3</v>
      </c>
    </row>
    <row r="30" spans="1:8" x14ac:dyDescent="0.2">
      <c r="A30" s="14"/>
      <c r="B30" s="15" t="s">
        <v>23</v>
      </c>
      <c r="C30" s="16">
        <v>43</v>
      </c>
      <c r="D30" s="16">
        <v>1</v>
      </c>
      <c r="E30" s="17">
        <f t="shared" si="3"/>
        <v>0.22164948453608246</v>
      </c>
      <c r="F30" s="17">
        <f t="shared" si="4"/>
        <v>1.9607843137254902E-2</v>
      </c>
      <c r="G30" s="17">
        <f t="shared" si="6"/>
        <v>-0.97674418604651159</v>
      </c>
      <c r="H30" s="17">
        <f t="shared" si="5"/>
        <v>-0.21649484536082472</v>
      </c>
    </row>
    <row r="31" spans="1:8" ht="25.5" x14ac:dyDescent="0.2">
      <c r="A31" s="14"/>
      <c r="B31" s="15" t="s">
        <v>24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25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26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27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28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29</v>
      </c>
      <c r="C36" s="16">
        <v>49</v>
      </c>
      <c r="D36" s="16">
        <v>3</v>
      </c>
      <c r="E36" s="17">
        <f t="shared" si="3"/>
        <v>0.25257731958762886</v>
      </c>
      <c r="F36" s="17">
        <f t="shared" si="4"/>
        <v>5.8823529411764705E-2</v>
      </c>
      <c r="G36" s="17">
        <f t="shared" si="6"/>
        <v>-0.93877551020408168</v>
      </c>
      <c r="H36" s="17">
        <f t="shared" si="5"/>
        <v>-0.23711340206185566</v>
      </c>
    </row>
    <row r="37" spans="1:8" ht="25.5" x14ac:dyDescent="0.2">
      <c r="A37" s="14"/>
      <c r="B37" s="15" t="s">
        <v>30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31</v>
      </c>
      <c r="C38" s="16">
        <v>2</v>
      </c>
      <c r="D38" s="16">
        <v>0</v>
      </c>
      <c r="E38" s="17">
        <f t="shared" si="3"/>
        <v>1.0309278350515464E-2</v>
      </c>
      <c r="F38" s="17" t="str">
        <f t="shared" si="4"/>
        <v/>
      </c>
      <c r="G38" s="17">
        <f t="shared" si="6"/>
        <v>-1</v>
      </c>
      <c r="H38" s="17">
        <f t="shared" si="5"/>
        <v>-1.0309278350515464E-2</v>
      </c>
    </row>
    <row r="39" spans="1:8" x14ac:dyDescent="0.2">
      <c r="A39" s="14"/>
      <c r="B39" s="15" t="s">
        <v>32</v>
      </c>
      <c r="C39" s="16">
        <v>1</v>
      </c>
      <c r="D39" s="16">
        <v>2</v>
      </c>
      <c r="E39" s="17">
        <f t="shared" si="3"/>
        <v>5.1546391752577319E-3</v>
      </c>
      <c r="F39" s="17">
        <f t="shared" si="4"/>
        <v>3.9215686274509803E-2</v>
      </c>
      <c r="G39" s="17">
        <f t="shared" si="6"/>
        <v>1</v>
      </c>
      <c r="H39" s="17">
        <f t="shared" si="5"/>
        <v>5.1546391752577319E-3</v>
      </c>
    </row>
    <row r="40" spans="1:8" ht="25.5" x14ac:dyDescent="0.2">
      <c r="A40" s="14"/>
      <c r="B40" s="15" t="s">
        <v>33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34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35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36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37</v>
      </c>
      <c r="C44" s="16">
        <v>0</v>
      </c>
      <c r="D44" s="16">
        <v>10</v>
      </c>
      <c r="E44" s="17" t="str">
        <f t="shared" si="3"/>
        <v/>
      </c>
      <c r="F44" s="17">
        <f t="shared" si="4"/>
        <v>0.19607843137254902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38</v>
      </c>
      <c r="C45" s="16">
        <v>1</v>
      </c>
      <c r="D45" s="16">
        <v>0</v>
      </c>
      <c r="E45" s="17">
        <f t="shared" si="3"/>
        <v>5.1546391752577319E-3</v>
      </c>
      <c r="F45" s="17" t="str">
        <f t="shared" si="4"/>
        <v/>
      </c>
      <c r="G45" s="17">
        <f t="shared" si="6"/>
        <v>-1</v>
      </c>
      <c r="H45" s="17">
        <f t="shared" si="5"/>
        <v>-5.1546391752577319E-3</v>
      </c>
    </row>
    <row r="46" spans="1:8" ht="25.5" x14ac:dyDescent="0.2">
      <c r="A46" s="14"/>
      <c r="B46" s="15" t="s">
        <v>39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40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41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42</v>
      </c>
      <c r="C49" s="16">
        <v>1</v>
      </c>
      <c r="D49" s="16">
        <v>2</v>
      </c>
      <c r="E49" s="17">
        <f t="shared" si="3"/>
        <v>5.1546391752577319E-3</v>
      </c>
      <c r="F49" s="17">
        <f t="shared" si="4"/>
        <v>3.9215686274509803E-2</v>
      </c>
      <c r="G49" s="17">
        <f t="shared" si="6"/>
        <v>1</v>
      </c>
      <c r="H49" s="17">
        <f t="shared" si="5"/>
        <v>5.1546391752577319E-3</v>
      </c>
    </row>
    <row r="50" spans="1:8" x14ac:dyDescent="0.2">
      <c r="A50" s="14"/>
      <c r="B50" s="15" t="s">
        <v>43</v>
      </c>
      <c r="C50" s="16">
        <v>16</v>
      </c>
      <c r="D50" s="16">
        <v>8</v>
      </c>
      <c r="E50" s="17">
        <f t="shared" si="3"/>
        <v>8.247422680412371E-2</v>
      </c>
      <c r="F50" s="17">
        <f t="shared" si="4"/>
        <v>0.15686274509803921</v>
      </c>
      <c r="G50" s="17">
        <f t="shared" si="6"/>
        <v>-0.5</v>
      </c>
      <c r="H50" s="17">
        <f t="shared" si="5"/>
        <v>-4.1237113402061855E-2</v>
      </c>
    </row>
    <row r="51" spans="1:8" x14ac:dyDescent="0.2">
      <c r="A51" s="14"/>
      <c r="B51" s="15" t="s">
        <v>44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45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46</v>
      </c>
      <c r="C53" s="16">
        <v>0</v>
      </c>
      <c r="D53" s="16">
        <v>1</v>
      </c>
      <c r="E53" s="17" t="str">
        <f t="shared" si="7"/>
        <v/>
      </c>
      <c r="F53" s="17">
        <f t="shared" si="8"/>
        <v>1.9607843137254902E-2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47</v>
      </c>
      <c r="C54" s="16">
        <v>0</v>
      </c>
      <c r="D54" s="16">
        <v>1</v>
      </c>
      <c r="E54" s="17" t="str">
        <f t="shared" si="7"/>
        <v/>
      </c>
      <c r="F54" s="17">
        <f t="shared" si="8"/>
        <v>1.9607843137254902E-2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48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49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50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51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52</v>
      </c>
      <c r="C59" s="16">
        <v>1</v>
      </c>
      <c r="D59" s="16">
        <v>0</v>
      </c>
      <c r="E59" s="17">
        <f t="shared" si="7"/>
        <v>5.1546391752577319E-3</v>
      </c>
      <c r="F59" s="17" t="str">
        <f t="shared" si="8"/>
        <v/>
      </c>
      <c r="G59" s="17">
        <f t="shared" si="10"/>
        <v>-1</v>
      </c>
      <c r="H59" s="17">
        <f t="shared" si="9"/>
        <v>-5.1546391752577319E-3</v>
      </c>
    </row>
    <row r="60" spans="1:8" ht="25.5" x14ac:dyDescent="0.2">
      <c r="A60" s="14"/>
      <c r="B60" s="15" t="s">
        <v>53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54</v>
      </c>
      <c r="C61" s="16">
        <v>3</v>
      </c>
      <c r="D61" s="16">
        <v>2</v>
      </c>
      <c r="E61" s="17">
        <f t="shared" si="7"/>
        <v>1.5463917525773196E-2</v>
      </c>
      <c r="F61" s="17">
        <f t="shared" si="8"/>
        <v>3.9215686274509803E-2</v>
      </c>
      <c r="G61" s="17">
        <f t="shared" si="10"/>
        <v>-0.33333333333333331</v>
      </c>
      <c r="H61" s="17">
        <f t="shared" si="9"/>
        <v>-5.1546391752577319E-3</v>
      </c>
    </row>
    <row r="62" spans="1:8" x14ac:dyDescent="0.2">
      <c r="A62" s="14"/>
      <c r="B62" s="15" t="s">
        <v>55</v>
      </c>
      <c r="C62" s="16">
        <v>29</v>
      </c>
      <c r="D62" s="16">
        <v>3</v>
      </c>
      <c r="E62" s="17">
        <f t="shared" si="7"/>
        <v>0.14948453608247422</v>
      </c>
      <c r="F62" s="17">
        <f t="shared" si="8"/>
        <v>5.8823529411764705E-2</v>
      </c>
      <c r="G62" s="17">
        <f t="shared" si="10"/>
        <v>-0.89655172413793105</v>
      </c>
      <c r="H62" s="17">
        <f t="shared" si="9"/>
        <v>-0.13402061855670103</v>
      </c>
    </row>
    <row r="63" spans="1:8" x14ac:dyDescent="0.2">
      <c r="A63" s="14"/>
      <c r="B63" s="15" t="s">
        <v>56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57</v>
      </c>
      <c r="C64" s="16">
        <v>28</v>
      </c>
      <c r="D64" s="16">
        <v>5</v>
      </c>
      <c r="E64" s="17">
        <f t="shared" si="7"/>
        <v>0.14432989690721648</v>
      </c>
      <c r="F64" s="17">
        <f t="shared" si="8"/>
        <v>9.8039215686274508E-2</v>
      </c>
      <c r="G64" s="17">
        <f t="shared" si="10"/>
        <v>-0.8214285714285714</v>
      </c>
      <c r="H64" s="17">
        <f t="shared" si="9"/>
        <v>-0.11855670103092782</v>
      </c>
    </row>
    <row r="65" spans="1:8" x14ac:dyDescent="0.2">
      <c r="A65" s="14"/>
      <c r="B65" s="15" t="s">
        <v>58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59</v>
      </c>
      <c r="C66" s="16">
        <v>5</v>
      </c>
      <c r="D66" s="16">
        <v>0</v>
      </c>
      <c r="E66" s="17">
        <f t="shared" si="7"/>
        <v>2.5773195876288658E-2</v>
      </c>
      <c r="F66" s="17" t="str">
        <f t="shared" si="8"/>
        <v/>
      </c>
      <c r="G66" s="17">
        <f t="shared" si="10"/>
        <v>-1</v>
      </c>
      <c r="H66" s="17">
        <f t="shared" si="9"/>
        <v>-2.5773195876288658E-2</v>
      </c>
    </row>
    <row r="67" spans="1:8" x14ac:dyDescent="0.2">
      <c r="A67" s="14"/>
      <c r="B67" s="15" t="s">
        <v>60</v>
      </c>
      <c r="C67" s="16">
        <v>1</v>
      </c>
      <c r="D67" s="16">
        <v>5</v>
      </c>
      <c r="E67" s="17">
        <f t="shared" si="7"/>
        <v>5.1546391752577319E-3</v>
      </c>
      <c r="F67" s="17">
        <f t="shared" si="8"/>
        <v>9.8039215686274508E-2</v>
      </c>
      <c r="G67" s="17">
        <f t="shared" si="10"/>
        <v>4</v>
      </c>
      <c r="H67" s="17">
        <f t="shared" si="9"/>
        <v>2.0618556701030927E-2</v>
      </c>
    </row>
    <row r="68" spans="1:8" x14ac:dyDescent="0.2">
      <c r="A68" s="14"/>
      <c r="B68" s="15" t="s">
        <v>61</v>
      </c>
      <c r="C68" s="16">
        <v>2</v>
      </c>
      <c r="D68" s="16">
        <v>3</v>
      </c>
      <c r="E68" s="17">
        <f t="shared" si="7"/>
        <v>1.0309278350515464E-2</v>
      </c>
      <c r="F68" s="17">
        <f t="shared" si="8"/>
        <v>5.8823529411764705E-2</v>
      </c>
      <c r="G68" s="17">
        <f t="shared" si="10"/>
        <v>0.5</v>
      </c>
      <c r="H68" s="17">
        <f t="shared" si="9"/>
        <v>5.1546391752577319E-3</v>
      </c>
    </row>
    <row r="69" spans="1:8" x14ac:dyDescent="0.2">
      <c r="A69" s="14"/>
      <c r="B69" s="15" t="s">
        <v>62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  <c r="B70" s="21"/>
      <c r="C70" s="21"/>
      <c r="D70" s="21"/>
      <c r="E70" s="21"/>
      <c r="F70" s="21"/>
      <c r="G70" s="21"/>
      <c r="H70" s="21"/>
    </row>
    <row r="71" spans="1:8" x14ac:dyDescent="0.2">
      <c r="A71" s="11"/>
      <c r="B71" s="21"/>
      <c r="C71" s="21"/>
      <c r="D71" s="21"/>
      <c r="E71" s="21"/>
      <c r="F71" s="21"/>
      <c r="G71" s="21"/>
      <c r="H71" s="21"/>
    </row>
    <row r="72" spans="1:8" ht="15.75" thickBot="1" x14ac:dyDescent="0.25">
      <c r="A72" s="11"/>
      <c r="B72" s="21"/>
      <c r="C72" s="21"/>
      <c r="D72" s="21"/>
      <c r="E72" s="21"/>
      <c r="F72" s="21"/>
      <c r="G72" s="21"/>
      <c r="H72" s="21"/>
    </row>
    <row r="73" spans="1:8" ht="29.25" customHeight="1" thickBot="1" x14ac:dyDescent="0.25">
      <c r="A73" s="14"/>
      <c r="B73" s="34" t="s">
        <v>3</v>
      </c>
      <c r="C73" s="36" t="s">
        <v>4</v>
      </c>
      <c r="D73" s="37"/>
      <c r="E73" s="36" t="s">
        <v>5</v>
      </c>
      <c r="F73" s="37"/>
      <c r="G73" s="38" t="s">
        <v>641</v>
      </c>
      <c r="H73" s="40" t="s">
        <v>6</v>
      </c>
    </row>
    <row r="74" spans="1:8" ht="15.75" thickBot="1" x14ac:dyDescent="0.25">
      <c r="A74" s="14"/>
      <c r="B74" s="35"/>
      <c r="C74" s="7">
        <v>2019</v>
      </c>
      <c r="D74" s="7">
        <v>2020</v>
      </c>
      <c r="E74" s="7">
        <v>2019</v>
      </c>
      <c r="F74" s="7">
        <v>2020</v>
      </c>
      <c r="G74" s="39"/>
      <c r="H74" s="41"/>
    </row>
    <row r="75" spans="1:8" x14ac:dyDescent="0.2">
      <c r="A75" s="14"/>
      <c r="B75" s="18" t="s">
        <v>8</v>
      </c>
      <c r="C75" s="19">
        <f>SUM(C76:C167)</f>
        <v>1407</v>
      </c>
      <c r="D75" s="19">
        <f>SUM(D76:D167)</f>
        <v>967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-0.31272210376687987</v>
      </c>
      <c r="H75" s="20">
        <f t="shared" ref="H75:H106" si="13">+IF(OR(AND(E75=""),(G75="")),"",E75*G75)</f>
        <v>-0.31272210376687987</v>
      </c>
    </row>
    <row r="76" spans="1:8" x14ac:dyDescent="0.2">
      <c r="A76" s="14"/>
      <c r="B76" s="15" t="s">
        <v>63</v>
      </c>
      <c r="C76" s="16">
        <v>14</v>
      </c>
      <c r="D76" s="16">
        <v>16</v>
      </c>
      <c r="E76" s="17">
        <f t="shared" si="11"/>
        <v>9.9502487562189053E-3</v>
      </c>
      <c r="F76" s="17">
        <f t="shared" si="12"/>
        <v>1.6546018614270942E-2</v>
      </c>
      <c r="G76" s="17">
        <f t="shared" ref="G76:G107" si="14">+IF(AND(C76=0,D76=0)," ",IF(C76=0,1,IF(D76=0,-1,(D76-C76)/C76)))</f>
        <v>0.14285714285714285</v>
      </c>
      <c r="H76" s="17">
        <f t="shared" si="13"/>
        <v>1.4214641080312722E-3</v>
      </c>
    </row>
    <row r="77" spans="1:8" ht="25.5" x14ac:dyDescent="0.2">
      <c r="A77" s="14"/>
      <c r="B77" s="15" t="s">
        <v>64</v>
      </c>
      <c r="C77" s="16">
        <v>54</v>
      </c>
      <c r="D77" s="16">
        <v>20</v>
      </c>
      <c r="E77" s="17">
        <f t="shared" si="11"/>
        <v>3.8379530916844352E-2</v>
      </c>
      <c r="F77" s="17">
        <f t="shared" si="12"/>
        <v>2.0682523267838676E-2</v>
      </c>
      <c r="G77" s="17">
        <f t="shared" si="14"/>
        <v>-0.62962962962962965</v>
      </c>
      <c r="H77" s="17">
        <f t="shared" si="13"/>
        <v>-2.4164889836531631E-2</v>
      </c>
    </row>
    <row r="78" spans="1:8" x14ac:dyDescent="0.2">
      <c r="A78" s="14"/>
      <c r="B78" s="15" t="s">
        <v>65</v>
      </c>
      <c r="C78" s="16">
        <v>1</v>
      </c>
      <c r="D78" s="16">
        <v>2</v>
      </c>
      <c r="E78" s="17">
        <f t="shared" si="11"/>
        <v>7.1073205401563609E-4</v>
      </c>
      <c r="F78" s="17">
        <f t="shared" si="12"/>
        <v>2.0682523267838678E-3</v>
      </c>
      <c r="G78" s="17">
        <f t="shared" si="14"/>
        <v>1</v>
      </c>
      <c r="H78" s="17">
        <f t="shared" si="13"/>
        <v>7.1073205401563609E-4</v>
      </c>
    </row>
    <row r="79" spans="1:8" x14ac:dyDescent="0.2">
      <c r="A79" s="14"/>
      <c r="B79" s="15" t="s">
        <v>66</v>
      </c>
      <c r="C79" s="16">
        <v>95</v>
      </c>
      <c r="D79" s="16">
        <v>43</v>
      </c>
      <c r="E79" s="17">
        <f t="shared" si="11"/>
        <v>6.7519545131485434E-2</v>
      </c>
      <c r="F79" s="17">
        <f t="shared" si="12"/>
        <v>4.4467425025853151E-2</v>
      </c>
      <c r="G79" s="17">
        <f t="shared" si="14"/>
        <v>-0.54736842105263162</v>
      </c>
      <c r="H79" s="17">
        <f t="shared" si="13"/>
        <v>-3.6958066808813084E-2</v>
      </c>
    </row>
    <row r="80" spans="1:8" ht="25.5" x14ac:dyDescent="0.2">
      <c r="A80" s="14"/>
      <c r="B80" s="15" t="s">
        <v>67</v>
      </c>
      <c r="C80" s="16">
        <v>168</v>
      </c>
      <c r="D80" s="16">
        <v>109</v>
      </c>
      <c r="E80" s="17">
        <f t="shared" si="11"/>
        <v>0.11940298507462686</v>
      </c>
      <c r="F80" s="17">
        <f t="shared" si="12"/>
        <v>0.11271975180972078</v>
      </c>
      <c r="G80" s="17">
        <f t="shared" si="14"/>
        <v>-0.35119047619047616</v>
      </c>
      <c r="H80" s="17">
        <f t="shared" si="13"/>
        <v>-4.1933191186922528E-2</v>
      </c>
    </row>
    <row r="81" spans="1:8" x14ac:dyDescent="0.2">
      <c r="A81" s="14"/>
      <c r="B81" s="15" t="s">
        <v>68</v>
      </c>
      <c r="C81" s="16">
        <v>0</v>
      </c>
      <c r="D81" s="16">
        <v>1</v>
      </c>
      <c r="E81" s="17" t="str">
        <f t="shared" si="11"/>
        <v/>
      </c>
      <c r="F81" s="17">
        <f t="shared" si="12"/>
        <v>1.0341261633919339E-3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69</v>
      </c>
      <c r="C82" s="16">
        <v>1</v>
      </c>
      <c r="D82" s="16">
        <v>0</v>
      </c>
      <c r="E82" s="17">
        <f t="shared" si="11"/>
        <v>7.1073205401563609E-4</v>
      </c>
      <c r="F82" s="17" t="str">
        <f t="shared" si="12"/>
        <v/>
      </c>
      <c r="G82" s="17">
        <f t="shared" si="14"/>
        <v>-1</v>
      </c>
      <c r="H82" s="17">
        <f t="shared" si="13"/>
        <v>-7.1073205401563609E-4</v>
      </c>
    </row>
    <row r="83" spans="1:8" x14ac:dyDescent="0.2">
      <c r="A83" s="14"/>
      <c r="B83" s="15" t="s">
        <v>70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71</v>
      </c>
      <c r="C84" s="16">
        <v>7</v>
      </c>
      <c r="D84" s="16">
        <v>2</v>
      </c>
      <c r="E84" s="17">
        <f t="shared" si="11"/>
        <v>4.9751243781094526E-3</v>
      </c>
      <c r="F84" s="17">
        <f t="shared" si="12"/>
        <v>2.0682523267838678E-3</v>
      </c>
      <c r="G84" s="17">
        <f t="shared" si="14"/>
        <v>-0.7142857142857143</v>
      </c>
      <c r="H84" s="17">
        <f t="shared" si="13"/>
        <v>-3.5536602700781805E-3</v>
      </c>
    </row>
    <row r="85" spans="1:8" x14ac:dyDescent="0.2">
      <c r="A85" s="14"/>
      <c r="B85" s="15" t="s">
        <v>72</v>
      </c>
      <c r="C85" s="16">
        <v>22</v>
      </c>
      <c r="D85" s="16">
        <v>2</v>
      </c>
      <c r="E85" s="17">
        <f t="shared" si="11"/>
        <v>1.5636105188343994E-2</v>
      </c>
      <c r="F85" s="17">
        <f t="shared" si="12"/>
        <v>2.0682523267838678E-3</v>
      </c>
      <c r="G85" s="17">
        <f t="shared" si="14"/>
        <v>-0.90909090909090906</v>
      </c>
      <c r="H85" s="17">
        <f t="shared" si="13"/>
        <v>-1.4214641080312722E-2</v>
      </c>
    </row>
    <row r="86" spans="1:8" x14ac:dyDescent="0.2">
      <c r="A86" s="14"/>
      <c r="B86" s="15" t="s">
        <v>73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74</v>
      </c>
      <c r="C87" s="16">
        <v>0</v>
      </c>
      <c r="D87" s="16">
        <v>1</v>
      </c>
      <c r="E87" s="17" t="str">
        <f t="shared" si="11"/>
        <v/>
      </c>
      <c r="F87" s="17">
        <f t="shared" si="12"/>
        <v>1.0341261633919339E-3</v>
      </c>
      <c r="G87" s="17">
        <f t="shared" si="14"/>
        <v>1</v>
      </c>
      <c r="H87" s="17" t="str">
        <f t="shared" si="13"/>
        <v/>
      </c>
    </row>
    <row r="88" spans="1:8" x14ac:dyDescent="0.2">
      <c r="A88" s="14"/>
      <c r="B88" s="15" t="s">
        <v>75</v>
      </c>
      <c r="C88" s="16">
        <v>2</v>
      </c>
      <c r="D88" s="16">
        <v>0</v>
      </c>
      <c r="E88" s="17">
        <f t="shared" si="11"/>
        <v>1.4214641080312722E-3</v>
      </c>
      <c r="F88" s="17" t="str">
        <f t="shared" si="12"/>
        <v/>
      </c>
      <c r="G88" s="17">
        <f t="shared" si="14"/>
        <v>-1</v>
      </c>
      <c r="H88" s="17">
        <f t="shared" si="13"/>
        <v>-1.4214641080312722E-3</v>
      </c>
    </row>
    <row r="89" spans="1:8" x14ac:dyDescent="0.2">
      <c r="A89" s="14"/>
      <c r="B89" s="15" t="s">
        <v>76</v>
      </c>
      <c r="C89" s="16">
        <v>13</v>
      </c>
      <c r="D89" s="16">
        <v>11</v>
      </c>
      <c r="E89" s="17">
        <f t="shared" si="11"/>
        <v>9.2395167022032692E-3</v>
      </c>
      <c r="F89" s="17">
        <f t="shared" si="12"/>
        <v>1.1375387797311272E-2</v>
      </c>
      <c r="G89" s="17">
        <f t="shared" si="14"/>
        <v>-0.15384615384615385</v>
      </c>
      <c r="H89" s="17">
        <f t="shared" si="13"/>
        <v>-1.4214641080312722E-3</v>
      </c>
    </row>
    <row r="90" spans="1:8" x14ac:dyDescent="0.2">
      <c r="A90" s="14"/>
      <c r="B90" s="15" t="s">
        <v>77</v>
      </c>
      <c r="C90" s="16">
        <v>37</v>
      </c>
      <c r="D90" s="16">
        <v>38</v>
      </c>
      <c r="E90" s="17">
        <f t="shared" si="11"/>
        <v>2.6297085998578537E-2</v>
      </c>
      <c r="F90" s="17">
        <f t="shared" si="12"/>
        <v>3.9296794208893482E-2</v>
      </c>
      <c r="G90" s="17">
        <f t="shared" si="14"/>
        <v>2.7027027027027029E-2</v>
      </c>
      <c r="H90" s="17">
        <f t="shared" si="13"/>
        <v>7.107320540156362E-4</v>
      </c>
    </row>
    <row r="91" spans="1:8" x14ac:dyDescent="0.2">
      <c r="A91" s="14"/>
      <c r="B91" s="15" t="s">
        <v>78</v>
      </c>
      <c r="C91" s="16">
        <v>210</v>
      </c>
      <c r="D91" s="16">
        <v>149</v>
      </c>
      <c r="E91" s="17">
        <f t="shared" si="11"/>
        <v>0.14925373134328357</v>
      </c>
      <c r="F91" s="17">
        <f t="shared" si="12"/>
        <v>0.15408479834539815</v>
      </c>
      <c r="G91" s="17">
        <f t="shared" si="14"/>
        <v>-0.2904761904761905</v>
      </c>
      <c r="H91" s="17">
        <f t="shared" si="13"/>
        <v>-4.3354655294953803E-2</v>
      </c>
    </row>
    <row r="92" spans="1:8" x14ac:dyDescent="0.2">
      <c r="A92" s="14"/>
      <c r="B92" s="15" t="s">
        <v>79</v>
      </c>
      <c r="C92" s="16">
        <v>7</v>
      </c>
      <c r="D92" s="16">
        <v>7</v>
      </c>
      <c r="E92" s="17">
        <f t="shared" si="11"/>
        <v>4.9751243781094526E-3</v>
      </c>
      <c r="F92" s="17">
        <f t="shared" si="12"/>
        <v>7.2388831437435368E-3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80</v>
      </c>
      <c r="C93" s="16">
        <v>3</v>
      </c>
      <c r="D93" s="16">
        <v>8</v>
      </c>
      <c r="E93" s="17">
        <f t="shared" si="11"/>
        <v>2.1321961620469083E-3</v>
      </c>
      <c r="F93" s="17">
        <f t="shared" si="12"/>
        <v>8.2730093071354711E-3</v>
      </c>
      <c r="G93" s="17">
        <f t="shared" si="14"/>
        <v>1.6666666666666667</v>
      </c>
      <c r="H93" s="17">
        <f t="shared" si="13"/>
        <v>3.5536602700781805E-3</v>
      </c>
    </row>
    <row r="94" spans="1:8" x14ac:dyDescent="0.2">
      <c r="A94" s="14"/>
      <c r="B94" s="15" t="s">
        <v>81</v>
      </c>
      <c r="C94" s="16">
        <v>2</v>
      </c>
      <c r="D94" s="16">
        <v>3</v>
      </c>
      <c r="E94" s="17">
        <f t="shared" si="11"/>
        <v>1.4214641080312722E-3</v>
      </c>
      <c r="F94" s="17">
        <f t="shared" si="12"/>
        <v>3.1023784901758012E-3</v>
      </c>
      <c r="G94" s="17">
        <f t="shared" si="14"/>
        <v>0.5</v>
      </c>
      <c r="H94" s="17">
        <f t="shared" si="13"/>
        <v>7.1073205401563609E-4</v>
      </c>
    </row>
    <row r="95" spans="1:8" x14ac:dyDescent="0.2">
      <c r="A95" s="14"/>
      <c r="B95" s="15" t="s">
        <v>82</v>
      </c>
      <c r="C95" s="16">
        <v>0</v>
      </c>
      <c r="D95" s="16">
        <v>1</v>
      </c>
      <c r="E95" s="17" t="str">
        <f t="shared" si="11"/>
        <v/>
      </c>
      <c r="F95" s="17">
        <f t="shared" si="12"/>
        <v>1.0341261633919339E-3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83</v>
      </c>
      <c r="C96" s="16">
        <v>21</v>
      </c>
      <c r="D96" s="16">
        <v>12</v>
      </c>
      <c r="E96" s="17">
        <f t="shared" si="11"/>
        <v>1.4925373134328358E-2</v>
      </c>
      <c r="F96" s="17">
        <f t="shared" si="12"/>
        <v>1.2409513960703205E-2</v>
      </c>
      <c r="G96" s="17">
        <f t="shared" si="14"/>
        <v>-0.42857142857142855</v>
      </c>
      <c r="H96" s="17">
        <f t="shared" si="13"/>
        <v>-6.3965884861407248E-3</v>
      </c>
    </row>
    <row r="97" spans="1:8" x14ac:dyDescent="0.2">
      <c r="A97" s="14"/>
      <c r="B97" s="15" t="s">
        <v>84</v>
      </c>
      <c r="C97" s="16">
        <v>2</v>
      </c>
      <c r="D97" s="16">
        <v>2</v>
      </c>
      <c r="E97" s="17">
        <f t="shared" si="11"/>
        <v>1.4214641080312722E-3</v>
      </c>
      <c r="F97" s="17">
        <f t="shared" si="12"/>
        <v>2.0682523267838678E-3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85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86</v>
      </c>
      <c r="C99" s="16">
        <v>39</v>
      </c>
      <c r="D99" s="16">
        <v>12</v>
      </c>
      <c r="E99" s="17">
        <f t="shared" si="11"/>
        <v>2.7718550106609809E-2</v>
      </c>
      <c r="F99" s="17">
        <f t="shared" si="12"/>
        <v>1.2409513960703205E-2</v>
      </c>
      <c r="G99" s="17">
        <f t="shared" si="14"/>
        <v>-0.69230769230769229</v>
      </c>
      <c r="H99" s="17">
        <f t="shared" si="13"/>
        <v>-1.9189765458422176E-2</v>
      </c>
    </row>
    <row r="100" spans="1:8" x14ac:dyDescent="0.2">
      <c r="A100" s="14"/>
      <c r="B100" s="15" t="s">
        <v>87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88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89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90</v>
      </c>
      <c r="C103" s="16">
        <v>32</v>
      </c>
      <c r="D103" s="16">
        <v>13</v>
      </c>
      <c r="E103" s="17">
        <f t="shared" si="11"/>
        <v>2.2743425728500355E-2</v>
      </c>
      <c r="F103" s="17">
        <f t="shared" si="12"/>
        <v>1.344364012409514E-2</v>
      </c>
      <c r="G103" s="17">
        <f t="shared" si="14"/>
        <v>-0.59375</v>
      </c>
      <c r="H103" s="17">
        <f t="shared" si="13"/>
        <v>-1.3503909026297086E-2</v>
      </c>
    </row>
    <row r="104" spans="1:8" x14ac:dyDescent="0.2">
      <c r="A104" s="14"/>
      <c r="B104" s="15" t="s">
        <v>91</v>
      </c>
      <c r="C104" s="16">
        <v>46</v>
      </c>
      <c r="D104" s="16">
        <v>1</v>
      </c>
      <c r="E104" s="17">
        <f t="shared" si="11"/>
        <v>3.2693674484719264E-2</v>
      </c>
      <c r="F104" s="17">
        <f t="shared" si="12"/>
        <v>1.0341261633919339E-3</v>
      </c>
      <c r="G104" s="17">
        <f t="shared" si="14"/>
        <v>-0.97826086956521741</v>
      </c>
      <c r="H104" s="17">
        <f t="shared" si="13"/>
        <v>-3.1982942430703626E-2</v>
      </c>
    </row>
    <row r="105" spans="1:8" x14ac:dyDescent="0.2">
      <c r="A105" s="14" t="s">
        <v>92</v>
      </c>
      <c r="B105" s="15" t="s">
        <v>93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94</v>
      </c>
      <c r="C106" s="16">
        <v>4</v>
      </c>
      <c r="D106" s="16">
        <v>1</v>
      </c>
      <c r="E106" s="17">
        <f t="shared" si="11"/>
        <v>2.8429282160625444E-3</v>
      </c>
      <c r="F106" s="17">
        <f t="shared" si="12"/>
        <v>1.0341261633919339E-3</v>
      </c>
      <c r="G106" s="17">
        <f t="shared" si="14"/>
        <v>-0.75</v>
      </c>
      <c r="H106" s="17">
        <f t="shared" si="13"/>
        <v>-2.1321961620469083E-3</v>
      </c>
    </row>
    <row r="107" spans="1:8" x14ac:dyDescent="0.2">
      <c r="A107" s="14"/>
      <c r="B107" s="15" t="s">
        <v>95</v>
      </c>
      <c r="C107" s="16">
        <v>1</v>
      </c>
      <c r="D107" s="16">
        <v>0</v>
      </c>
      <c r="E107" s="17">
        <f t="shared" ref="E107:E138" si="15">+IF(C107=0,"",C107/C$75)</f>
        <v>7.1073205401563609E-4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-7.1073205401563609E-4</v>
      </c>
    </row>
    <row r="108" spans="1:8" x14ac:dyDescent="0.2">
      <c r="A108" s="14"/>
      <c r="B108" s="15" t="s">
        <v>96</v>
      </c>
      <c r="C108" s="16">
        <v>0</v>
      </c>
      <c r="D108" s="16">
        <v>9</v>
      </c>
      <c r="E108" s="17" t="str">
        <f t="shared" si="15"/>
        <v/>
      </c>
      <c r="F108" s="17">
        <f t="shared" si="16"/>
        <v>9.3071354705274046E-3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97</v>
      </c>
      <c r="C109" s="16">
        <v>4</v>
      </c>
      <c r="D109" s="16">
        <v>9</v>
      </c>
      <c r="E109" s="17">
        <f t="shared" si="15"/>
        <v>2.8429282160625444E-3</v>
      </c>
      <c r="F109" s="17">
        <f t="shared" si="16"/>
        <v>9.3071354705274046E-3</v>
      </c>
      <c r="G109" s="17">
        <f t="shared" si="18"/>
        <v>1.25</v>
      </c>
      <c r="H109" s="17">
        <f t="shared" si="17"/>
        <v>3.5536602700781805E-3</v>
      </c>
    </row>
    <row r="110" spans="1:8" x14ac:dyDescent="0.2">
      <c r="A110" s="14"/>
      <c r="B110" s="15" t="s">
        <v>98</v>
      </c>
      <c r="C110" s="16">
        <v>29</v>
      </c>
      <c r="D110" s="16">
        <v>0</v>
      </c>
      <c r="E110" s="17">
        <f t="shared" si="15"/>
        <v>2.0611229566453448E-2</v>
      </c>
      <c r="F110" s="17" t="str">
        <f t="shared" si="16"/>
        <v/>
      </c>
      <c r="G110" s="17">
        <f t="shared" si="18"/>
        <v>-1</v>
      </c>
      <c r="H110" s="17">
        <f t="shared" si="17"/>
        <v>-2.0611229566453448E-2</v>
      </c>
    </row>
    <row r="111" spans="1:8" x14ac:dyDescent="0.2">
      <c r="A111" s="14"/>
      <c r="B111" s="15" t="s">
        <v>99</v>
      </c>
      <c r="C111" s="16">
        <v>123</v>
      </c>
      <c r="D111" s="16">
        <v>50</v>
      </c>
      <c r="E111" s="17">
        <f t="shared" si="15"/>
        <v>8.7420042643923238E-2</v>
      </c>
      <c r="F111" s="17">
        <f t="shared" si="16"/>
        <v>5.170630816959669E-2</v>
      </c>
      <c r="G111" s="17">
        <f t="shared" si="18"/>
        <v>-0.5934959349593496</v>
      </c>
      <c r="H111" s="17">
        <f t="shared" si="17"/>
        <v>-5.1883439943141436E-2</v>
      </c>
    </row>
    <row r="112" spans="1:8" ht="25.5" x14ac:dyDescent="0.2">
      <c r="A112" s="14"/>
      <c r="B112" s="15" t="s">
        <v>100</v>
      </c>
      <c r="C112" s="16">
        <v>89</v>
      </c>
      <c r="D112" s="16">
        <v>5</v>
      </c>
      <c r="E112" s="17">
        <f t="shared" si="15"/>
        <v>6.3255152807391607E-2</v>
      </c>
      <c r="F112" s="17">
        <f t="shared" si="16"/>
        <v>5.170630816959669E-3</v>
      </c>
      <c r="G112" s="17">
        <f t="shared" si="18"/>
        <v>-0.9438202247191011</v>
      </c>
      <c r="H112" s="17">
        <f t="shared" si="17"/>
        <v>-5.9701492537313425E-2</v>
      </c>
    </row>
    <row r="113" spans="1:8" ht="25.5" x14ac:dyDescent="0.2">
      <c r="A113" s="14"/>
      <c r="B113" s="15" t="s">
        <v>101</v>
      </c>
      <c r="C113" s="16">
        <v>30</v>
      </c>
      <c r="D113" s="16">
        <v>58</v>
      </c>
      <c r="E113" s="17">
        <f t="shared" si="15"/>
        <v>2.1321961620469083E-2</v>
      </c>
      <c r="F113" s="17">
        <f t="shared" si="16"/>
        <v>5.9979317476732158E-2</v>
      </c>
      <c r="G113" s="17">
        <f t="shared" si="18"/>
        <v>0.93333333333333335</v>
      </c>
      <c r="H113" s="17">
        <f t="shared" si="17"/>
        <v>1.9900497512437811E-2</v>
      </c>
    </row>
    <row r="114" spans="1:8" x14ac:dyDescent="0.2">
      <c r="A114" s="14"/>
      <c r="B114" s="15" t="s">
        <v>102</v>
      </c>
      <c r="C114" s="16">
        <v>3</v>
      </c>
      <c r="D114" s="16">
        <v>0</v>
      </c>
      <c r="E114" s="17">
        <f t="shared" si="15"/>
        <v>2.1321961620469083E-3</v>
      </c>
      <c r="F114" s="17" t="str">
        <f t="shared" si="16"/>
        <v/>
      </c>
      <c r="G114" s="17">
        <f t="shared" si="18"/>
        <v>-1</v>
      </c>
      <c r="H114" s="17">
        <f t="shared" si="17"/>
        <v>-2.1321961620469083E-3</v>
      </c>
    </row>
    <row r="115" spans="1:8" x14ac:dyDescent="0.2">
      <c r="A115" s="14"/>
      <c r="B115" s="15" t="s">
        <v>103</v>
      </c>
      <c r="C115" s="16">
        <v>1</v>
      </c>
      <c r="D115" s="16">
        <v>3</v>
      </c>
      <c r="E115" s="17">
        <f t="shared" si="15"/>
        <v>7.1073205401563609E-4</v>
      </c>
      <c r="F115" s="17">
        <f t="shared" si="16"/>
        <v>3.1023784901758012E-3</v>
      </c>
      <c r="G115" s="17">
        <f t="shared" si="18"/>
        <v>2</v>
      </c>
      <c r="H115" s="17">
        <f t="shared" si="17"/>
        <v>1.4214641080312722E-3</v>
      </c>
    </row>
    <row r="116" spans="1:8" x14ac:dyDescent="0.2">
      <c r="A116" s="14"/>
      <c r="B116" s="15" t="s">
        <v>104</v>
      </c>
      <c r="C116" s="16">
        <v>0</v>
      </c>
      <c r="D116" s="16">
        <v>3</v>
      </c>
      <c r="E116" s="17" t="str">
        <f t="shared" si="15"/>
        <v/>
      </c>
      <c r="F116" s="17">
        <f t="shared" si="16"/>
        <v>3.1023784901758012E-3</v>
      </c>
      <c r="G116" s="17">
        <f t="shared" si="18"/>
        <v>1</v>
      </c>
      <c r="H116" s="17" t="str">
        <f t="shared" si="17"/>
        <v/>
      </c>
    </row>
    <row r="117" spans="1:8" x14ac:dyDescent="0.2">
      <c r="A117" s="14"/>
      <c r="B117" s="15" t="s">
        <v>105</v>
      </c>
      <c r="C117" s="16">
        <v>3</v>
      </c>
      <c r="D117" s="16">
        <v>1</v>
      </c>
      <c r="E117" s="17">
        <f t="shared" si="15"/>
        <v>2.1321961620469083E-3</v>
      </c>
      <c r="F117" s="17">
        <f t="shared" si="16"/>
        <v>1.0341261633919339E-3</v>
      </c>
      <c r="G117" s="17">
        <f t="shared" si="18"/>
        <v>-0.66666666666666663</v>
      </c>
      <c r="H117" s="17">
        <f t="shared" si="17"/>
        <v>-1.4214641080312722E-3</v>
      </c>
    </row>
    <row r="118" spans="1:8" x14ac:dyDescent="0.2">
      <c r="A118" s="14"/>
      <c r="B118" s="15" t="s">
        <v>106</v>
      </c>
      <c r="C118" s="16">
        <v>2</v>
      </c>
      <c r="D118" s="16">
        <v>1</v>
      </c>
      <c r="E118" s="17">
        <f t="shared" si="15"/>
        <v>1.4214641080312722E-3</v>
      </c>
      <c r="F118" s="17">
        <f t="shared" si="16"/>
        <v>1.0341261633919339E-3</v>
      </c>
      <c r="G118" s="17">
        <f t="shared" si="18"/>
        <v>-0.5</v>
      </c>
      <c r="H118" s="17">
        <f t="shared" si="17"/>
        <v>-7.1073205401563609E-4</v>
      </c>
    </row>
    <row r="119" spans="1:8" ht="25.5" x14ac:dyDescent="0.2">
      <c r="A119" s="14"/>
      <c r="B119" s="15" t="s">
        <v>107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108</v>
      </c>
      <c r="C120" s="16">
        <v>51</v>
      </c>
      <c r="D120" s="16">
        <v>14</v>
      </c>
      <c r="E120" s="17">
        <f t="shared" si="15"/>
        <v>3.6247334754797439E-2</v>
      </c>
      <c r="F120" s="17">
        <f t="shared" si="16"/>
        <v>1.4477766287487074E-2</v>
      </c>
      <c r="G120" s="17">
        <f t="shared" si="18"/>
        <v>-0.72549019607843135</v>
      </c>
      <c r="H120" s="17">
        <f t="shared" si="17"/>
        <v>-2.6297085998578534E-2</v>
      </c>
    </row>
    <row r="121" spans="1:8" x14ac:dyDescent="0.2">
      <c r="A121" s="14"/>
      <c r="B121" s="15" t="s">
        <v>109</v>
      </c>
      <c r="C121" s="16">
        <v>2</v>
      </c>
      <c r="D121" s="16">
        <v>0</v>
      </c>
      <c r="E121" s="17">
        <f t="shared" si="15"/>
        <v>1.4214641080312722E-3</v>
      </c>
      <c r="F121" s="17" t="str">
        <f t="shared" si="16"/>
        <v/>
      </c>
      <c r="G121" s="17">
        <f t="shared" si="18"/>
        <v>-1</v>
      </c>
      <c r="H121" s="17">
        <f t="shared" si="17"/>
        <v>-1.4214641080312722E-3</v>
      </c>
    </row>
    <row r="122" spans="1:8" x14ac:dyDescent="0.2">
      <c r="A122" s="14"/>
      <c r="B122" s="15" t="s">
        <v>110</v>
      </c>
      <c r="C122" s="16">
        <v>1</v>
      </c>
      <c r="D122" s="16">
        <v>1</v>
      </c>
      <c r="E122" s="17">
        <f t="shared" si="15"/>
        <v>7.1073205401563609E-4</v>
      </c>
      <c r="F122" s="17">
        <f t="shared" si="16"/>
        <v>1.0341261633919339E-3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111</v>
      </c>
      <c r="C123" s="16">
        <v>2</v>
      </c>
      <c r="D123" s="16">
        <v>3</v>
      </c>
      <c r="E123" s="17">
        <f t="shared" si="15"/>
        <v>1.4214641080312722E-3</v>
      </c>
      <c r="F123" s="17">
        <f t="shared" si="16"/>
        <v>3.1023784901758012E-3</v>
      </c>
      <c r="G123" s="17">
        <f t="shared" si="18"/>
        <v>0.5</v>
      </c>
      <c r="H123" s="17">
        <f t="shared" si="17"/>
        <v>7.1073205401563609E-4</v>
      </c>
    </row>
    <row r="124" spans="1:8" x14ac:dyDescent="0.2">
      <c r="A124" s="14"/>
      <c r="B124" s="15" t="s">
        <v>112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2.0682523267838678E-3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113</v>
      </c>
      <c r="C125" s="16">
        <v>0</v>
      </c>
      <c r="D125" s="16">
        <v>7</v>
      </c>
      <c r="E125" s="17" t="str">
        <f t="shared" si="15"/>
        <v/>
      </c>
      <c r="F125" s="17">
        <f t="shared" si="16"/>
        <v>7.2388831437435368E-3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114</v>
      </c>
      <c r="C126" s="16">
        <v>5</v>
      </c>
      <c r="D126" s="16">
        <v>7</v>
      </c>
      <c r="E126" s="17">
        <f t="shared" si="15"/>
        <v>3.5536602700781805E-3</v>
      </c>
      <c r="F126" s="17">
        <f t="shared" si="16"/>
        <v>7.2388831437435368E-3</v>
      </c>
      <c r="G126" s="17">
        <f t="shared" si="18"/>
        <v>0.4</v>
      </c>
      <c r="H126" s="17">
        <f t="shared" si="17"/>
        <v>1.4214641080312722E-3</v>
      </c>
    </row>
    <row r="127" spans="1:8" x14ac:dyDescent="0.2">
      <c r="A127" s="14"/>
      <c r="B127" s="15" t="s">
        <v>115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116</v>
      </c>
      <c r="C128" s="16">
        <v>7</v>
      </c>
      <c r="D128" s="16">
        <v>49</v>
      </c>
      <c r="E128" s="17">
        <f t="shared" si="15"/>
        <v>4.9751243781094526E-3</v>
      </c>
      <c r="F128" s="17">
        <f t="shared" si="16"/>
        <v>5.0672182006204755E-2</v>
      </c>
      <c r="G128" s="17">
        <f t="shared" si="18"/>
        <v>6</v>
      </c>
      <c r="H128" s="17">
        <f t="shared" si="17"/>
        <v>2.9850746268656716E-2</v>
      </c>
    </row>
    <row r="129" spans="1:8" x14ac:dyDescent="0.2">
      <c r="A129" s="14"/>
      <c r="B129" s="15" t="s">
        <v>117</v>
      </c>
      <c r="C129" s="16">
        <v>4</v>
      </c>
      <c r="D129" s="16">
        <v>5</v>
      </c>
      <c r="E129" s="17">
        <f t="shared" si="15"/>
        <v>2.8429282160625444E-3</v>
      </c>
      <c r="F129" s="17">
        <f t="shared" si="16"/>
        <v>5.170630816959669E-3</v>
      </c>
      <c r="G129" s="17">
        <f t="shared" si="18"/>
        <v>0.25</v>
      </c>
      <c r="H129" s="17">
        <f t="shared" si="17"/>
        <v>7.1073205401563609E-4</v>
      </c>
    </row>
    <row r="130" spans="1:8" x14ac:dyDescent="0.2">
      <c r="A130" s="14"/>
      <c r="B130" s="15" t="s">
        <v>118</v>
      </c>
      <c r="C130" s="16">
        <v>1</v>
      </c>
      <c r="D130" s="16">
        <v>0</v>
      </c>
      <c r="E130" s="17">
        <f t="shared" si="15"/>
        <v>7.1073205401563609E-4</v>
      </c>
      <c r="F130" s="17" t="str">
        <f t="shared" si="16"/>
        <v/>
      </c>
      <c r="G130" s="17">
        <f t="shared" si="18"/>
        <v>-1</v>
      </c>
      <c r="H130" s="17">
        <f t="shared" si="17"/>
        <v>-7.1073205401563609E-4</v>
      </c>
    </row>
    <row r="131" spans="1:8" ht="25.5" x14ac:dyDescent="0.2">
      <c r="A131" s="14"/>
      <c r="B131" s="15" t="s">
        <v>119</v>
      </c>
      <c r="C131" s="16">
        <v>144</v>
      </c>
      <c r="D131" s="16">
        <v>77</v>
      </c>
      <c r="E131" s="17">
        <f t="shared" si="15"/>
        <v>0.1023454157782516</v>
      </c>
      <c r="F131" s="17">
        <f t="shared" si="16"/>
        <v>7.9627714581178899E-2</v>
      </c>
      <c r="G131" s="17">
        <f t="shared" si="18"/>
        <v>-0.46527777777777779</v>
      </c>
      <c r="H131" s="17">
        <f t="shared" si="17"/>
        <v>-4.7619047619047616E-2</v>
      </c>
    </row>
    <row r="132" spans="1:8" ht="25.5" x14ac:dyDescent="0.2">
      <c r="A132" s="14"/>
      <c r="B132" s="15" t="s">
        <v>120</v>
      </c>
      <c r="C132" s="16">
        <v>4</v>
      </c>
      <c r="D132" s="16">
        <v>0</v>
      </c>
      <c r="E132" s="17">
        <f t="shared" si="15"/>
        <v>2.8429282160625444E-3</v>
      </c>
      <c r="F132" s="17" t="str">
        <f t="shared" si="16"/>
        <v/>
      </c>
      <c r="G132" s="17">
        <f t="shared" si="18"/>
        <v>-1</v>
      </c>
      <c r="H132" s="17">
        <f t="shared" si="17"/>
        <v>-2.8429282160625444E-3</v>
      </c>
    </row>
    <row r="133" spans="1:8" x14ac:dyDescent="0.2">
      <c r="A133" s="14"/>
      <c r="B133" s="15" t="s">
        <v>121</v>
      </c>
      <c r="C133" s="16">
        <v>1</v>
      </c>
      <c r="D133" s="16">
        <v>1</v>
      </c>
      <c r="E133" s="17">
        <f t="shared" si="15"/>
        <v>7.1073205401563609E-4</v>
      </c>
      <c r="F133" s="17">
        <f t="shared" si="16"/>
        <v>1.0341261633919339E-3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122</v>
      </c>
      <c r="C134" s="16">
        <v>7</v>
      </c>
      <c r="D134" s="16">
        <v>7</v>
      </c>
      <c r="E134" s="17">
        <f t="shared" si="15"/>
        <v>4.9751243781094526E-3</v>
      </c>
      <c r="F134" s="17">
        <f t="shared" si="16"/>
        <v>7.2388831437435368E-3</v>
      </c>
      <c r="G134" s="17">
        <f t="shared" si="18"/>
        <v>0</v>
      </c>
      <c r="H134" s="17">
        <f t="shared" si="17"/>
        <v>0</v>
      </c>
    </row>
    <row r="135" spans="1:8" x14ac:dyDescent="0.2">
      <c r="A135" s="14"/>
      <c r="B135" s="15" t="s">
        <v>123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124</v>
      </c>
      <c r="C136" s="16">
        <v>4</v>
      </c>
      <c r="D136" s="16">
        <v>0</v>
      </c>
      <c r="E136" s="17">
        <f t="shared" si="15"/>
        <v>2.8429282160625444E-3</v>
      </c>
      <c r="F136" s="17" t="str">
        <f t="shared" si="16"/>
        <v/>
      </c>
      <c r="G136" s="17">
        <f t="shared" si="18"/>
        <v>-1</v>
      </c>
      <c r="H136" s="17">
        <f t="shared" si="17"/>
        <v>-2.8429282160625444E-3</v>
      </c>
    </row>
    <row r="137" spans="1:8" x14ac:dyDescent="0.2">
      <c r="A137" s="14"/>
      <c r="B137" s="15" t="s">
        <v>125</v>
      </c>
      <c r="C137" s="16">
        <v>6</v>
      </c>
      <c r="D137" s="16">
        <v>2</v>
      </c>
      <c r="E137" s="17">
        <f t="shared" si="15"/>
        <v>4.2643923240938165E-3</v>
      </c>
      <c r="F137" s="17">
        <f t="shared" si="16"/>
        <v>2.0682523267838678E-3</v>
      </c>
      <c r="G137" s="17">
        <f t="shared" si="18"/>
        <v>-0.66666666666666663</v>
      </c>
      <c r="H137" s="17">
        <f t="shared" si="17"/>
        <v>-2.8429282160625444E-3</v>
      </c>
    </row>
    <row r="138" spans="1:8" x14ac:dyDescent="0.2">
      <c r="A138" s="14"/>
      <c r="B138" s="15" t="s">
        <v>126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127</v>
      </c>
      <c r="C139" s="16">
        <v>27</v>
      </c>
      <c r="D139" s="16">
        <v>136</v>
      </c>
      <c r="E139" s="17">
        <f t="shared" ref="E139:E167" si="19">+IF(C139=0,"",C139/C$75)</f>
        <v>1.9189765458422176E-2</v>
      </c>
      <c r="F139" s="17">
        <f t="shared" ref="F139:F167" si="20">+IF(D139=0,"",D139/D$75)</f>
        <v>0.14064115822130299</v>
      </c>
      <c r="G139" s="17">
        <f t="shared" si="18"/>
        <v>4.0370370370370372</v>
      </c>
      <c r="H139" s="17">
        <f t="shared" ref="H139:H167" si="21">+IF(OR(AND(E139=""),(G139="")),"",E139*G139)</f>
        <v>7.746979388770435E-2</v>
      </c>
    </row>
    <row r="140" spans="1:8" x14ac:dyDescent="0.2">
      <c r="A140" s="14"/>
      <c r="B140" s="15" t="s">
        <v>128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129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130</v>
      </c>
      <c r="C142" s="16">
        <v>14</v>
      </c>
      <c r="D142" s="16">
        <v>21</v>
      </c>
      <c r="E142" s="17">
        <f t="shared" si="19"/>
        <v>9.9502487562189053E-3</v>
      </c>
      <c r="F142" s="17">
        <f t="shared" si="20"/>
        <v>2.1716649431230611E-2</v>
      </c>
      <c r="G142" s="17">
        <f t="shared" si="22"/>
        <v>0.5</v>
      </c>
      <c r="H142" s="17">
        <f t="shared" si="21"/>
        <v>4.9751243781094526E-3</v>
      </c>
    </row>
    <row r="143" spans="1:8" ht="25.5" x14ac:dyDescent="0.2">
      <c r="A143" s="14"/>
      <c r="B143" s="15" t="s">
        <v>131</v>
      </c>
      <c r="C143" s="16">
        <v>0</v>
      </c>
      <c r="D143" s="16">
        <v>15</v>
      </c>
      <c r="E143" s="17" t="str">
        <f t="shared" si="19"/>
        <v/>
      </c>
      <c r="F143" s="17">
        <f t="shared" si="20"/>
        <v>1.5511892450879007E-2</v>
      </c>
      <c r="G143" s="17">
        <f t="shared" si="22"/>
        <v>1</v>
      </c>
      <c r="H143" s="17" t="str">
        <f t="shared" si="21"/>
        <v/>
      </c>
    </row>
    <row r="144" spans="1:8" ht="25.5" x14ac:dyDescent="0.2">
      <c r="A144" s="14"/>
      <c r="B144" s="15" t="s">
        <v>132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133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92</v>
      </c>
      <c r="B146" s="15" t="s">
        <v>134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135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136</v>
      </c>
      <c r="C148" s="16">
        <v>5</v>
      </c>
      <c r="D148" s="16">
        <v>0</v>
      </c>
      <c r="E148" s="17">
        <f t="shared" si="19"/>
        <v>3.5536602700781805E-3</v>
      </c>
      <c r="F148" s="17" t="str">
        <f t="shared" si="20"/>
        <v/>
      </c>
      <c r="G148" s="17">
        <f t="shared" si="22"/>
        <v>-1</v>
      </c>
      <c r="H148" s="17">
        <f t="shared" si="21"/>
        <v>-3.5536602700781805E-3</v>
      </c>
    </row>
    <row r="149" spans="1:8" x14ac:dyDescent="0.2">
      <c r="A149" s="14"/>
      <c r="B149" s="15" t="s">
        <v>137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138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139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140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141</v>
      </c>
      <c r="C153" s="16">
        <v>4</v>
      </c>
      <c r="D153" s="16">
        <v>4</v>
      </c>
      <c r="E153" s="17">
        <f t="shared" si="19"/>
        <v>2.8429282160625444E-3</v>
      </c>
      <c r="F153" s="17">
        <f t="shared" si="20"/>
        <v>4.1365046535677356E-3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142</v>
      </c>
      <c r="C154" s="16">
        <v>1</v>
      </c>
      <c r="D154" s="16">
        <v>0</v>
      </c>
      <c r="E154" s="17">
        <f t="shared" si="19"/>
        <v>7.1073205401563609E-4</v>
      </c>
      <c r="F154" s="17" t="str">
        <f t="shared" si="20"/>
        <v/>
      </c>
      <c r="G154" s="17">
        <f t="shared" si="22"/>
        <v>-1</v>
      </c>
      <c r="H154" s="17">
        <f t="shared" si="21"/>
        <v>-7.1073205401563609E-4</v>
      </c>
    </row>
    <row r="155" spans="1:8" ht="25.5" x14ac:dyDescent="0.2">
      <c r="A155" s="14"/>
      <c r="B155" s="15" t="s">
        <v>143</v>
      </c>
      <c r="C155" s="16">
        <v>23</v>
      </c>
      <c r="D155" s="16">
        <v>3</v>
      </c>
      <c r="E155" s="17">
        <f t="shared" si="19"/>
        <v>1.6346837242359632E-2</v>
      </c>
      <c r="F155" s="17">
        <f t="shared" si="20"/>
        <v>3.1023784901758012E-3</v>
      </c>
      <c r="G155" s="17">
        <f t="shared" si="22"/>
        <v>-0.86956521739130432</v>
      </c>
      <c r="H155" s="17">
        <f t="shared" si="21"/>
        <v>-1.4214641080312724E-2</v>
      </c>
    </row>
    <row r="156" spans="1:8" x14ac:dyDescent="0.2">
      <c r="A156" s="14" t="s">
        <v>92</v>
      </c>
      <c r="B156" s="15" t="s">
        <v>144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145</v>
      </c>
      <c r="C157" s="16">
        <v>1</v>
      </c>
      <c r="D157" s="16">
        <v>0</v>
      </c>
      <c r="E157" s="17">
        <f t="shared" si="19"/>
        <v>7.1073205401563609E-4</v>
      </c>
      <c r="F157" s="17" t="str">
        <f t="shared" si="20"/>
        <v/>
      </c>
      <c r="G157" s="17">
        <f t="shared" si="22"/>
        <v>-1</v>
      </c>
      <c r="H157" s="17">
        <f t="shared" si="21"/>
        <v>-7.1073205401563609E-4</v>
      </c>
    </row>
    <row r="158" spans="1:8" x14ac:dyDescent="0.2">
      <c r="A158" s="14"/>
      <c r="B158" s="15" t="s">
        <v>146</v>
      </c>
      <c r="C158" s="16">
        <v>13</v>
      </c>
      <c r="D158" s="16">
        <v>3</v>
      </c>
      <c r="E158" s="17">
        <f t="shared" si="19"/>
        <v>9.2395167022032692E-3</v>
      </c>
      <c r="F158" s="17">
        <f t="shared" si="20"/>
        <v>3.1023784901758012E-3</v>
      </c>
      <c r="G158" s="17">
        <f t="shared" si="22"/>
        <v>-0.76923076923076927</v>
      </c>
      <c r="H158" s="17">
        <f t="shared" si="21"/>
        <v>-7.1073205401563609E-3</v>
      </c>
    </row>
    <row r="159" spans="1:8" x14ac:dyDescent="0.2">
      <c r="A159" s="14"/>
      <c r="B159" s="15" t="s">
        <v>147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148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149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92</v>
      </c>
      <c r="B162" s="15" t="s">
        <v>150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92</v>
      </c>
      <c r="B163" s="15" t="s">
        <v>151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152</v>
      </c>
      <c r="C164" s="16">
        <v>15</v>
      </c>
      <c r="D164" s="16">
        <v>17</v>
      </c>
      <c r="E164" s="17">
        <f t="shared" si="19"/>
        <v>1.0660980810234541E-2</v>
      </c>
      <c r="F164" s="17">
        <f t="shared" si="20"/>
        <v>1.7580144777662874E-2</v>
      </c>
      <c r="G164" s="17">
        <f t="shared" si="22"/>
        <v>0.13333333333333333</v>
      </c>
      <c r="H164" s="17">
        <f t="shared" si="21"/>
        <v>1.4214641080312722E-3</v>
      </c>
    </row>
    <row r="165" spans="1:8" ht="25.5" x14ac:dyDescent="0.2">
      <c r="A165" s="14"/>
      <c r="B165" s="15" t="s">
        <v>153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154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155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  <c r="B168" s="21"/>
      <c r="C168" s="21"/>
      <c r="D168" s="21"/>
      <c r="E168" s="21"/>
      <c r="F168" s="21"/>
      <c r="G168" s="21"/>
      <c r="H168" s="21"/>
    </row>
    <row r="169" spans="1:8" x14ac:dyDescent="0.2">
      <c r="A169" s="11"/>
      <c r="B169" s="21"/>
      <c r="C169" s="21"/>
      <c r="D169" s="21"/>
      <c r="E169" s="21"/>
      <c r="F169" s="21"/>
      <c r="G169" s="21"/>
      <c r="H169" s="21"/>
    </row>
    <row r="170" spans="1:8" ht="15.75" thickBot="1" x14ac:dyDescent="0.25">
      <c r="A170" s="11"/>
      <c r="B170" s="21"/>
      <c r="C170" s="21"/>
      <c r="D170" s="21"/>
      <c r="E170" s="21"/>
      <c r="F170" s="21"/>
      <c r="G170" s="21"/>
      <c r="H170" s="21"/>
    </row>
    <row r="171" spans="1:8" ht="29.25" customHeight="1" thickBot="1" x14ac:dyDescent="0.25">
      <c r="A171" s="14"/>
      <c r="B171" s="34" t="s">
        <v>3</v>
      </c>
      <c r="C171" s="36" t="s">
        <v>4</v>
      </c>
      <c r="D171" s="37"/>
      <c r="E171" s="36" t="s">
        <v>5</v>
      </c>
      <c r="F171" s="37"/>
      <c r="G171" s="38" t="s">
        <v>641</v>
      </c>
      <c r="H171" s="40" t="s">
        <v>6</v>
      </c>
    </row>
    <row r="172" spans="1:8" ht="15.75" thickBot="1" x14ac:dyDescent="0.25">
      <c r="A172" s="14"/>
      <c r="B172" s="35"/>
      <c r="C172" s="7">
        <v>2019</v>
      </c>
      <c r="D172" s="7">
        <v>2020</v>
      </c>
      <c r="E172" s="7">
        <v>2019</v>
      </c>
      <c r="F172" s="7">
        <v>2020</v>
      </c>
      <c r="G172" s="39"/>
      <c r="H172" s="41"/>
    </row>
    <row r="173" spans="1:8" ht="25.5" x14ac:dyDescent="0.2">
      <c r="A173" s="14"/>
      <c r="B173" s="18" t="s">
        <v>9</v>
      </c>
      <c r="C173" s="19">
        <f>SUM(C174:C343)</f>
        <v>3636</v>
      </c>
      <c r="D173" s="19">
        <f>SUM(D174:D343)</f>
        <v>2638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-0.27447744774477445</v>
      </c>
      <c r="H173" s="20">
        <f t="shared" ref="H173:H204" si="25">+IF(OR(AND(E173=""),(G173="")),"",E173*G173)</f>
        <v>-0.27447744774477445</v>
      </c>
    </row>
    <row r="174" spans="1:8" x14ac:dyDescent="0.2">
      <c r="A174" s="14"/>
      <c r="B174" s="15" t="s">
        <v>156</v>
      </c>
      <c r="C174" s="16">
        <v>73</v>
      </c>
      <c r="D174" s="16">
        <v>60</v>
      </c>
      <c r="E174" s="17">
        <f t="shared" si="23"/>
        <v>2.0077007700770078E-2</v>
      </c>
      <c r="F174" s="17">
        <f t="shared" si="24"/>
        <v>2.2744503411675512E-2</v>
      </c>
      <c r="G174" s="17">
        <f t="shared" ref="G174:G205" si="26">+IF(AND(C174=0,D174=0)," ",IF(C174=0,1,IF(D174=0,-1,(D174-C174)/C174)))</f>
        <v>-0.17808219178082191</v>
      </c>
      <c r="H174" s="17">
        <f t="shared" si="25"/>
        <v>-3.5753575357535755E-3</v>
      </c>
    </row>
    <row r="175" spans="1:8" x14ac:dyDescent="0.2">
      <c r="A175" s="14"/>
      <c r="B175" s="15" t="s">
        <v>157</v>
      </c>
      <c r="C175" s="16">
        <v>2</v>
      </c>
      <c r="D175" s="16">
        <v>2</v>
      </c>
      <c r="E175" s="17">
        <f t="shared" si="23"/>
        <v>5.5005500550055003E-4</v>
      </c>
      <c r="F175" s="17">
        <f t="shared" si="24"/>
        <v>7.5815011372251705E-4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158</v>
      </c>
      <c r="C176" s="16">
        <v>26</v>
      </c>
      <c r="D176" s="16">
        <v>25</v>
      </c>
      <c r="E176" s="17">
        <f t="shared" si="23"/>
        <v>7.1507150715071511E-3</v>
      </c>
      <c r="F176" s="17">
        <f t="shared" si="24"/>
        <v>9.4768764215314629E-3</v>
      </c>
      <c r="G176" s="17">
        <f t="shared" si="26"/>
        <v>-3.8461538461538464E-2</v>
      </c>
      <c r="H176" s="17">
        <f t="shared" si="25"/>
        <v>-2.7502750275027507E-4</v>
      </c>
    </row>
    <row r="177" spans="1:8" x14ac:dyDescent="0.2">
      <c r="A177" s="14"/>
      <c r="B177" s="15" t="s">
        <v>159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160</v>
      </c>
      <c r="C178" s="16">
        <v>17</v>
      </c>
      <c r="D178" s="16">
        <v>6</v>
      </c>
      <c r="E178" s="17">
        <f t="shared" si="23"/>
        <v>4.6754675467546754E-3</v>
      </c>
      <c r="F178" s="17">
        <f t="shared" si="24"/>
        <v>2.2744503411675512E-3</v>
      </c>
      <c r="G178" s="17">
        <f t="shared" si="26"/>
        <v>-0.6470588235294118</v>
      </c>
      <c r="H178" s="17">
        <f t="shared" si="25"/>
        <v>-3.0253025302530252E-3</v>
      </c>
    </row>
    <row r="179" spans="1:8" x14ac:dyDescent="0.2">
      <c r="A179" s="14"/>
      <c r="B179" s="15" t="s">
        <v>161</v>
      </c>
      <c r="C179" s="16">
        <v>1086</v>
      </c>
      <c r="D179" s="16">
        <v>348</v>
      </c>
      <c r="E179" s="17">
        <f t="shared" si="23"/>
        <v>0.29867986798679869</v>
      </c>
      <c r="F179" s="17">
        <f t="shared" si="24"/>
        <v>0.13191811978771797</v>
      </c>
      <c r="G179" s="17">
        <f t="shared" si="26"/>
        <v>-0.6795580110497238</v>
      </c>
      <c r="H179" s="17">
        <f t="shared" si="25"/>
        <v>-0.20297029702970298</v>
      </c>
    </row>
    <row r="180" spans="1:8" x14ac:dyDescent="0.2">
      <c r="A180" s="14"/>
      <c r="B180" s="15" t="s">
        <v>162</v>
      </c>
      <c r="C180" s="16">
        <v>1</v>
      </c>
      <c r="D180" s="16">
        <v>0</v>
      </c>
      <c r="E180" s="17">
        <f t="shared" si="23"/>
        <v>2.7502750275027501E-4</v>
      </c>
      <c r="F180" s="17" t="str">
        <f t="shared" si="24"/>
        <v/>
      </c>
      <c r="G180" s="17">
        <f t="shared" si="26"/>
        <v>-1</v>
      </c>
      <c r="H180" s="17">
        <f t="shared" si="25"/>
        <v>-2.7502750275027501E-4</v>
      </c>
    </row>
    <row r="181" spans="1:8" x14ac:dyDescent="0.2">
      <c r="A181" s="14"/>
      <c r="B181" s="15" t="s">
        <v>163</v>
      </c>
      <c r="C181" s="16">
        <v>84</v>
      </c>
      <c r="D181" s="16">
        <v>42</v>
      </c>
      <c r="E181" s="17">
        <f t="shared" si="23"/>
        <v>2.3102310231023101E-2</v>
      </c>
      <c r="F181" s="17">
        <f t="shared" si="24"/>
        <v>1.5921152388172859E-2</v>
      </c>
      <c r="G181" s="17">
        <f t="shared" si="26"/>
        <v>-0.5</v>
      </c>
      <c r="H181" s="17">
        <f t="shared" si="25"/>
        <v>-1.155115511551155E-2</v>
      </c>
    </row>
    <row r="182" spans="1:8" x14ac:dyDescent="0.2">
      <c r="A182" s="14"/>
      <c r="B182" s="15" t="s">
        <v>164</v>
      </c>
      <c r="C182" s="16">
        <v>28</v>
      </c>
      <c r="D182" s="16">
        <v>3</v>
      </c>
      <c r="E182" s="17">
        <f t="shared" si="23"/>
        <v>7.7007700770077006E-3</v>
      </c>
      <c r="F182" s="17">
        <f t="shared" si="24"/>
        <v>1.1372251705837756E-3</v>
      </c>
      <c r="G182" s="17">
        <f t="shared" si="26"/>
        <v>-0.8928571428571429</v>
      </c>
      <c r="H182" s="17">
        <f t="shared" si="25"/>
        <v>-6.8756875687568759E-3</v>
      </c>
    </row>
    <row r="183" spans="1:8" x14ac:dyDescent="0.2">
      <c r="A183" s="14"/>
      <c r="B183" s="15" t="s">
        <v>165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166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167</v>
      </c>
      <c r="C185" s="16">
        <v>9</v>
      </c>
      <c r="D185" s="16">
        <v>1</v>
      </c>
      <c r="E185" s="17">
        <f t="shared" si="23"/>
        <v>2.4752475247524753E-3</v>
      </c>
      <c r="F185" s="17">
        <f t="shared" si="24"/>
        <v>3.7907505686125853E-4</v>
      </c>
      <c r="G185" s="17">
        <f t="shared" si="26"/>
        <v>-0.88888888888888884</v>
      </c>
      <c r="H185" s="17">
        <f t="shared" si="25"/>
        <v>-2.2002200220022001E-3</v>
      </c>
    </row>
    <row r="186" spans="1:8" x14ac:dyDescent="0.2">
      <c r="A186" s="14"/>
      <c r="B186" s="15" t="s">
        <v>168</v>
      </c>
      <c r="C186" s="16">
        <v>129</v>
      </c>
      <c r="D186" s="16">
        <v>128</v>
      </c>
      <c r="E186" s="17">
        <f t="shared" si="23"/>
        <v>3.5478547854785478E-2</v>
      </c>
      <c r="F186" s="17">
        <f t="shared" si="24"/>
        <v>4.8521607278241091E-2</v>
      </c>
      <c r="G186" s="17">
        <f t="shared" si="26"/>
        <v>-7.7519379844961239E-3</v>
      </c>
      <c r="H186" s="17">
        <f t="shared" si="25"/>
        <v>-2.7502750275027501E-4</v>
      </c>
    </row>
    <row r="187" spans="1:8" x14ac:dyDescent="0.2">
      <c r="A187" s="14"/>
      <c r="B187" s="15" t="s">
        <v>169</v>
      </c>
      <c r="C187" s="16">
        <v>93</v>
      </c>
      <c r="D187" s="16">
        <v>33</v>
      </c>
      <c r="E187" s="17">
        <f t="shared" si="23"/>
        <v>2.5577557755775578E-2</v>
      </c>
      <c r="F187" s="17">
        <f t="shared" si="24"/>
        <v>1.2509476876421531E-2</v>
      </c>
      <c r="G187" s="17">
        <f t="shared" si="26"/>
        <v>-0.64516129032258063</v>
      </c>
      <c r="H187" s="17">
        <f t="shared" si="25"/>
        <v>-1.65016501650165E-2</v>
      </c>
    </row>
    <row r="188" spans="1:8" ht="25.5" x14ac:dyDescent="0.2">
      <c r="A188" s="14"/>
      <c r="B188" s="15" t="s">
        <v>170</v>
      </c>
      <c r="C188" s="16">
        <v>2</v>
      </c>
      <c r="D188" s="16">
        <v>30</v>
      </c>
      <c r="E188" s="17">
        <f t="shared" si="23"/>
        <v>5.5005500550055003E-4</v>
      </c>
      <c r="F188" s="17">
        <f t="shared" si="24"/>
        <v>1.1372251705837756E-2</v>
      </c>
      <c r="G188" s="17">
        <f t="shared" si="26"/>
        <v>14</v>
      </c>
      <c r="H188" s="17">
        <f t="shared" si="25"/>
        <v>7.7007700770077006E-3</v>
      </c>
    </row>
    <row r="189" spans="1:8" ht="25.5" x14ac:dyDescent="0.2">
      <c r="A189" s="14"/>
      <c r="B189" s="15" t="s">
        <v>171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7.5815011372251705E-4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172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173</v>
      </c>
      <c r="C191" s="16">
        <v>2</v>
      </c>
      <c r="D191" s="16">
        <v>8</v>
      </c>
      <c r="E191" s="17">
        <f t="shared" si="23"/>
        <v>5.5005500550055003E-4</v>
      </c>
      <c r="F191" s="17">
        <f t="shared" si="24"/>
        <v>3.0326004548900682E-3</v>
      </c>
      <c r="G191" s="17">
        <f t="shared" si="26"/>
        <v>3</v>
      </c>
      <c r="H191" s="17">
        <f t="shared" si="25"/>
        <v>1.6501650165016502E-3</v>
      </c>
    </row>
    <row r="192" spans="1:8" x14ac:dyDescent="0.2">
      <c r="A192" s="14"/>
      <c r="B192" s="15" t="s">
        <v>174</v>
      </c>
      <c r="C192" s="16">
        <v>0</v>
      </c>
      <c r="D192" s="16">
        <v>1</v>
      </c>
      <c r="E192" s="17" t="str">
        <f t="shared" si="23"/>
        <v/>
      </c>
      <c r="F192" s="17">
        <f t="shared" si="24"/>
        <v>3.7907505686125853E-4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92</v>
      </c>
      <c r="B193" s="15" t="s">
        <v>175</v>
      </c>
      <c r="C193" s="16">
        <v>0</v>
      </c>
      <c r="D193" s="16">
        <v>18</v>
      </c>
      <c r="E193" s="17" t="str">
        <f t="shared" si="23"/>
        <v/>
      </c>
      <c r="F193" s="17">
        <f t="shared" si="24"/>
        <v>6.8233510235026539E-3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176</v>
      </c>
      <c r="C194" s="16">
        <v>46</v>
      </c>
      <c r="D194" s="16">
        <v>45</v>
      </c>
      <c r="E194" s="17">
        <f t="shared" si="23"/>
        <v>1.2651265126512651E-2</v>
      </c>
      <c r="F194" s="17">
        <f t="shared" si="24"/>
        <v>1.7058377558756634E-2</v>
      </c>
      <c r="G194" s="17">
        <f t="shared" si="26"/>
        <v>-2.1739130434782608E-2</v>
      </c>
      <c r="H194" s="17">
        <f t="shared" si="25"/>
        <v>-2.7502750275027501E-4</v>
      </c>
    </row>
    <row r="195" spans="1:8" x14ac:dyDescent="0.2">
      <c r="A195" s="14"/>
      <c r="B195" s="15" t="s">
        <v>177</v>
      </c>
      <c r="C195" s="16">
        <v>2</v>
      </c>
      <c r="D195" s="16">
        <v>63</v>
      </c>
      <c r="E195" s="17">
        <f t="shared" si="23"/>
        <v>5.5005500550055003E-4</v>
      </c>
      <c r="F195" s="17">
        <f t="shared" si="24"/>
        <v>2.3881728582259287E-2</v>
      </c>
      <c r="G195" s="17">
        <f t="shared" si="26"/>
        <v>30.5</v>
      </c>
      <c r="H195" s="17">
        <f t="shared" si="25"/>
        <v>1.6776677667766776E-2</v>
      </c>
    </row>
    <row r="196" spans="1:8" x14ac:dyDescent="0.2">
      <c r="A196" s="14"/>
      <c r="B196" s="15" t="s">
        <v>178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3.7907505686125853E-4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179</v>
      </c>
      <c r="C197" s="16">
        <v>2</v>
      </c>
      <c r="D197" s="16">
        <v>3</v>
      </c>
      <c r="E197" s="17">
        <f t="shared" si="23"/>
        <v>5.5005500550055003E-4</v>
      </c>
      <c r="F197" s="17">
        <f t="shared" si="24"/>
        <v>1.1372251705837756E-3</v>
      </c>
      <c r="G197" s="17">
        <f t="shared" si="26"/>
        <v>0.5</v>
      </c>
      <c r="H197" s="17">
        <f t="shared" si="25"/>
        <v>2.7502750275027501E-4</v>
      </c>
    </row>
    <row r="198" spans="1:8" x14ac:dyDescent="0.2">
      <c r="A198" s="14"/>
      <c r="B198" s="15" t="s">
        <v>180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181</v>
      </c>
      <c r="C199" s="16">
        <v>53</v>
      </c>
      <c r="D199" s="16">
        <v>71</v>
      </c>
      <c r="E199" s="17">
        <f t="shared" si="23"/>
        <v>1.4576457645764576E-2</v>
      </c>
      <c r="F199" s="17">
        <f t="shared" si="24"/>
        <v>2.6914329037149357E-2</v>
      </c>
      <c r="G199" s="17">
        <f t="shared" si="26"/>
        <v>0.33962264150943394</v>
      </c>
      <c r="H199" s="17">
        <f t="shared" si="25"/>
        <v>4.9504950495049506E-3</v>
      </c>
    </row>
    <row r="200" spans="1:8" ht="25.5" x14ac:dyDescent="0.2">
      <c r="A200" s="14"/>
      <c r="B200" s="15" t="s">
        <v>182</v>
      </c>
      <c r="C200" s="16">
        <v>64</v>
      </c>
      <c r="D200" s="16">
        <v>72</v>
      </c>
      <c r="E200" s="17">
        <f t="shared" si="23"/>
        <v>1.7601760176017601E-2</v>
      </c>
      <c r="F200" s="17">
        <f t="shared" si="24"/>
        <v>2.7293404094010616E-2</v>
      </c>
      <c r="G200" s="17">
        <f t="shared" si="26"/>
        <v>0.125</v>
      </c>
      <c r="H200" s="17">
        <f t="shared" si="25"/>
        <v>2.2002200220022001E-3</v>
      </c>
    </row>
    <row r="201" spans="1:8" x14ac:dyDescent="0.2">
      <c r="A201" s="14"/>
      <c r="B201" s="15" t="s">
        <v>183</v>
      </c>
      <c r="C201" s="16">
        <v>94</v>
      </c>
      <c r="D201" s="16">
        <v>55</v>
      </c>
      <c r="E201" s="17">
        <f t="shared" si="23"/>
        <v>2.5852585258525851E-2</v>
      </c>
      <c r="F201" s="17">
        <f t="shared" si="24"/>
        <v>2.0849128127369221E-2</v>
      </c>
      <c r="G201" s="17">
        <f t="shared" si="26"/>
        <v>-0.41489361702127658</v>
      </c>
      <c r="H201" s="17">
        <f t="shared" si="25"/>
        <v>-1.0726072607260726E-2</v>
      </c>
    </row>
    <row r="202" spans="1:8" x14ac:dyDescent="0.2">
      <c r="A202" s="14"/>
      <c r="B202" s="15" t="s">
        <v>184</v>
      </c>
      <c r="C202" s="16">
        <v>90</v>
      </c>
      <c r="D202" s="16">
        <v>60</v>
      </c>
      <c r="E202" s="17">
        <f t="shared" si="23"/>
        <v>2.4752475247524754E-2</v>
      </c>
      <c r="F202" s="17">
        <f t="shared" si="24"/>
        <v>2.2744503411675512E-2</v>
      </c>
      <c r="G202" s="17">
        <f t="shared" si="26"/>
        <v>-0.33333333333333331</v>
      </c>
      <c r="H202" s="17">
        <f t="shared" si="25"/>
        <v>-8.2508250825082501E-3</v>
      </c>
    </row>
    <row r="203" spans="1:8" x14ac:dyDescent="0.2">
      <c r="A203" s="14"/>
      <c r="B203" s="15" t="s">
        <v>185</v>
      </c>
      <c r="C203" s="16">
        <v>191</v>
      </c>
      <c r="D203" s="16">
        <v>120</v>
      </c>
      <c r="E203" s="17">
        <f t="shared" si="23"/>
        <v>5.253025302530253E-2</v>
      </c>
      <c r="F203" s="17">
        <f t="shared" si="24"/>
        <v>4.5489006823351025E-2</v>
      </c>
      <c r="G203" s="17">
        <f t="shared" si="26"/>
        <v>-0.37172774869109948</v>
      </c>
      <c r="H203" s="17">
        <f t="shared" si="25"/>
        <v>-1.9526952695269526E-2</v>
      </c>
    </row>
    <row r="204" spans="1:8" x14ac:dyDescent="0.2">
      <c r="A204" s="14"/>
      <c r="B204" s="15" t="s">
        <v>186</v>
      </c>
      <c r="C204" s="16">
        <v>40</v>
      </c>
      <c r="D204" s="16">
        <v>77</v>
      </c>
      <c r="E204" s="17">
        <f t="shared" si="23"/>
        <v>1.1001100110011002E-2</v>
      </c>
      <c r="F204" s="17">
        <f t="shared" si="24"/>
        <v>2.9188779378316907E-2</v>
      </c>
      <c r="G204" s="17">
        <f t="shared" si="26"/>
        <v>0.92500000000000004</v>
      </c>
      <c r="H204" s="17">
        <f t="shared" si="25"/>
        <v>1.0176017601760177E-2</v>
      </c>
    </row>
    <row r="205" spans="1:8" x14ac:dyDescent="0.2">
      <c r="A205" s="14"/>
      <c r="B205" s="15" t="s">
        <v>187</v>
      </c>
      <c r="C205" s="16">
        <v>52</v>
      </c>
      <c r="D205" s="16">
        <v>26</v>
      </c>
      <c r="E205" s="17">
        <f t="shared" ref="E205:E236" si="27">+IF(C205=0,"",C205/C$173)</f>
        <v>1.4301430143014302E-2</v>
      </c>
      <c r="F205" s="17">
        <f t="shared" ref="F205:F236" si="28">+IF(D205=0,"",D205/D$173)</f>
        <v>9.8559514783927212E-3</v>
      </c>
      <c r="G205" s="17">
        <f t="shared" si="26"/>
        <v>-0.5</v>
      </c>
      <c r="H205" s="17">
        <f t="shared" ref="H205:H236" si="29">+IF(OR(AND(E205=""),(G205="")),"",E205*G205)</f>
        <v>-7.1507150715071511E-3</v>
      </c>
    </row>
    <row r="206" spans="1:8" x14ac:dyDescent="0.2">
      <c r="A206" s="14"/>
      <c r="B206" s="15" t="s">
        <v>188</v>
      </c>
      <c r="C206" s="16">
        <v>40</v>
      </c>
      <c r="D206" s="16">
        <v>3</v>
      </c>
      <c r="E206" s="17">
        <f t="shared" si="27"/>
        <v>1.1001100110011002E-2</v>
      </c>
      <c r="F206" s="17">
        <f t="shared" si="28"/>
        <v>1.1372251705837756E-3</v>
      </c>
      <c r="G206" s="17">
        <f t="shared" ref="G206:G237" si="30">+IF(AND(C206=0,D206=0)," ",IF(C206=0,1,IF(D206=0,-1,(D206-C206)/C206)))</f>
        <v>-0.92500000000000004</v>
      </c>
      <c r="H206" s="17">
        <f t="shared" si="29"/>
        <v>-1.0176017601760177E-2</v>
      </c>
    </row>
    <row r="207" spans="1:8" x14ac:dyDescent="0.2">
      <c r="A207" s="14"/>
      <c r="B207" s="15" t="s">
        <v>189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190</v>
      </c>
      <c r="C208" s="16">
        <v>15</v>
      </c>
      <c r="D208" s="16">
        <v>14</v>
      </c>
      <c r="E208" s="17">
        <f t="shared" si="27"/>
        <v>4.125412541254125E-3</v>
      </c>
      <c r="F208" s="17">
        <f t="shared" si="28"/>
        <v>5.3070507960576198E-3</v>
      </c>
      <c r="G208" s="17">
        <f t="shared" si="30"/>
        <v>-6.6666666666666666E-2</v>
      </c>
      <c r="H208" s="17">
        <f t="shared" si="29"/>
        <v>-2.7502750275027501E-4</v>
      </c>
    </row>
    <row r="209" spans="1:8" x14ac:dyDescent="0.2">
      <c r="A209" s="14"/>
      <c r="B209" s="15" t="s">
        <v>191</v>
      </c>
      <c r="C209" s="16">
        <v>17</v>
      </c>
      <c r="D209" s="16">
        <v>19</v>
      </c>
      <c r="E209" s="17">
        <f t="shared" si="27"/>
        <v>4.6754675467546754E-3</v>
      </c>
      <c r="F209" s="17">
        <f t="shared" si="28"/>
        <v>7.2024260803639122E-3</v>
      </c>
      <c r="G209" s="17">
        <f t="shared" si="30"/>
        <v>0.11764705882352941</v>
      </c>
      <c r="H209" s="17">
        <f t="shared" si="29"/>
        <v>5.5005500550055003E-4</v>
      </c>
    </row>
    <row r="210" spans="1:8" x14ac:dyDescent="0.2">
      <c r="A210" s="14"/>
      <c r="B210" s="15" t="s">
        <v>192</v>
      </c>
      <c r="C210" s="16">
        <v>37</v>
      </c>
      <c r="D210" s="16">
        <v>34</v>
      </c>
      <c r="E210" s="17">
        <f t="shared" si="27"/>
        <v>1.0176017601760175E-2</v>
      </c>
      <c r="F210" s="17">
        <f t="shared" si="28"/>
        <v>1.2888551933282789E-2</v>
      </c>
      <c r="G210" s="17">
        <f t="shared" si="30"/>
        <v>-8.1081081081081086E-2</v>
      </c>
      <c r="H210" s="17">
        <f t="shared" si="29"/>
        <v>-8.2508250825082509E-4</v>
      </c>
    </row>
    <row r="211" spans="1:8" x14ac:dyDescent="0.2">
      <c r="A211" s="14"/>
      <c r="B211" s="15" t="s">
        <v>193</v>
      </c>
      <c r="C211" s="16">
        <v>4</v>
      </c>
      <c r="D211" s="16">
        <v>1</v>
      </c>
      <c r="E211" s="17">
        <f t="shared" si="27"/>
        <v>1.1001100110011001E-3</v>
      </c>
      <c r="F211" s="17">
        <f t="shared" si="28"/>
        <v>3.7907505686125853E-4</v>
      </c>
      <c r="G211" s="17">
        <f t="shared" si="30"/>
        <v>-0.75</v>
      </c>
      <c r="H211" s="17">
        <f t="shared" si="29"/>
        <v>-8.2508250825082509E-4</v>
      </c>
    </row>
    <row r="212" spans="1:8" x14ac:dyDescent="0.2">
      <c r="A212" s="14"/>
      <c r="B212" s="15" t="s">
        <v>194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3.7907505686125853E-4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195</v>
      </c>
      <c r="C213" s="16">
        <v>116</v>
      </c>
      <c r="D213" s="16">
        <v>81</v>
      </c>
      <c r="E213" s="17">
        <f t="shared" si="27"/>
        <v>3.1903190319031903E-2</v>
      </c>
      <c r="F213" s="17">
        <f t="shared" si="28"/>
        <v>3.070507960576194E-2</v>
      </c>
      <c r="G213" s="17">
        <f t="shared" si="30"/>
        <v>-0.30172413793103448</v>
      </c>
      <c r="H213" s="17">
        <f t="shared" si="29"/>
        <v>-9.6259625962596251E-3</v>
      </c>
    </row>
    <row r="214" spans="1:8" x14ac:dyDescent="0.2">
      <c r="A214" s="14"/>
      <c r="B214" s="15" t="s">
        <v>196</v>
      </c>
      <c r="C214" s="16">
        <v>39</v>
      </c>
      <c r="D214" s="16">
        <v>25</v>
      </c>
      <c r="E214" s="17">
        <f t="shared" si="27"/>
        <v>1.0726072607260726E-2</v>
      </c>
      <c r="F214" s="17">
        <f t="shared" si="28"/>
        <v>9.4768764215314629E-3</v>
      </c>
      <c r="G214" s="17">
        <f t="shared" si="30"/>
        <v>-0.35897435897435898</v>
      </c>
      <c r="H214" s="17">
        <f t="shared" si="29"/>
        <v>-3.8503850385038503E-3</v>
      </c>
    </row>
    <row r="215" spans="1:8" ht="25.5" x14ac:dyDescent="0.2">
      <c r="A215" s="14"/>
      <c r="B215" s="15" t="s">
        <v>197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3.7907505686125853E-4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198</v>
      </c>
      <c r="C216" s="16">
        <v>1</v>
      </c>
      <c r="D216" s="16">
        <v>0</v>
      </c>
      <c r="E216" s="17">
        <f t="shared" si="27"/>
        <v>2.7502750275027501E-4</v>
      </c>
      <c r="F216" s="17" t="str">
        <f t="shared" si="28"/>
        <v/>
      </c>
      <c r="G216" s="17">
        <f t="shared" si="30"/>
        <v>-1</v>
      </c>
      <c r="H216" s="17">
        <f t="shared" si="29"/>
        <v>-2.7502750275027501E-4</v>
      </c>
    </row>
    <row r="217" spans="1:8" x14ac:dyDescent="0.2">
      <c r="A217" s="14"/>
      <c r="B217" s="15" t="s">
        <v>199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92</v>
      </c>
      <c r="B218" s="15" t="s">
        <v>200</v>
      </c>
      <c r="C218" s="16">
        <v>0</v>
      </c>
      <c r="D218" s="16">
        <v>18</v>
      </c>
      <c r="E218" s="17" t="str">
        <f t="shared" si="27"/>
        <v/>
      </c>
      <c r="F218" s="17">
        <f t="shared" si="28"/>
        <v>6.8233510235026539E-3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201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202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203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204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205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206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207</v>
      </c>
      <c r="C225" s="16">
        <v>371</v>
      </c>
      <c r="D225" s="16">
        <v>314</v>
      </c>
      <c r="E225" s="17">
        <f t="shared" si="27"/>
        <v>0.10203520352035203</v>
      </c>
      <c r="F225" s="17">
        <f t="shared" si="28"/>
        <v>0.11902956785443518</v>
      </c>
      <c r="G225" s="17">
        <f t="shared" si="30"/>
        <v>-0.15363881401617252</v>
      </c>
      <c r="H225" s="17">
        <f t="shared" si="29"/>
        <v>-1.5676567656765675E-2</v>
      </c>
    </row>
    <row r="226" spans="1:8" x14ac:dyDescent="0.2">
      <c r="A226" s="14"/>
      <c r="B226" s="15" t="s">
        <v>208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209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210</v>
      </c>
      <c r="C228" s="16">
        <v>2</v>
      </c>
      <c r="D228" s="16">
        <v>0</v>
      </c>
      <c r="E228" s="17">
        <f t="shared" si="27"/>
        <v>5.5005500550055003E-4</v>
      </c>
      <c r="F228" s="17" t="str">
        <f t="shared" si="28"/>
        <v/>
      </c>
      <c r="G228" s="17">
        <f t="shared" si="30"/>
        <v>-1</v>
      </c>
      <c r="H228" s="17">
        <f t="shared" si="29"/>
        <v>-5.5005500550055003E-4</v>
      </c>
    </row>
    <row r="229" spans="1:8" x14ac:dyDescent="0.2">
      <c r="A229" s="14"/>
      <c r="B229" s="15" t="s">
        <v>211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212</v>
      </c>
      <c r="C230" s="16">
        <v>2</v>
      </c>
      <c r="D230" s="16">
        <v>0</v>
      </c>
      <c r="E230" s="17">
        <f t="shared" si="27"/>
        <v>5.5005500550055003E-4</v>
      </c>
      <c r="F230" s="17" t="str">
        <f t="shared" si="28"/>
        <v/>
      </c>
      <c r="G230" s="17">
        <f t="shared" si="30"/>
        <v>-1</v>
      </c>
      <c r="H230" s="17">
        <f t="shared" si="29"/>
        <v>-5.5005500550055003E-4</v>
      </c>
    </row>
    <row r="231" spans="1:8" x14ac:dyDescent="0.2">
      <c r="A231" s="14"/>
      <c r="B231" s="15" t="s">
        <v>213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92</v>
      </c>
      <c r="B232" s="15" t="s">
        <v>214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1.8953752843062926E-3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215</v>
      </c>
      <c r="C233" s="16">
        <v>1</v>
      </c>
      <c r="D233" s="16">
        <v>1</v>
      </c>
      <c r="E233" s="17">
        <f t="shared" si="27"/>
        <v>2.7502750275027501E-4</v>
      </c>
      <c r="F233" s="17">
        <f t="shared" si="28"/>
        <v>3.7907505686125853E-4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216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217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218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219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220</v>
      </c>
      <c r="C238" s="16">
        <v>34</v>
      </c>
      <c r="D238" s="16">
        <v>4</v>
      </c>
      <c r="E238" s="17">
        <f t="shared" si="31"/>
        <v>9.3509350935093508E-3</v>
      </c>
      <c r="F238" s="17">
        <f t="shared" si="32"/>
        <v>1.5163002274450341E-3</v>
      </c>
      <c r="G238" s="17">
        <f t="shared" ref="G238:G269" si="34">+IF(AND(C238=0,D238=0)," ",IF(C238=0,1,IF(D238=0,-1,(D238-C238)/C238)))</f>
        <v>-0.88235294117647056</v>
      </c>
      <c r="H238" s="17">
        <f t="shared" si="33"/>
        <v>-8.2508250825082501E-3</v>
      </c>
    </row>
    <row r="239" spans="1:8" x14ac:dyDescent="0.2">
      <c r="A239" s="14"/>
      <c r="B239" s="15" t="s">
        <v>221</v>
      </c>
      <c r="C239" s="16">
        <v>0</v>
      </c>
      <c r="D239" s="16">
        <v>12</v>
      </c>
      <c r="E239" s="17" t="str">
        <f t="shared" si="31"/>
        <v/>
      </c>
      <c r="F239" s="17">
        <f t="shared" si="32"/>
        <v>4.5489006823351023E-3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222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223</v>
      </c>
      <c r="C241" s="16">
        <v>10</v>
      </c>
      <c r="D241" s="16">
        <v>0</v>
      </c>
      <c r="E241" s="17">
        <f t="shared" si="31"/>
        <v>2.7502750275027505E-3</v>
      </c>
      <c r="F241" s="17" t="str">
        <f t="shared" si="32"/>
        <v/>
      </c>
      <c r="G241" s="17">
        <f t="shared" si="34"/>
        <v>-1</v>
      </c>
      <c r="H241" s="17">
        <f t="shared" si="33"/>
        <v>-2.7502750275027505E-3</v>
      </c>
    </row>
    <row r="242" spans="1:8" x14ac:dyDescent="0.2">
      <c r="A242" s="14"/>
      <c r="B242" s="15" t="s">
        <v>224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225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226</v>
      </c>
      <c r="C244" s="16">
        <v>28</v>
      </c>
      <c r="D244" s="16">
        <v>0</v>
      </c>
      <c r="E244" s="17">
        <f t="shared" si="31"/>
        <v>7.7007700770077006E-3</v>
      </c>
      <c r="F244" s="17" t="str">
        <f t="shared" si="32"/>
        <v/>
      </c>
      <c r="G244" s="17">
        <f t="shared" si="34"/>
        <v>-1</v>
      </c>
      <c r="H244" s="17">
        <f t="shared" si="33"/>
        <v>-7.7007700770077006E-3</v>
      </c>
    </row>
    <row r="245" spans="1:8" ht="25.5" x14ac:dyDescent="0.2">
      <c r="A245" s="14"/>
      <c r="B245" s="15" t="s">
        <v>227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228</v>
      </c>
      <c r="C246" s="16">
        <v>0</v>
      </c>
      <c r="D246" s="16">
        <v>3</v>
      </c>
      <c r="E246" s="17" t="str">
        <f t="shared" si="31"/>
        <v/>
      </c>
      <c r="F246" s="17">
        <f t="shared" si="32"/>
        <v>1.1372251705837756E-3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229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230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231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232</v>
      </c>
      <c r="C250" s="16">
        <v>1</v>
      </c>
      <c r="D250" s="16">
        <v>6</v>
      </c>
      <c r="E250" s="17">
        <f t="shared" si="31"/>
        <v>2.7502750275027501E-4</v>
      </c>
      <c r="F250" s="17">
        <f t="shared" si="32"/>
        <v>2.2744503411675512E-3</v>
      </c>
      <c r="G250" s="17">
        <f t="shared" si="34"/>
        <v>5</v>
      </c>
      <c r="H250" s="17">
        <f t="shared" si="33"/>
        <v>1.375137513751375E-3</v>
      </c>
    </row>
    <row r="251" spans="1:8" x14ac:dyDescent="0.2">
      <c r="A251" s="14"/>
      <c r="B251" s="15" t="s">
        <v>233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234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235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3.7907505686125853E-4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236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237</v>
      </c>
      <c r="C255" s="16">
        <v>0</v>
      </c>
      <c r="D255" s="16">
        <v>2</v>
      </c>
      <c r="E255" s="17" t="str">
        <f t="shared" si="31"/>
        <v/>
      </c>
      <c r="F255" s="17">
        <f t="shared" si="32"/>
        <v>7.5815011372251705E-4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238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x14ac:dyDescent="0.2">
      <c r="A257" s="14"/>
      <c r="B257" s="15" t="s">
        <v>642</v>
      </c>
      <c r="C257" s="16">
        <v>0</v>
      </c>
      <c r="D257" s="16">
        <v>0</v>
      </c>
      <c r="E257" s="17" t="str">
        <f t="shared" si="31"/>
        <v/>
      </c>
      <c r="F257" s="17" t="str">
        <f t="shared" si="32"/>
        <v/>
      </c>
      <c r="G257" s="17" t="str">
        <f t="shared" si="34"/>
        <v xml:space="preserve"> </v>
      </c>
      <c r="H257" s="17" t="str">
        <f t="shared" si="33"/>
        <v/>
      </c>
    </row>
    <row r="258" spans="1:8" x14ac:dyDescent="0.2">
      <c r="A258" s="14"/>
      <c r="B258" s="15" t="s">
        <v>239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240</v>
      </c>
      <c r="C259" s="16">
        <v>1</v>
      </c>
      <c r="D259" s="16">
        <v>0</v>
      </c>
      <c r="E259" s="17">
        <f t="shared" si="31"/>
        <v>2.7502750275027501E-4</v>
      </c>
      <c r="F259" s="17" t="str">
        <f t="shared" si="32"/>
        <v/>
      </c>
      <c r="G259" s="17">
        <f t="shared" si="34"/>
        <v>-1</v>
      </c>
      <c r="H259" s="17">
        <f t="shared" si="33"/>
        <v>-2.7502750275027501E-4</v>
      </c>
    </row>
    <row r="260" spans="1:8" x14ac:dyDescent="0.2">
      <c r="A260" s="14"/>
      <c r="B260" s="15" t="s">
        <v>241</v>
      </c>
      <c r="C260" s="16">
        <v>6</v>
      </c>
      <c r="D260" s="16">
        <v>8</v>
      </c>
      <c r="E260" s="17">
        <f t="shared" si="31"/>
        <v>1.6501650165016502E-3</v>
      </c>
      <c r="F260" s="17">
        <f t="shared" si="32"/>
        <v>3.0326004548900682E-3</v>
      </c>
      <c r="G260" s="17">
        <f t="shared" si="34"/>
        <v>0.33333333333333331</v>
      </c>
      <c r="H260" s="17">
        <f t="shared" si="33"/>
        <v>5.5005500550055003E-4</v>
      </c>
    </row>
    <row r="261" spans="1:8" x14ac:dyDescent="0.2">
      <c r="A261" s="14"/>
      <c r="B261" s="15" t="s">
        <v>242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243</v>
      </c>
      <c r="C262" s="16">
        <v>2</v>
      </c>
      <c r="D262" s="16">
        <v>1</v>
      </c>
      <c r="E262" s="17">
        <f t="shared" si="31"/>
        <v>5.5005500550055003E-4</v>
      </c>
      <c r="F262" s="17">
        <f t="shared" si="32"/>
        <v>3.7907505686125853E-4</v>
      </c>
      <c r="G262" s="17">
        <f t="shared" si="34"/>
        <v>-0.5</v>
      </c>
      <c r="H262" s="17">
        <f t="shared" si="33"/>
        <v>-2.7502750275027501E-4</v>
      </c>
    </row>
    <row r="263" spans="1:8" x14ac:dyDescent="0.2">
      <c r="A263" s="14"/>
      <c r="B263" s="15" t="s">
        <v>244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3.7907505686125853E-4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245</v>
      </c>
      <c r="C264" s="16">
        <v>2</v>
      </c>
      <c r="D264" s="16">
        <v>17</v>
      </c>
      <c r="E264" s="17">
        <f t="shared" si="31"/>
        <v>5.5005500550055003E-4</v>
      </c>
      <c r="F264" s="17">
        <f t="shared" si="32"/>
        <v>6.4442759666413947E-3</v>
      </c>
      <c r="G264" s="17">
        <f t="shared" si="34"/>
        <v>7.5</v>
      </c>
      <c r="H264" s="17">
        <f t="shared" si="33"/>
        <v>4.125412541254125E-3</v>
      </c>
    </row>
    <row r="265" spans="1:8" x14ac:dyDescent="0.2">
      <c r="A265" s="14"/>
      <c r="B265" s="15" t="s">
        <v>246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247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248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249</v>
      </c>
      <c r="C268" s="16">
        <v>1</v>
      </c>
      <c r="D268" s="16">
        <v>10</v>
      </c>
      <c r="E268" s="17">
        <f t="shared" si="31"/>
        <v>2.7502750275027501E-4</v>
      </c>
      <c r="F268" s="17">
        <f t="shared" si="32"/>
        <v>3.7907505686125853E-3</v>
      </c>
      <c r="G268" s="17">
        <f t="shared" si="34"/>
        <v>9</v>
      </c>
      <c r="H268" s="17">
        <f t="shared" si="33"/>
        <v>2.4752475247524753E-3</v>
      </c>
    </row>
    <row r="269" spans="1:8" x14ac:dyDescent="0.2">
      <c r="A269" s="14"/>
      <c r="B269" s="15" t="s">
        <v>250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251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252</v>
      </c>
      <c r="C271" s="16">
        <v>0</v>
      </c>
      <c r="D271" s="16">
        <v>0</v>
      </c>
      <c r="E271" s="17" t="str">
        <f t="shared" si="35"/>
        <v/>
      </c>
      <c r="F271" s="17" t="str">
        <f t="shared" si="36"/>
        <v/>
      </c>
      <c r="G271" s="17" t="str">
        <f t="shared" si="38"/>
        <v xml:space="preserve"> </v>
      </c>
      <c r="H271" s="17" t="str">
        <f t="shared" si="37"/>
        <v/>
      </c>
    </row>
    <row r="272" spans="1:8" x14ac:dyDescent="0.2">
      <c r="A272" s="14"/>
      <c r="B272" s="15" t="s">
        <v>253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254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255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256</v>
      </c>
      <c r="C275" s="16">
        <v>11</v>
      </c>
      <c r="D275" s="16">
        <v>8</v>
      </c>
      <c r="E275" s="17">
        <f t="shared" si="35"/>
        <v>3.0253025302530252E-3</v>
      </c>
      <c r="F275" s="17">
        <f t="shared" si="36"/>
        <v>3.0326004548900682E-3</v>
      </c>
      <c r="G275" s="17">
        <f t="shared" si="38"/>
        <v>-0.27272727272727271</v>
      </c>
      <c r="H275" s="17">
        <f t="shared" si="37"/>
        <v>-8.2508250825082498E-4</v>
      </c>
    </row>
    <row r="276" spans="1:8" ht="25.5" x14ac:dyDescent="0.2">
      <c r="A276" s="14"/>
      <c r="B276" s="15" t="s">
        <v>257</v>
      </c>
      <c r="C276" s="16">
        <v>52</v>
      </c>
      <c r="D276" s="16">
        <v>15</v>
      </c>
      <c r="E276" s="17">
        <f t="shared" si="35"/>
        <v>1.4301430143014302E-2</v>
      </c>
      <c r="F276" s="17">
        <f t="shared" si="36"/>
        <v>5.6861258529188781E-3</v>
      </c>
      <c r="G276" s="17">
        <f t="shared" si="38"/>
        <v>-0.71153846153846156</v>
      </c>
      <c r="H276" s="17">
        <f t="shared" si="37"/>
        <v>-1.0176017601760177E-2</v>
      </c>
    </row>
    <row r="277" spans="1:8" x14ac:dyDescent="0.2">
      <c r="A277" s="14"/>
      <c r="B277" s="15" t="s">
        <v>258</v>
      </c>
      <c r="C277" s="16">
        <v>1</v>
      </c>
      <c r="D277" s="16">
        <v>0</v>
      </c>
      <c r="E277" s="17">
        <f t="shared" si="35"/>
        <v>2.7502750275027501E-4</v>
      </c>
      <c r="F277" s="17" t="str">
        <f t="shared" si="36"/>
        <v/>
      </c>
      <c r="G277" s="17">
        <f t="shared" si="38"/>
        <v>-1</v>
      </c>
      <c r="H277" s="17">
        <f t="shared" si="37"/>
        <v>-2.7502750275027501E-4</v>
      </c>
    </row>
    <row r="278" spans="1:8" x14ac:dyDescent="0.2">
      <c r="A278" s="14"/>
      <c r="B278" s="15" t="s">
        <v>259</v>
      </c>
      <c r="C278" s="16">
        <v>1</v>
      </c>
      <c r="D278" s="16">
        <v>0</v>
      </c>
      <c r="E278" s="17">
        <f t="shared" si="35"/>
        <v>2.7502750275027501E-4</v>
      </c>
      <c r="F278" s="17" t="str">
        <f t="shared" si="36"/>
        <v/>
      </c>
      <c r="G278" s="17">
        <f t="shared" si="38"/>
        <v>-1</v>
      </c>
      <c r="H278" s="17">
        <f t="shared" si="37"/>
        <v>-2.7502750275027501E-4</v>
      </c>
    </row>
    <row r="279" spans="1:8" x14ac:dyDescent="0.2">
      <c r="A279" s="14"/>
      <c r="B279" s="15" t="s">
        <v>260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261</v>
      </c>
      <c r="C280" s="16">
        <v>1</v>
      </c>
      <c r="D280" s="16">
        <v>0</v>
      </c>
      <c r="E280" s="17">
        <f t="shared" si="35"/>
        <v>2.7502750275027501E-4</v>
      </c>
      <c r="F280" s="17" t="str">
        <f t="shared" si="36"/>
        <v/>
      </c>
      <c r="G280" s="17">
        <f t="shared" si="38"/>
        <v>-1</v>
      </c>
      <c r="H280" s="17">
        <f t="shared" si="37"/>
        <v>-2.7502750275027501E-4</v>
      </c>
    </row>
    <row r="281" spans="1:8" x14ac:dyDescent="0.2">
      <c r="A281" s="14"/>
      <c r="B281" s="15" t="s">
        <v>262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263</v>
      </c>
      <c r="C282" s="16">
        <v>9</v>
      </c>
      <c r="D282" s="16">
        <v>6</v>
      </c>
      <c r="E282" s="17">
        <f t="shared" si="35"/>
        <v>2.4752475247524753E-3</v>
      </c>
      <c r="F282" s="17">
        <f t="shared" si="36"/>
        <v>2.2744503411675512E-3</v>
      </c>
      <c r="G282" s="17">
        <f t="shared" si="38"/>
        <v>-0.33333333333333331</v>
      </c>
      <c r="H282" s="17">
        <f t="shared" si="37"/>
        <v>-8.2508250825082509E-4</v>
      </c>
    </row>
    <row r="283" spans="1:8" x14ac:dyDescent="0.2">
      <c r="A283" s="14"/>
      <c r="B283" s="15" t="s">
        <v>264</v>
      </c>
      <c r="C283" s="16">
        <v>0</v>
      </c>
      <c r="D283" s="16">
        <v>1</v>
      </c>
      <c r="E283" s="17" t="str">
        <f t="shared" si="35"/>
        <v/>
      </c>
      <c r="F283" s="17">
        <f t="shared" si="36"/>
        <v>3.7907505686125853E-4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265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266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267</v>
      </c>
      <c r="C286" s="16">
        <v>10</v>
      </c>
      <c r="D286" s="16">
        <v>0</v>
      </c>
      <c r="E286" s="17">
        <f t="shared" si="35"/>
        <v>2.7502750275027505E-3</v>
      </c>
      <c r="F286" s="17" t="str">
        <f t="shared" si="36"/>
        <v/>
      </c>
      <c r="G286" s="17">
        <f t="shared" si="38"/>
        <v>-1</v>
      </c>
      <c r="H286" s="17">
        <f t="shared" si="37"/>
        <v>-2.7502750275027505E-3</v>
      </c>
    </row>
    <row r="287" spans="1:8" x14ac:dyDescent="0.2">
      <c r="A287" s="14"/>
      <c r="B287" s="15" t="s">
        <v>268</v>
      </c>
      <c r="C287" s="16">
        <v>3</v>
      </c>
      <c r="D287" s="16">
        <v>3</v>
      </c>
      <c r="E287" s="17">
        <f t="shared" si="35"/>
        <v>8.2508250825082509E-4</v>
      </c>
      <c r="F287" s="17">
        <f t="shared" si="36"/>
        <v>1.1372251705837756E-3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269</v>
      </c>
      <c r="C288" s="16">
        <v>161</v>
      </c>
      <c r="D288" s="16">
        <v>37</v>
      </c>
      <c r="E288" s="17">
        <f t="shared" si="35"/>
        <v>4.4279427942794276E-2</v>
      </c>
      <c r="F288" s="17">
        <f t="shared" si="36"/>
        <v>1.4025777103866566E-2</v>
      </c>
      <c r="G288" s="17">
        <f t="shared" si="38"/>
        <v>-0.77018633540372672</v>
      </c>
      <c r="H288" s="17">
        <f t="shared" si="37"/>
        <v>-3.4103410341034104E-2</v>
      </c>
    </row>
    <row r="289" spans="1:8" x14ac:dyDescent="0.2">
      <c r="A289" s="14"/>
      <c r="B289" s="15" t="s">
        <v>270</v>
      </c>
      <c r="C289" s="16">
        <v>21</v>
      </c>
      <c r="D289" s="16">
        <v>7</v>
      </c>
      <c r="E289" s="17">
        <f t="shared" si="35"/>
        <v>5.7755775577557752E-3</v>
      </c>
      <c r="F289" s="17">
        <f t="shared" si="36"/>
        <v>2.6535253980288099E-3</v>
      </c>
      <c r="G289" s="17">
        <f t="shared" si="38"/>
        <v>-0.66666666666666663</v>
      </c>
      <c r="H289" s="17">
        <f t="shared" si="37"/>
        <v>-3.8503850385038499E-3</v>
      </c>
    </row>
    <row r="290" spans="1:8" x14ac:dyDescent="0.2">
      <c r="A290" s="14"/>
      <c r="B290" s="15" t="s">
        <v>271</v>
      </c>
      <c r="C290" s="16">
        <v>0</v>
      </c>
      <c r="D290" s="16">
        <v>3</v>
      </c>
      <c r="E290" s="17" t="str">
        <f t="shared" si="35"/>
        <v/>
      </c>
      <c r="F290" s="17">
        <f t="shared" si="36"/>
        <v>1.1372251705837756E-3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272</v>
      </c>
      <c r="C291" s="16">
        <v>12</v>
      </c>
      <c r="D291" s="16">
        <v>1</v>
      </c>
      <c r="E291" s="17">
        <f t="shared" si="35"/>
        <v>3.3003300330033004E-3</v>
      </c>
      <c r="F291" s="17">
        <f t="shared" si="36"/>
        <v>3.7907505686125853E-4</v>
      </c>
      <c r="G291" s="17">
        <f t="shared" si="38"/>
        <v>-0.91666666666666663</v>
      </c>
      <c r="H291" s="17">
        <f t="shared" si="37"/>
        <v>-3.0253025302530252E-3</v>
      </c>
    </row>
    <row r="292" spans="1:8" x14ac:dyDescent="0.2">
      <c r="A292" s="14" t="s">
        <v>92</v>
      </c>
      <c r="B292" s="15" t="s">
        <v>273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92</v>
      </c>
      <c r="B293" s="15" t="s">
        <v>274</v>
      </c>
      <c r="C293" s="16">
        <v>3</v>
      </c>
      <c r="D293" s="16">
        <v>1</v>
      </c>
      <c r="E293" s="17">
        <f t="shared" si="35"/>
        <v>8.2508250825082509E-4</v>
      </c>
      <c r="F293" s="17">
        <f t="shared" si="36"/>
        <v>3.7907505686125853E-4</v>
      </c>
      <c r="G293" s="17">
        <f t="shared" si="38"/>
        <v>-0.66666666666666663</v>
      </c>
      <c r="H293" s="17">
        <f t="shared" si="37"/>
        <v>-5.5005500550055003E-4</v>
      </c>
    </row>
    <row r="294" spans="1:8" x14ac:dyDescent="0.2">
      <c r="A294" s="14"/>
      <c r="B294" s="15" t="s">
        <v>275</v>
      </c>
      <c r="C294" s="16">
        <v>11</v>
      </c>
      <c r="D294" s="16">
        <v>3</v>
      </c>
      <c r="E294" s="17">
        <f t="shared" si="35"/>
        <v>3.0253025302530252E-3</v>
      </c>
      <c r="F294" s="17">
        <f t="shared" si="36"/>
        <v>1.1372251705837756E-3</v>
      </c>
      <c r="G294" s="17">
        <f t="shared" si="38"/>
        <v>-0.72727272727272729</v>
      </c>
      <c r="H294" s="17">
        <f t="shared" si="37"/>
        <v>-2.2002200220022001E-3</v>
      </c>
    </row>
    <row r="295" spans="1:8" x14ac:dyDescent="0.2">
      <c r="A295" s="14"/>
      <c r="B295" s="15" t="s">
        <v>276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3.7907505686125853E-4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277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3.7907505686125853E-4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278</v>
      </c>
      <c r="C297" s="16">
        <v>0</v>
      </c>
      <c r="D297" s="16">
        <v>2</v>
      </c>
      <c r="E297" s="17" t="str">
        <f t="shared" si="35"/>
        <v/>
      </c>
      <c r="F297" s="17">
        <f t="shared" si="36"/>
        <v>7.5815011372251705E-4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279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280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281</v>
      </c>
      <c r="C300" s="16">
        <v>2</v>
      </c>
      <c r="D300" s="16">
        <v>4</v>
      </c>
      <c r="E300" s="17">
        <f t="shared" si="35"/>
        <v>5.5005500550055003E-4</v>
      </c>
      <c r="F300" s="17">
        <f t="shared" si="36"/>
        <v>1.5163002274450341E-3</v>
      </c>
      <c r="G300" s="17">
        <f t="shared" si="38"/>
        <v>1</v>
      </c>
      <c r="H300" s="17">
        <f t="shared" si="37"/>
        <v>5.5005500550055003E-4</v>
      </c>
    </row>
    <row r="301" spans="1:8" x14ac:dyDescent="0.2">
      <c r="A301" s="14"/>
      <c r="B301" s="15" t="s">
        <v>282</v>
      </c>
      <c r="C301" s="16">
        <v>23</v>
      </c>
      <c r="D301" s="16">
        <v>0</v>
      </c>
      <c r="E301" s="17">
        <f t="shared" ref="E301:E332" si="39">+IF(C301=0,"",C301/C$173)</f>
        <v>6.3256325632563256E-3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-6.3256325632563256E-3</v>
      </c>
    </row>
    <row r="302" spans="1:8" ht="25.5" x14ac:dyDescent="0.2">
      <c r="A302" s="14"/>
      <c r="B302" s="15" t="s">
        <v>643</v>
      </c>
      <c r="C302" s="16">
        <v>4</v>
      </c>
      <c r="D302" s="16">
        <v>5</v>
      </c>
      <c r="E302" s="17">
        <f t="shared" si="39"/>
        <v>1.1001100110011001E-3</v>
      </c>
      <c r="F302" s="17">
        <f t="shared" si="40"/>
        <v>1.8953752843062926E-3</v>
      </c>
      <c r="G302" s="17">
        <f t="shared" ref="G302:G333" si="42">+IF(AND(C302=0,D302=0)," ",IF(C302=0,1,IF(D302=0,-1,(D302-C302)/C302)))</f>
        <v>0.25</v>
      </c>
      <c r="H302" s="17">
        <f t="shared" si="41"/>
        <v>2.7502750275027501E-4</v>
      </c>
    </row>
    <row r="303" spans="1:8" x14ac:dyDescent="0.2">
      <c r="A303" s="14"/>
      <c r="B303" s="15" t="s">
        <v>283</v>
      </c>
      <c r="C303" s="16">
        <v>9</v>
      </c>
      <c r="D303" s="16">
        <v>0</v>
      </c>
      <c r="E303" s="17">
        <f t="shared" si="39"/>
        <v>2.4752475247524753E-3</v>
      </c>
      <c r="F303" s="17" t="str">
        <f t="shared" si="40"/>
        <v/>
      </c>
      <c r="G303" s="17">
        <f t="shared" si="42"/>
        <v>-1</v>
      </c>
      <c r="H303" s="17">
        <f t="shared" si="41"/>
        <v>-2.4752475247524753E-3</v>
      </c>
    </row>
    <row r="304" spans="1:8" ht="25.5" x14ac:dyDescent="0.2">
      <c r="A304" s="14" t="s">
        <v>92</v>
      </c>
      <c r="B304" s="15" t="s">
        <v>284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285</v>
      </c>
      <c r="C305" s="16">
        <v>6</v>
      </c>
      <c r="D305" s="16">
        <v>27</v>
      </c>
      <c r="E305" s="17">
        <f t="shared" si="39"/>
        <v>1.6501650165016502E-3</v>
      </c>
      <c r="F305" s="17">
        <f t="shared" si="40"/>
        <v>1.023502653525398E-2</v>
      </c>
      <c r="G305" s="17">
        <f t="shared" si="42"/>
        <v>3.5</v>
      </c>
      <c r="H305" s="17">
        <f t="shared" si="41"/>
        <v>5.7755775577557761E-3</v>
      </c>
    </row>
    <row r="306" spans="1:8" x14ac:dyDescent="0.2">
      <c r="A306" s="14"/>
      <c r="B306" s="15" t="s">
        <v>286</v>
      </c>
      <c r="C306" s="16">
        <v>3</v>
      </c>
      <c r="D306" s="16">
        <v>11</v>
      </c>
      <c r="E306" s="17">
        <f t="shared" si="39"/>
        <v>8.2508250825082509E-4</v>
      </c>
      <c r="F306" s="17">
        <f t="shared" si="40"/>
        <v>4.169825625473844E-3</v>
      </c>
      <c r="G306" s="17">
        <f t="shared" si="42"/>
        <v>2.6666666666666665</v>
      </c>
      <c r="H306" s="17">
        <f t="shared" si="41"/>
        <v>2.2002200220022001E-3</v>
      </c>
    </row>
    <row r="307" spans="1:8" x14ac:dyDescent="0.2">
      <c r="A307" s="14"/>
      <c r="B307" s="15" t="s">
        <v>287</v>
      </c>
      <c r="C307" s="16">
        <v>3</v>
      </c>
      <c r="D307" s="16">
        <v>0</v>
      </c>
      <c r="E307" s="17">
        <f t="shared" si="39"/>
        <v>8.2508250825082509E-4</v>
      </c>
      <c r="F307" s="17" t="str">
        <f t="shared" si="40"/>
        <v/>
      </c>
      <c r="G307" s="17">
        <f t="shared" si="42"/>
        <v>-1</v>
      </c>
      <c r="H307" s="17">
        <f t="shared" si="41"/>
        <v>-8.2508250825082509E-4</v>
      </c>
    </row>
    <row r="308" spans="1:8" x14ac:dyDescent="0.2">
      <c r="A308" s="14"/>
      <c r="B308" s="15" t="s">
        <v>288</v>
      </c>
      <c r="C308" s="16">
        <v>49</v>
      </c>
      <c r="D308" s="16">
        <v>86</v>
      </c>
      <c r="E308" s="17">
        <f t="shared" si="39"/>
        <v>1.3476347634763476E-2</v>
      </c>
      <c r="F308" s="17">
        <f t="shared" si="40"/>
        <v>3.2600454890068235E-2</v>
      </c>
      <c r="G308" s="17">
        <f t="shared" si="42"/>
        <v>0.75510204081632648</v>
      </c>
      <c r="H308" s="17">
        <f t="shared" si="41"/>
        <v>1.0176017601760175E-2</v>
      </c>
    </row>
    <row r="309" spans="1:8" x14ac:dyDescent="0.2">
      <c r="A309" s="14"/>
      <c r="B309" s="15" t="s">
        <v>289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290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3.7907505686125853E-4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291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292</v>
      </c>
      <c r="C312" s="16">
        <v>4</v>
      </c>
      <c r="D312" s="16">
        <v>2</v>
      </c>
      <c r="E312" s="17">
        <f t="shared" si="39"/>
        <v>1.1001100110011001E-3</v>
      </c>
      <c r="F312" s="17">
        <f t="shared" si="40"/>
        <v>7.5815011372251705E-4</v>
      </c>
      <c r="G312" s="17">
        <f t="shared" si="42"/>
        <v>-0.5</v>
      </c>
      <c r="H312" s="17">
        <f t="shared" si="41"/>
        <v>-5.5005500550055003E-4</v>
      </c>
    </row>
    <row r="313" spans="1:8" ht="25.5" x14ac:dyDescent="0.2">
      <c r="A313" s="14"/>
      <c r="B313" s="15" t="s">
        <v>293</v>
      </c>
      <c r="C313" s="16">
        <v>5</v>
      </c>
      <c r="D313" s="16">
        <v>7</v>
      </c>
      <c r="E313" s="17">
        <f t="shared" si="39"/>
        <v>1.3751375137513752E-3</v>
      </c>
      <c r="F313" s="17">
        <f t="shared" si="40"/>
        <v>2.6535253980288099E-3</v>
      </c>
      <c r="G313" s="17">
        <f t="shared" si="42"/>
        <v>0.4</v>
      </c>
      <c r="H313" s="17">
        <f t="shared" si="41"/>
        <v>5.5005500550055013E-4</v>
      </c>
    </row>
    <row r="314" spans="1:8" ht="25.5" x14ac:dyDescent="0.2">
      <c r="A314" s="14"/>
      <c r="B314" s="15" t="s">
        <v>294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295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296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297</v>
      </c>
      <c r="C317" s="16">
        <v>51</v>
      </c>
      <c r="D317" s="16">
        <v>7</v>
      </c>
      <c r="E317" s="17">
        <f t="shared" si="39"/>
        <v>1.4026402640264026E-2</v>
      </c>
      <c r="F317" s="17">
        <f t="shared" si="40"/>
        <v>2.6535253980288099E-3</v>
      </c>
      <c r="G317" s="17">
        <f t="shared" si="42"/>
        <v>-0.86274509803921573</v>
      </c>
      <c r="H317" s="17">
        <f t="shared" si="41"/>
        <v>-1.2101210121012101E-2</v>
      </c>
    </row>
    <row r="318" spans="1:8" ht="25.5" x14ac:dyDescent="0.2">
      <c r="A318" s="14"/>
      <c r="B318" s="15" t="s">
        <v>298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299</v>
      </c>
      <c r="C319" s="16">
        <v>223</v>
      </c>
      <c r="D319" s="16">
        <v>493</v>
      </c>
      <c r="E319" s="17">
        <f t="shared" si="39"/>
        <v>6.1331133113311329E-2</v>
      </c>
      <c r="F319" s="17">
        <f t="shared" si="40"/>
        <v>0.18688400303260044</v>
      </c>
      <c r="G319" s="17">
        <f t="shared" si="42"/>
        <v>1.210762331838565</v>
      </c>
      <c r="H319" s="17">
        <f t="shared" si="41"/>
        <v>7.4257425742574254E-2</v>
      </c>
    </row>
    <row r="320" spans="1:8" x14ac:dyDescent="0.2">
      <c r="A320" s="14"/>
      <c r="B320" s="15" t="s">
        <v>300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301</v>
      </c>
      <c r="C321" s="16">
        <v>1</v>
      </c>
      <c r="D321" s="16">
        <v>0</v>
      </c>
      <c r="E321" s="17">
        <f t="shared" si="39"/>
        <v>2.7502750275027501E-4</v>
      </c>
      <c r="F321" s="17" t="str">
        <f t="shared" si="40"/>
        <v/>
      </c>
      <c r="G321" s="17">
        <f t="shared" si="42"/>
        <v>-1</v>
      </c>
      <c r="H321" s="17">
        <f t="shared" si="41"/>
        <v>-2.7502750275027501E-4</v>
      </c>
    </row>
    <row r="322" spans="1:8" x14ac:dyDescent="0.2">
      <c r="A322" s="14"/>
      <c r="B322" s="15" t="s">
        <v>302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303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304</v>
      </c>
      <c r="C324" s="16">
        <v>3</v>
      </c>
      <c r="D324" s="16">
        <v>8</v>
      </c>
      <c r="E324" s="17">
        <f t="shared" si="39"/>
        <v>8.2508250825082509E-4</v>
      </c>
      <c r="F324" s="17">
        <f t="shared" si="40"/>
        <v>3.0326004548900682E-3</v>
      </c>
      <c r="G324" s="17">
        <f t="shared" si="42"/>
        <v>1.6666666666666667</v>
      </c>
      <c r="H324" s="17">
        <f t="shared" si="41"/>
        <v>1.3751375137513752E-3</v>
      </c>
    </row>
    <row r="325" spans="1:8" ht="25.5" x14ac:dyDescent="0.2">
      <c r="A325" s="14"/>
      <c r="B325" s="15" t="s">
        <v>305</v>
      </c>
      <c r="C325" s="16">
        <v>1</v>
      </c>
      <c r="D325" s="16">
        <v>0</v>
      </c>
      <c r="E325" s="17">
        <f t="shared" si="39"/>
        <v>2.7502750275027501E-4</v>
      </c>
      <c r="F325" s="17" t="str">
        <f t="shared" si="40"/>
        <v/>
      </c>
      <c r="G325" s="17">
        <f t="shared" si="42"/>
        <v>-1</v>
      </c>
      <c r="H325" s="17">
        <f t="shared" si="41"/>
        <v>-2.7502750275027501E-4</v>
      </c>
    </row>
    <row r="326" spans="1:8" ht="25.5" x14ac:dyDescent="0.2">
      <c r="A326" s="14"/>
      <c r="B326" s="15" t="s">
        <v>306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307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308</v>
      </c>
      <c r="C328" s="16">
        <v>23</v>
      </c>
      <c r="D328" s="16">
        <v>15</v>
      </c>
      <c r="E328" s="17">
        <f t="shared" si="39"/>
        <v>6.3256325632563256E-3</v>
      </c>
      <c r="F328" s="17">
        <f t="shared" si="40"/>
        <v>5.6861258529188781E-3</v>
      </c>
      <c r="G328" s="17">
        <f t="shared" si="42"/>
        <v>-0.34782608695652173</v>
      </c>
      <c r="H328" s="17">
        <f t="shared" si="41"/>
        <v>-2.2002200220022001E-3</v>
      </c>
    </row>
    <row r="329" spans="1:8" x14ac:dyDescent="0.2">
      <c r="A329" s="14"/>
      <c r="B329" s="15" t="s">
        <v>309</v>
      </c>
      <c r="C329" s="16">
        <v>3</v>
      </c>
      <c r="D329" s="16">
        <v>0</v>
      </c>
      <c r="E329" s="17">
        <f t="shared" si="39"/>
        <v>8.2508250825082509E-4</v>
      </c>
      <c r="F329" s="17" t="str">
        <f t="shared" si="40"/>
        <v/>
      </c>
      <c r="G329" s="17">
        <f t="shared" si="42"/>
        <v>-1</v>
      </c>
      <c r="H329" s="17">
        <f t="shared" si="41"/>
        <v>-8.2508250825082509E-4</v>
      </c>
    </row>
    <row r="330" spans="1:8" ht="25.5" x14ac:dyDescent="0.2">
      <c r="A330" s="14"/>
      <c r="B330" s="15" t="s">
        <v>310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311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312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313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3.7907505686125853E-4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314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315</v>
      </c>
      <c r="C335" s="16">
        <v>7</v>
      </c>
      <c r="D335" s="16">
        <v>0</v>
      </c>
      <c r="E335" s="17">
        <f t="shared" si="43"/>
        <v>1.9251925192519251E-3</v>
      </c>
      <c r="F335" s="17" t="str">
        <f t="shared" si="44"/>
        <v/>
      </c>
      <c r="G335" s="17">
        <f t="shared" si="46"/>
        <v>-1</v>
      </c>
      <c r="H335" s="17">
        <f t="shared" si="45"/>
        <v>-1.9251925192519251E-3</v>
      </c>
    </row>
    <row r="336" spans="1:8" ht="25.5" x14ac:dyDescent="0.2">
      <c r="A336" s="14"/>
      <c r="B336" s="15" t="s">
        <v>316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317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318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319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320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321</v>
      </c>
      <c r="C341" s="16">
        <v>2</v>
      </c>
      <c r="D341" s="16">
        <v>0</v>
      </c>
      <c r="E341" s="17">
        <f t="shared" si="43"/>
        <v>5.5005500550055003E-4</v>
      </c>
      <c r="F341" s="17" t="str">
        <f t="shared" si="44"/>
        <v/>
      </c>
      <c r="G341" s="17">
        <f t="shared" si="46"/>
        <v>-1</v>
      </c>
      <c r="H341" s="17">
        <f t="shared" si="45"/>
        <v>-5.5005500550055003E-4</v>
      </c>
    </row>
    <row r="342" spans="1:8" x14ac:dyDescent="0.2">
      <c r="A342" s="14"/>
      <c r="B342" s="15" t="s">
        <v>322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323</v>
      </c>
      <c r="C343" s="16">
        <v>2</v>
      </c>
      <c r="D343" s="16">
        <v>0</v>
      </c>
      <c r="E343" s="17">
        <f t="shared" si="43"/>
        <v>5.5005500550055003E-4</v>
      </c>
      <c r="F343" s="17" t="str">
        <f t="shared" si="44"/>
        <v/>
      </c>
      <c r="G343" s="17">
        <f t="shared" si="46"/>
        <v>-1</v>
      </c>
      <c r="H343" s="17">
        <f t="shared" si="45"/>
        <v>-5.5005500550055003E-4</v>
      </c>
    </row>
    <row r="344" spans="1:8" x14ac:dyDescent="0.2">
      <c r="A344" s="11"/>
      <c r="B344" s="21"/>
      <c r="C344" s="21"/>
      <c r="D344" s="21"/>
      <c r="E344" s="21"/>
      <c r="F344" s="21"/>
      <c r="G344" s="21"/>
      <c r="H344" s="21"/>
    </row>
    <row r="345" spans="1:8" x14ac:dyDescent="0.2">
      <c r="A345" s="11"/>
      <c r="B345" s="21"/>
      <c r="C345" s="21"/>
      <c r="D345" s="21"/>
      <c r="E345" s="21"/>
      <c r="F345" s="21"/>
      <c r="G345" s="21"/>
      <c r="H345" s="21"/>
    </row>
    <row r="346" spans="1:8" ht="15.75" thickBot="1" x14ac:dyDescent="0.25">
      <c r="A346" s="11"/>
      <c r="B346" s="21"/>
      <c r="C346" s="21"/>
      <c r="D346" s="21"/>
      <c r="E346" s="21"/>
      <c r="F346" s="21"/>
      <c r="G346" s="21"/>
      <c r="H346" s="21"/>
    </row>
    <row r="347" spans="1:8" ht="29.25" customHeight="1" thickBot="1" x14ac:dyDescent="0.25">
      <c r="A347" s="14"/>
      <c r="B347" s="34" t="s">
        <v>3</v>
      </c>
      <c r="C347" s="36" t="s">
        <v>4</v>
      </c>
      <c r="D347" s="37"/>
      <c r="E347" s="36" t="s">
        <v>5</v>
      </c>
      <c r="F347" s="37"/>
      <c r="G347" s="38" t="s">
        <v>641</v>
      </c>
      <c r="H347" s="40" t="s">
        <v>6</v>
      </c>
    </row>
    <row r="348" spans="1:8" ht="15.75" thickBot="1" x14ac:dyDescent="0.25">
      <c r="A348" s="14"/>
      <c r="B348" s="35"/>
      <c r="C348" s="7">
        <v>2019</v>
      </c>
      <c r="D348" s="7">
        <v>2020</v>
      </c>
      <c r="E348" s="7">
        <v>2019</v>
      </c>
      <c r="F348" s="7">
        <v>2020</v>
      </c>
      <c r="G348" s="39"/>
      <c r="H348" s="41"/>
    </row>
    <row r="349" spans="1:8" x14ac:dyDescent="0.2">
      <c r="A349" s="14"/>
      <c r="B349" s="18" t="s">
        <v>10</v>
      </c>
      <c r="C349" s="19">
        <f>SUM(C350:C576)</f>
        <v>9286</v>
      </c>
      <c r="D349" s="19">
        <f>SUM(D350:D576)</f>
        <v>11570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0.24596166271807021</v>
      </c>
      <c r="H349" s="20">
        <f t="shared" ref="H349:H412" si="49">+IF(OR(AND(E349=""),(G349="")),"",E349*G349)</f>
        <v>0.24596166271807021</v>
      </c>
    </row>
    <row r="350" spans="1:8" x14ac:dyDescent="0.2">
      <c r="A350" s="14"/>
      <c r="B350" s="15" t="s">
        <v>324</v>
      </c>
      <c r="C350" s="16">
        <v>86</v>
      </c>
      <c r="D350" s="16">
        <v>13</v>
      </c>
      <c r="E350" s="17">
        <f t="shared" si="47"/>
        <v>9.2612534998923104E-3</v>
      </c>
      <c r="F350" s="17">
        <f t="shared" si="48"/>
        <v>1.1235955056179776E-3</v>
      </c>
      <c r="G350" s="17">
        <f t="shared" ref="G350:G413" si="50">+IF(AND(C350=0,D350=0)," ",IF(C350=0,1,IF(D350=0,-1,(D350-C350)/C350)))</f>
        <v>-0.84883720930232553</v>
      </c>
      <c r="H350" s="17">
        <f t="shared" si="49"/>
        <v>-7.861296575489984E-3</v>
      </c>
    </row>
    <row r="351" spans="1:8" x14ac:dyDescent="0.2">
      <c r="A351" s="14"/>
      <c r="B351" s="15" t="s">
        <v>325</v>
      </c>
      <c r="C351" s="16">
        <v>5</v>
      </c>
      <c r="D351" s="16">
        <v>3</v>
      </c>
      <c r="E351" s="17">
        <f t="shared" si="47"/>
        <v>5.3844497092397155E-4</v>
      </c>
      <c r="F351" s="17">
        <f t="shared" si="48"/>
        <v>2.592912705272256E-4</v>
      </c>
      <c r="G351" s="17">
        <f t="shared" si="50"/>
        <v>-0.4</v>
      </c>
      <c r="H351" s="17">
        <f t="shared" si="49"/>
        <v>-2.1537798836958864E-4</v>
      </c>
    </row>
    <row r="352" spans="1:8" x14ac:dyDescent="0.2">
      <c r="A352" s="14"/>
      <c r="B352" s="15" t="s">
        <v>326</v>
      </c>
      <c r="C352" s="16">
        <v>44</v>
      </c>
      <c r="D352" s="16">
        <v>6</v>
      </c>
      <c r="E352" s="17">
        <f t="shared" si="47"/>
        <v>4.7383157441309495E-3</v>
      </c>
      <c r="F352" s="17">
        <f t="shared" si="48"/>
        <v>5.185825410544512E-4</v>
      </c>
      <c r="G352" s="17">
        <f t="shared" si="50"/>
        <v>-0.86363636363636365</v>
      </c>
      <c r="H352" s="17">
        <f t="shared" si="49"/>
        <v>-4.0921817790221839E-3</v>
      </c>
    </row>
    <row r="353" spans="1:8" x14ac:dyDescent="0.2">
      <c r="A353" s="14"/>
      <c r="B353" s="15" t="s">
        <v>327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328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329</v>
      </c>
      <c r="C355" s="16">
        <v>162</v>
      </c>
      <c r="D355" s="16">
        <v>185</v>
      </c>
      <c r="E355" s="17">
        <f t="shared" si="47"/>
        <v>1.744561705793668E-2</v>
      </c>
      <c r="F355" s="17">
        <f t="shared" si="48"/>
        <v>1.598962834917891E-2</v>
      </c>
      <c r="G355" s="17">
        <f t="shared" si="50"/>
        <v>0.1419753086419753</v>
      </c>
      <c r="H355" s="17">
        <f t="shared" si="49"/>
        <v>2.4768468662502694E-3</v>
      </c>
    </row>
    <row r="356" spans="1:8" x14ac:dyDescent="0.2">
      <c r="A356" s="14"/>
      <c r="B356" s="15" t="s">
        <v>330</v>
      </c>
      <c r="C356" s="16">
        <v>11</v>
      </c>
      <c r="D356" s="16">
        <v>4</v>
      </c>
      <c r="E356" s="17">
        <f t="shared" si="47"/>
        <v>1.1845789360327374E-3</v>
      </c>
      <c r="F356" s="17">
        <f t="shared" si="48"/>
        <v>3.4572169403630077E-4</v>
      </c>
      <c r="G356" s="17">
        <f t="shared" si="50"/>
        <v>-0.63636363636363635</v>
      </c>
      <c r="H356" s="17">
        <f t="shared" si="49"/>
        <v>-7.5382295929356008E-4</v>
      </c>
    </row>
    <row r="357" spans="1:8" x14ac:dyDescent="0.2">
      <c r="A357" s="14"/>
      <c r="B357" s="15" t="s">
        <v>331</v>
      </c>
      <c r="C357" s="16">
        <v>28</v>
      </c>
      <c r="D357" s="16">
        <v>19</v>
      </c>
      <c r="E357" s="17">
        <f t="shared" si="47"/>
        <v>3.0152918371742408E-3</v>
      </c>
      <c r="F357" s="17">
        <f t="shared" si="48"/>
        <v>1.6421780466724287E-3</v>
      </c>
      <c r="G357" s="17">
        <f t="shared" si="50"/>
        <v>-0.32142857142857145</v>
      </c>
      <c r="H357" s="17">
        <f t="shared" si="49"/>
        <v>-9.6920094766314894E-4</v>
      </c>
    </row>
    <row r="358" spans="1:8" x14ac:dyDescent="0.2">
      <c r="A358" s="14"/>
      <c r="B358" s="15" t="s">
        <v>332</v>
      </c>
      <c r="C358" s="16">
        <v>3</v>
      </c>
      <c r="D358" s="16">
        <v>5</v>
      </c>
      <c r="E358" s="17">
        <f t="shared" si="47"/>
        <v>3.2306698255438296E-4</v>
      </c>
      <c r="F358" s="17">
        <f t="shared" si="48"/>
        <v>4.3215211754537599E-4</v>
      </c>
      <c r="G358" s="17">
        <f t="shared" si="50"/>
        <v>0.66666666666666663</v>
      </c>
      <c r="H358" s="17">
        <f t="shared" si="49"/>
        <v>2.1537798836958864E-4</v>
      </c>
    </row>
    <row r="359" spans="1:8" x14ac:dyDescent="0.2">
      <c r="A359" s="14"/>
      <c r="B359" s="15" t="s">
        <v>333</v>
      </c>
      <c r="C359" s="16">
        <v>58</v>
      </c>
      <c r="D359" s="16">
        <v>13</v>
      </c>
      <c r="E359" s="17">
        <f t="shared" si="47"/>
        <v>6.2459616627180701E-3</v>
      </c>
      <c r="F359" s="17">
        <f t="shared" si="48"/>
        <v>1.1235955056179776E-3</v>
      </c>
      <c r="G359" s="17">
        <f t="shared" si="50"/>
        <v>-0.77586206896551724</v>
      </c>
      <c r="H359" s="17">
        <f t="shared" si="49"/>
        <v>-4.8460047383157437E-3</v>
      </c>
    </row>
    <row r="360" spans="1:8" x14ac:dyDescent="0.2">
      <c r="A360" s="14"/>
      <c r="B360" s="15" t="s">
        <v>334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335</v>
      </c>
      <c r="C361" s="16">
        <v>267</v>
      </c>
      <c r="D361" s="16">
        <v>266</v>
      </c>
      <c r="E361" s="17">
        <f t="shared" si="47"/>
        <v>2.8752961447340082E-2</v>
      </c>
      <c r="F361" s="17">
        <f t="shared" si="48"/>
        <v>2.2990492653414001E-2</v>
      </c>
      <c r="G361" s="17">
        <f t="shared" si="50"/>
        <v>-3.7453183520599251E-3</v>
      </c>
      <c r="H361" s="17">
        <f t="shared" si="49"/>
        <v>-1.0768899418479432E-4</v>
      </c>
    </row>
    <row r="362" spans="1:8" x14ac:dyDescent="0.2">
      <c r="A362" s="14"/>
      <c r="B362" s="15" t="s">
        <v>336</v>
      </c>
      <c r="C362" s="16">
        <v>152</v>
      </c>
      <c r="D362" s="16">
        <v>154</v>
      </c>
      <c r="E362" s="17">
        <f t="shared" si="47"/>
        <v>1.6368727116088735E-2</v>
      </c>
      <c r="F362" s="17">
        <f t="shared" si="48"/>
        <v>1.331028522039758E-2</v>
      </c>
      <c r="G362" s="17">
        <f t="shared" si="50"/>
        <v>1.3157894736842105E-2</v>
      </c>
      <c r="H362" s="17">
        <f t="shared" si="49"/>
        <v>2.1537798836958861E-4</v>
      </c>
    </row>
    <row r="363" spans="1:8" x14ac:dyDescent="0.2">
      <c r="A363" s="14"/>
      <c r="B363" s="15" t="s">
        <v>337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338</v>
      </c>
      <c r="C364" s="16">
        <v>142</v>
      </c>
      <c r="D364" s="16">
        <v>38</v>
      </c>
      <c r="E364" s="17">
        <f t="shared" si="47"/>
        <v>1.5291837174240793E-2</v>
      </c>
      <c r="F364" s="17">
        <f t="shared" si="48"/>
        <v>3.2843560933448574E-3</v>
      </c>
      <c r="G364" s="17">
        <f t="shared" si="50"/>
        <v>-0.73239436619718312</v>
      </c>
      <c r="H364" s="17">
        <f t="shared" si="49"/>
        <v>-1.1199655395218609E-2</v>
      </c>
    </row>
    <row r="365" spans="1:8" x14ac:dyDescent="0.2">
      <c r="A365" s="14"/>
      <c r="B365" s="15" t="s">
        <v>339</v>
      </c>
      <c r="C365" s="16">
        <v>56</v>
      </c>
      <c r="D365" s="16">
        <v>112</v>
      </c>
      <c r="E365" s="17">
        <f t="shared" si="47"/>
        <v>6.0305836743484815E-3</v>
      </c>
      <c r="F365" s="17">
        <f t="shared" si="48"/>
        <v>9.680207433016421E-3</v>
      </c>
      <c r="G365" s="17">
        <f t="shared" si="50"/>
        <v>1</v>
      </c>
      <c r="H365" s="17">
        <f t="shared" si="49"/>
        <v>6.0305836743484815E-3</v>
      </c>
    </row>
    <row r="366" spans="1:8" x14ac:dyDescent="0.2">
      <c r="A366" s="14"/>
      <c r="B366" s="15" t="s">
        <v>340</v>
      </c>
      <c r="C366" s="16">
        <v>9</v>
      </c>
      <c r="D366" s="16">
        <v>4</v>
      </c>
      <c r="E366" s="17">
        <f t="shared" si="47"/>
        <v>9.6920094766314883E-4</v>
      </c>
      <c r="F366" s="17">
        <f t="shared" si="48"/>
        <v>3.4572169403630077E-4</v>
      </c>
      <c r="G366" s="17">
        <f t="shared" si="50"/>
        <v>-0.55555555555555558</v>
      </c>
      <c r="H366" s="17">
        <f t="shared" si="49"/>
        <v>-5.3844497092397155E-4</v>
      </c>
    </row>
    <row r="367" spans="1:8" x14ac:dyDescent="0.2">
      <c r="A367" s="14"/>
      <c r="B367" s="15" t="s">
        <v>341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342</v>
      </c>
      <c r="C368" s="16">
        <v>1</v>
      </c>
      <c r="D368" s="16">
        <v>0</v>
      </c>
      <c r="E368" s="17">
        <f t="shared" si="47"/>
        <v>1.0768899418479432E-4</v>
      </c>
      <c r="F368" s="17" t="str">
        <f t="shared" si="48"/>
        <v/>
      </c>
      <c r="G368" s="17">
        <f t="shared" si="50"/>
        <v>-1</v>
      </c>
      <c r="H368" s="17">
        <f t="shared" si="49"/>
        <v>-1.0768899418479432E-4</v>
      </c>
    </row>
    <row r="369" spans="1:8" x14ac:dyDescent="0.2">
      <c r="A369" s="14"/>
      <c r="B369" s="15" t="s">
        <v>343</v>
      </c>
      <c r="C369" s="16">
        <v>1506</v>
      </c>
      <c r="D369" s="16">
        <v>1568</v>
      </c>
      <c r="E369" s="17">
        <f t="shared" si="47"/>
        <v>0.16217962524230023</v>
      </c>
      <c r="F369" s="17">
        <f t="shared" si="48"/>
        <v>0.13552290406222992</v>
      </c>
      <c r="G369" s="17">
        <f t="shared" si="50"/>
        <v>4.1168658698539175E-2</v>
      </c>
      <c r="H369" s="17">
        <f t="shared" si="49"/>
        <v>6.6767176394572471E-3</v>
      </c>
    </row>
    <row r="370" spans="1:8" x14ac:dyDescent="0.2">
      <c r="A370" s="14"/>
      <c r="B370" s="15" t="s">
        <v>344</v>
      </c>
      <c r="C370" s="16">
        <v>186</v>
      </c>
      <c r="D370" s="16">
        <v>75</v>
      </c>
      <c r="E370" s="17">
        <f t="shared" si="47"/>
        <v>2.0030152918371742E-2</v>
      </c>
      <c r="F370" s="17">
        <f t="shared" si="48"/>
        <v>6.4822817631806397E-3</v>
      </c>
      <c r="G370" s="17">
        <f t="shared" si="50"/>
        <v>-0.59677419354838712</v>
      </c>
      <c r="H370" s="17">
        <f t="shared" si="49"/>
        <v>-1.195347835451217E-2</v>
      </c>
    </row>
    <row r="371" spans="1:8" x14ac:dyDescent="0.2">
      <c r="A371" s="14"/>
      <c r="B371" s="15" t="s">
        <v>345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1.7286084701815038E-4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346</v>
      </c>
      <c r="C372" s="16">
        <v>48</v>
      </c>
      <c r="D372" s="16">
        <v>8</v>
      </c>
      <c r="E372" s="17">
        <f t="shared" si="47"/>
        <v>5.1690717208701274E-3</v>
      </c>
      <c r="F372" s="17">
        <f t="shared" si="48"/>
        <v>6.9144338807260153E-4</v>
      </c>
      <c r="G372" s="17">
        <f t="shared" si="50"/>
        <v>-0.83333333333333337</v>
      </c>
      <c r="H372" s="17">
        <f t="shared" si="49"/>
        <v>-4.3075597673917733E-3</v>
      </c>
    </row>
    <row r="373" spans="1:8" x14ac:dyDescent="0.2">
      <c r="A373" s="14"/>
      <c r="B373" s="15" t="s">
        <v>347</v>
      </c>
      <c r="C373" s="16">
        <v>104</v>
      </c>
      <c r="D373" s="16">
        <v>94</v>
      </c>
      <c r="E373" s="17">
        <f t="shared" si="47"/>
        <v>1.1199655395218609E-2</v>
      </c>
      <c r="F373" s="17">
        <f t="shared" si="48"/>
        <v>8.1244598098530688E-3</v>
      </c>
      <c r="G373" s="17">
        <f t="shared" si="50"/>
        <v>-9.6153846153846159E-2</v>
      </c>
      <c r="H373" s="17">
        <f t="shared" si="49"/>
        <v>-1.0768899418479433E-3</v>
      </c>
    </row>
    <row r="374" spans="1:8" x14ac:dyDescent="0.2">
      <c r="A374" s="14"/>
      <c r="B374" s="15" t="s">
        <v>348</v>
      </c>
      <c r="C374" s="16">
        <v>173</v>
      </c>
      <c r="D374" s="16">
        <v>9</v>
      </c>
      <c r="E374" s="17">
        <f t="shared" si="47"/>
        <v>1.8630195993969416E-2</v>
      </c>
      <c r="F374" s="17">
        <f t="shared" si="48"/>
        <v>7.7787381158167675E-4</v>
      </c>
      <c r="G374" s="17">
        <f t="shared" si="50"/>
        <v>-0.94797687861271673</v>
      </c>
      <c r="H374" s="17">
        <f t="shared" si="49"/>
        <v>-1.7660995046306267E-2</v>
      </c>
    </row>
    <row r="375" spans="1:8" x14ac:dyDescent="0.2">
      <c r="A375" s="14"/>
      <c r="B375" s="15" t="s">
        <v>349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350</v>
      </c>
      <c r="C376" s="16">
        <v>1</v>
      </c>
      <c r="D376" s="16">
        <v>1</v>
      </c>
      <c r="E376" s="17">
        <f t="shared" si="47"/>
        <v>1.0768899418479432E-4</v>
      </c>
      <c r="F376" s="17">
        <f t="shared" si="48"/>
        <v>8.6430423509075192E-5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351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352</v>
      </c>
      <c r="C378" s="16">
        <v>16</v>
      </c>
      <c r="D378" s="16">
        <v>6</v>
      </c>
      <c r="E378" s="17">
        <f t="shared" si="47"/>
        <v>1.7230239069567091E-3</v>
      </c>
      <c r="F378" s="17">
        <f t="shared" si="48"/>
        <v>5.185825410544512E-4</v>
      </c>
      <c r="G378" s="17">
        <f t="shared" si="50"/>
        <v>-0.625</v>
      </c>
      <c r="H378" s="17">
        <f t="shared" si="49"/>
        <v>-1.0768899418479431E-3</v>
      </c>
    </row>
    <row r="379" spans="1:8" x14ac:dyDescent="0.2">
      <c r="A379" s="14"/>
      <c r="B379" s="15" t="s">
        <v>353</v>
      </c>
      <c r="C379" s="16">
        <v>28</v>
      </c>
      <c r="D379" s="16">
        <v>32</v>
      </c>
      <c r="E379" s="17">
        <f t="shared" si="47"/>
        <v>3.0152918371742408E-3</v>
      </c>
      <c r="F379" s="17">
        <f t="shared" si="48"/>
        <v>2.7657735522904061E-3</v>
      </c>
      <c r="G379" s="17">
        <f t="shared" si="50"/>
        <v>0.14285714285714285</v>
      </c>
      <c r="H379" s="17">
        <f t="shared" si="49"/>
        <v>4.3075597673917723E-4</v>
      </c>
    </row>
    <row r="380" spans="1:8" x14ac:dyDescent="0.2">
      <c r="A380" s="14" t="s">
        <v>92</v>
      </c>
      <c r="B380" s="15" t="s">
        <v>354</v>
      </c>
      <c r="C380" s="16">
        <v>0</v>
      </c>
      <c r="D380" s="16">
        <v>38</v>
      </c>
      <c r="E380" s="17" t="str">
        <f t="shared" si="47"/>
        <v/>
      </c>
      <c r="F380" s="17">
        <f t="shared" si="48"/>
        <v>3.2843560933448574E-3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92</v>
      </c>
      <c r="B381" s="15" t="s">
        <v>355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356</v>
      </c>
      <c r="C382" s="16">
        <v>80</v>
      </c>
      <c r="D382" s="16">
        <v>33</v>
      </c>
      <c r="E382" s="17">
        <f t="shared" si="47"/>
        <v>8.6151195347835448E-3</v>
      </c>
      <c r="F382" s="17">
        <f t="shared" si="48"/>
        <v>2.8522039757994814E-3</v>
      </c>
      <c r="G382" s="17">
        <f t="shared" si="50"/>
        <v>-0.58750000000000002</v>
      </c>
      <c r="H382" s="17">
        <f t="shared" si="49"/>
        <v>-5.0613827266853331E-3</v>
      </c>
    </row>
    <row r="383" spans="1:8" ht="25.5" x14ac:dyDescent="0.2">
      <c r="A383" s="14"/>
      <c r="B383" s="15" t="s">
        <v>357</v>
      </c>
      <c r="C383" s="16">
        <v>25</v>
      </c>
      <c r="D383" s="16">
        <v>94</v>
      </c>
      <c r="E383" s="17">
        <f t="shared" si="47"/>
        <v>2.692224854619858E-3</v>
      </c>
      <c r="F383" s="17">
        <f t="shared" si="48"/>
        <v>8.1244598098530688E-3</v>
      </c>
      <c r="G383" s="17">
        <f t="shared" si="50"/>
        <v>2.76</v>
      </c>
      <c r="H383" s="17">
        <f t="shared" si="49"/>
        <v>7.430540598750807E-3</v>
      </c>
    </row>
    <row r="384" spans="1:8" x14ac:dyDescent="0.2">
      <c r="A384" s="14"/>
      <c r="B384" s="15" t="s">
        <v>358</v>
      </c>
      <c r="C384" s="16">
        <v>47</v>
      </c>
      <c r="D384" s="16">
        <v>75</v>
      </c>
      <c r="E384" s="17">
        <f t="shared" si="47"/>
        <v>5.0613827266853331E-3</v>
      </c>
      <c r="F384" s="17">
        <f t="shared" si="48"/>
        <v>6.4822817631806397E-3</v>
      </c>
      <c r="G384" s="17">
        <f t="shared" si="50"/>
        <v>0.5957446808510638</v>
      </c>
      <c r="H384" s="17">
        <f t="shared" si="49"/>
        <v>3.0152918371742408E-3</v>
      </c>
    </row>
    <row r="385" spans="1:8" x14ac:dyDescent="0.2">
      <c r="A385" s="14"/>
      <c r="B385" s="15" t="s">
        <v>359</v>
      </c>
      <c r="C385" s="16">
        <v>4</v>
      </c>
      <c r="D385" s="16">
        <v>0</v>
      </c>
      <c r="E385" s="17">
        <f t="shared" si="47"/>
        <v>4.3075597673917728E-4</v>
      </c>
      <c r="F385" s="17" t="str">
        <f t="shared" si="48"/>
        <v/>
      </c>
      <c r="G385" s="17">
        <f t="shared" si="50"/>
        <v>-1</v>
      </c>
      <c r="H385" s="17">
        <f t="shared" si="49"/>
        <v>-4.3075597673917728E-4</v>
      </c>
    </row>
    <row r="386" spans="1:8" x14ac:dyDescent="0.2">
      <c r="A386" s="14"/>
      <c r="B386" s="15" t="s">
        <v>360</v>
      </c>
      <c r="C386" s="16">
        <v>6</v>
      </c>
      <c r="D386" s="16">
        <v>11</v>
      </c>
      <c r="E386" s="17">
        <f t="shared" si="47"/>
        <v>6.4613396510876592E-4</v>
      </c>
      <c r="F386" s="17">
        <f t="shared" si="48"/>
        <v>9.5073465859982719E-4</v>
      </c>
      <c r="G386" s="17">
        <f t="shared" si="50"/>
        <v>0.83333333333333337</v>
      </c>
      <c r="H386" s="17">
        <f t="shared" si="49"/>
        <v>5.3844497092397166E-4</v>
      </c>
    </row>
    <row r="387" spans="1:8" x14ac:dyDescent="0.2">
      <c r="A387" s="14"/>
      <c r="B387" s="15" t="s">
        <v>361</v>
      </c>
      <c r="C387" s="16">
        <v>1</v>
      </c>
      <c r="D387" s="16">
        <v>2</v>
      </c>
      <c r="E387" s="17">
        <f t="shared" si="47"/>
        <v>1.0768899418479432E-4</v>
      </c>
      <c r="F387" s="17">
        <f t="shared" si="48"/>
        <v>1.7286084701815038E-4</v>
      </c>
      <c r="G387" s="17">
        <f t="shared" si="50"/>
        <v>1</v>
      </c>
      <c r="H387" s="17">
        <f t="shared" si="49"/>
        <v>1.0768899418479432E-4</v>
      </c>
    </row>
    <row r="388" spans="1:8" x14ac:dyDescent="0.2">
      <c r="A388" s="14"/>
      <c r="B388" s="15" t="s">
        <v>362</v>
      </c>
      <c r="C388" s="16">
        <v>53</v>
      </c>
      <c r="D388" s="16">
        <v>105</v>
      </c>
      <c r="E388" s="17">
        <f t="shared" si="47"/>
        <v>5.7075166917940987E-3</v>
      </c>
      <c r="F388" s="17">
        <f t="shared" si="48"/>
        <v>9.0751944684528962E-3</v>
      </c>
      <c r="G388" s="17">
        <f t="shared" si="50"/>
        <v>0.98113207547169812</v>
      </c>
      <c r="H388" s="17">
        <f t="shared" si="49"/>
        <v>5.5998276976093045E-3</v>
      </c>
    </row>
    <row r="389" spans="1:8" x14ac:dyDescent="0.2">
      <c r="A389" s="14"/>
      <c r="B389" s="15" t="s">
        <v>363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92</v>
      </c>
      <c r="B390" s="15" t="s">
        <v>364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365</v>
      </c>
      <c r="C391" s="16">
        <v>13</v>
      </c>
      <c r="D391" s="16">
        <v>16</v>
      </c>
      <c r="E391" s="17">
        <f t="shared" si="47"/>
        <v>1.3999569244023261E-3</v>
      </c>
      <c r="F391" s="17">
        <f t="shared" si="48"/>
        <v>1.3828867761452031E-3</v>
      </c>
      <c r="G391" s="17">
        <f t="shared" si="50"/>
        <v>0.23076923076923078</v>
      </c>
      <c r="H391" s="17">
        <f t="shared" si="49"/>
        <v>3.2306698255438296E-4</v>
      </c>
    </row>
    <row r="392" spans="1:8" x14ac:dyDescent="0.2">
      <c r="A392" s="14" t="s">
        <v>92</v>
      </c>
      <c r="B392" s="15" t="s">
        <v>366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8.6430423509075192E-5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92</v>
      </c>
      <c r="B393" s="15" t="s">
        <v>367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92</v>
      </c>
      <c r="B394" s="15" t="s">
        <v>368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8.6430423509075192E-5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369</v>
      </c>
      <c r="C395" s="16">
        <v>845</v>
      </c>
      <c r="D395" s="16">
        <v>1578</v>
      </c>
      <c r="E395" s="17">
        <f t="shared" si="47"/>
        <v>9.0997200086151198E-2</v>
      </c>
      <c r="F395" s="17">
        <f t="shared" si="48"/>
        <v>0.13638720829732065</v>
      </c>
      <c r="G395" s="17">
        <f t="shared" si="50"/>
        <v>0.86745562130177511</v>
      </c>
      <c r="H395" s="17">
        <f t="shared" si="49"/>
        <v>7.8936032737454226E-2</v>
      </c>
    </row>
    <row r="396" spans="1:8" x14ac:dyDescent="0.2">
      <c r="A396" s="14" t="s">
        <v>92</v>
      </c>
      <c r="B396" s="15" t="s">
        <v>370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371</v>
      </c>
      <c r="C397" s="16">
        <v>112</v>
      </c>
      <c r="D397" s="16">
        <v>13</v>
      </c>
      <c r="E397" s="17">
        <f t="shared" si="47"/>
        <v>1.2061167348696963E-2</v>
      </c>
      <c r="F397" s="17">
        <f t="shared" si="48"/>
        <v>1.1235955056179776E-3</v>
      </c>
      <c r="G397" s="17">
        <f t="shared" si="50"/>
        <v>-0.8839285714285714</v>
      </c>
      <c r="H397" s="17">
        <f t="shared" si="49"/>
        <v>-1.0661210424294637E-2</v>
      </c>
    </row>
    <row r="398" spans="1:8" x14ac:dyDescent="0.2">
      <c r="A398" s="14"/>
      <c r="B398" s="15" t="s">
        <v>372</v>
      </c>
      <c r="C398" s="16">
        <v>1233</v>
      </c>
      <c r="D398" s="16">
        <v>1697</v>
      </c>
      <c r="E398" s="17">
        <f t="shared" si="47"/>
        <v>0.13278052982985139</v>
      </c>
      <c r="F398" s="17">
        <f t="shared" si="48"/>
        <v>0.1466724286949006</v>
      </c>
      <c r="G398" s="17">
        <f t="shared" si="50"/>
        <v>0.37631792376317924</v>
      </c>
      <c r="H398" s="17">
        <f t="shared" si="49"/>
        <v>4.996769330174456E-2</v>
      </c>
    </row>
    <row r="399" spans="1:8" x14ac:dyDescent="0.2">
      <c r="A399" s="14"/>
      <c r="B399" s="15" t="s">
        <v>373</v>
      </c>
      <c r="C399" s="16">
        <v>147</v>
      </c>
      <c r="D399" s="16">
        <v>60</v>
      </c>
      <c r="E399" s="17">
        <f t="shared" si="47"/>
        <v>1.5830282145164763E-2</v>
      </c>
      <c r="F399" s="17">
        <f t="shared" si="48"/>
        <v>5.1858254105445114E-3</v>
      </c>
      <c r="G399" s="17">
        <f t="shared" si="50"/>
        <v>-0.59183673469387754</v>
      </c>
      <c r="H399" s="17">
        <f t="shared" si="49"/>
        <v>-9.3689424940771038E-3</v>
      </c>
    </row>
    <row r="400" spans="1:8" x14ac:dyDescent="0.2">
      <c r="A400" s="14"/>
      <c r="B400" s="15" t="s">
        <v>374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375</v>
      </c>
      <c r="C401" s="16">
        <v>6</v>
      </c>
      <c r="D401" s="16">
        <v>34</v>
      </c>
      <c r="E401" s="17">
        <f t="shared" si="47"/>
        <v>6.4613396510876592E-4</v>
      </c>
      <c r="F401" s="17">
        <f t="shared" si="48"/>
        <v>2.9386343993085566E-3</v>
      </c>
      <c r="G401" s="17">
        <f t="shared" si="50"/>
        <v>4.666666666666667</v>
      </c>
      <c r="H401" s="17">
        <f t="shared" si="49"/>
        <v>3.0152918371742412E-3</v>
      </c>
    </row>
    <row r="402" spans="1:8" ht="25.5" x14ac:dyDescent="0.2">
      <c r="A402" s="14"/>
      <c r="B402" s="15" t="s">
        <v>376</v>
      </c>
      <c r="C402" s="16">
        <v>10</v>
      </c>
      <c r="D402" s="16">
        <v>0</v>
      </c>
      <c r="E402" s="17">
        <f t="shared" si="47"/>
        <v>1.0768899418479431E-3</v>
      </c>
      <c r="F402" s="17" t="str">
        <f t="shared" si="48"/>
        <v/>
      </c>
      <c r="G402" s="17">
        <f t="shared" si="50"/>
        <v>-1</v>
      </c>
      <c r="H402" s="17">
        <f t="shared" si="49"/>
        <v>-1.0768899418479431E-3</v>
      </c>
    </row>
    <row r="403" spans="1:8" x14ac:dyDescent="0.2">
      <c r="A403" s="14"/>
      <c r="B403" s="15" t="s">
        <v>377</v>
      </c>
      <c r="C403" s="16">
        <v>5</v>
      </c>
      <c r="D403" s="16">
        <v>5</v>
      </c>
      <c r="E403" s="17">
        <f t="shared" si="47"/>
        <v>5.3844497092397155E-4</v>
      </c>
      <c r="F403" s="17">
        <f t="shared" si="48"/>
        <v>4.3215211754537599E-4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378</v>
      </c>
      <c r="C404" s="16">
        <v>5</v>
      </c>
      <c r="D404" s="16">
        <v>12</v>
      </c>
      <c r="E404" s="17">
        <f t="shared" si="47"/>
        <v>5.3844497092397155E-4</v>
      </c>
      <c r="F404" s="17">
        <f t="shared" si="48"/>
        <v>1.0371650821089024E-3</v>
      </c>
      <c r="G404" s="17">
        <f t="shared" si="50"/>
        <v>1.4</v>
      </c>
      <c r="H404" s="17">
        <f t="shared" si="49"/>
        <v>7.5382295929356008E-4</v>
      </c>
    </row>
    <row r="405" spans="1:8" x14ac:dyDescent="0.2">
      <c r="A405" s="14"/>
      <c r="B405" s="15" t="s">
        <v>379</v>
      </c>
      <c r="C405" s="16">
        <v>0</v>
      </c>
      <c r="D405" s="16">
        <v>1</v>
      </c>
      <c r="E405" s="17" t="str">
        <f t="shared" si="47"/>
        <v/>
      </c>
      <c r="F405" s="17">
        <f t="shared" si="48"/>
        <v>8.6430423509075192E-5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380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92</v>
      </c>
      <c r="B407" s="15" t="s">
        <v>381</v>
      </c>
      <c r="C407" s="16">
        <v>0</v>
      </c>
      <c r="D407" s="16">
        <v>4</v>
      </c>
      <c r="E407" s="17" t="str">
        <f t="shared" si="47"/>
        <v/>
      </c>
      <c r="F407" s="17">
        <f t="shared" si="48"/>
        <v>3.4572169403630077E-4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382</v>
      </c>
      <c r="C408" s="16">
        <v>3</v>
      </c>
      <c r="D408" s="16">
        <v>3</v>
      </c>
      <c r="E408" s="17">
        <f t="shared" si="47"/>
        <v>3.2306698255438296E-4</v>
      </c>
      <c r="F408" s="17">
        <f t="shared" si="48"/>
        <v>2.592912705272256E-4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383</v>
      </c>
      <c r="C409" s="16">
        <v>6</v>
      </c>
      <c r="D409" s="16">
        <v>3</v>
      </c>
      <c r="E409" s="17">
        <f t="shared" si="47"/>
        <v>6.4613396510876592E-4</v>
      </c>
      <c r="F409" s="17">
        <f t="shared" si="48"/>
        <v>2.592912705272256E-4</v>
      </c>
      <c r="G409" s="17">
        <f t="shared" si="50"/>
        <v>-0.5</v>
      </c>
      <c r="H409" s="17">
        <f t="shared" si="49"/>
        <v>-3.2306698255438296E-4</v>
      </c>
    </row>
    <row r="410" spans="1:8" x14ac:dyDescent="0.2">
      <c r="A410" s="14"/>
      <c r="B410" s="15" t="s">
        <v>384</v>
      </c>
      <c r="C410" s="16">
        <v>48</v>
      </c>
      <c r="D410" s="16">
        <v>20</v>
      </c>
      <c r="E410" s="17">
        <f t="shared" si="47"/>
        <v>5.1690717208701274E-3</v>
      </c>
      <c r="F410" s="17">
        <f t="shared" si="48"/>
        <v>1.7286084701815039E-3</v>
      </c>
      <c r="G410" s="17">
        <f t="shared" si="50"/>
        <v>-0.58333333333333337</v>
      </c>
      <c r="H410" s="17">
        <f t="shared" si="49"/>
        <v>-3.0152918371742412E-3</v>
      </c>
    </row>
    <row r="411" spans="1:8" x14ac:dyDescent="0.2">
      <c r="A411" s="14"/>
      <c r="B411" s="15" t="s">
        <v>385</v>
      </c>
      <c r="C411" s="16">
        <v>2</v>
      </c>
      <c r="D411" s="16">
        <v>0</v>
      </c>
      <c r="E411" s="17">
        <f t="shared" si="47"/>
        <v>2.1537798836958864E-4</v>
      </c>
      <c r="F411" s="17" t="str">
        <f t="shared" si="48"/>
        <v/>
      </c>
      <c r="G411" s="17">
        <f t="shared" si="50"/>
        <v>-1</v>
      </c>
      <c r="H411" s="17">
        <f t="shared" si="49"/>
        <v>-2.1537798836958864E-4</v>
      </c>
    </row>
    <row r="412" spans="1:8" x14ac:dyDescent="0.2">
      <c r="A412" s="14"/>
      <c r="B412" s="15" t="s">
        <v>386</v>
      </c>
      <c r="C412" s="16">
        <v>20</v>
      </c>
      <c r="D412" s="16">
        <v>6</v>
      </c>
      <c r="E412" s="17">
        <f t="shared" si="47"/>
        <v>2.1537798836958862E-3</v>
      </c>
      <c r="F412" s="17">
        <f t="shared" si="48"/>
        <v>5.185825410544512E-4</v>
      </c>
      <c r="G412" s="17">
        <f t="shared" si="50"/>
        <v>-0.7</v>
      </c>
      <c r="H412" s="17">
        <f t="shared" si="49"/>
        <v>-1.5076459185871202E-3</v>
      </c>
    </row>
    <row r="413" spans="1:8" x14ac:dyDescent="0.2">
      <c r="A413" s="14"/>
      <c r="B413" s="15" t="s">
        <v>387</v>
      </c>
      <c r="C413" s="16">
        <v>2</v>
      </c>
      <c r="D413" s="16">
        <v>15</v>
      </c>
      <c r="E413" s="17">
        <f t="shared" ref="E413:E476" si="51">+IF(C413=0,"",C413/C$349)</f>
        <v>2.1537798836958864E-4</v>
      </c>
      <c r="F413" s="17">
        <f t="shared" ref="F413:F476" si="52">+IF(D413=0,"",D413/D$349)</f>
        <v>1.2964563526361278E-3</v>
      </c>
      <c r="G413" s="17">
        <f t="shared" si="50"/>
        <v>6.5</v>
      </c>
      <c r="H413" s="17">
        <f t="shared" ref="H413:H476" si="53">+IF(OR(AND(E413=""),(G413="")),"",E413*G413)</f>
        <v>1.3999569244023261E-3</v>
      </c>
    </row>
    <row r="414" spans="1:8" x14ac:dyDescent="0.2">
      <c r="A414" s="14"/>
      <c r="B414" s="15" t="s">
        <v>388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389</v>
      </c>
      <c r="C415" s="16">
        <v>0</v>
      </c>
      <c r="D415" s="16">
        <v>123</v>
      </c>
      <c r="E415" s="17" t="str">
        <f t="shared" si="51"/>
        <v/>
      </c>
      <c r="F415" s="17">
        <f t="shared" si="52"/>
        <v>1.0630942091616248E-2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390</v>
      </c>
      <c r="C416" s="16">
        <v>30</v>
      </c>
      <c r="D416" s="16">
        <v>7</v>
      </c>
      <c r="E416" s="17">
        <f t="shared" si="51"/>
        <v>3.2306698255438293E-3</v>
      </c>
      <c r="F416" s="17">
        <f t="shared" si="52"/>
        <v>6.0501296456352631E-4</v>
      </c>
      <c r="G416" s="17">
        <f t="shared" si="54"/>
        <v>-0.76666666666666672</v>
      </c>
      <c r="H416" s="17">
        <f t="shared" si="53"/>
        <v>-2.4768468662502694E-3</v>
      </c>
    </row>
    <row r="417" spans="1:8" x14ac:dyDescent="0.2">
      <c r="A417" s="14"/>
      <c r="B417" s="15" t="s">
        <v>391</v>
      </c>
      <c r="C417" s="16">
        <v>20</v>
      </c>
      <c r="D417" s="16">
        <v>0</v>
      </c>
      <c r="E417" s="17">
        <f t="shared" si="51"/>
        <v>2.1537798836958862E-3</v>
      </c>
      <c r="F417" s="17" t="str">
        <f t="shared" si="52"/>
        <v/>
      </c>
      <c r="G417" s="17">
        <f t="shared" si="54"/>
        <v>-1</v>
      </c>
      <c r="H417" s="17">
        <f t="shared" si="53"/>
        <v>-2.1537798836958862E-3</v>
      </c>
    </row>
    <row r="418" spans="1:8" x14ac:dyDescent="0.2">
      <c r="A418" s="14"/>
      <c r="B418" s="15" t="s">
        <v>392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393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394</v>
      </c>
      <c r="C420" s="16">
        <v>41</v>
      </c>
      <c r="D420" s="16">
        <v>90</v>
      </c>
      <c r="E420" s="17">
        <f t="shared" si="51"/>
        <v>4.4152487615765667E-3</v>
      </c>
      <c r="F420" s="17">
        <f t="shared" si="52"/>
        <v>7.7787381158167671E-3</v>
      </c>
      <c r="G420" s="17">
        <f t="shared" si="54"/>
        <v>1.1951219512195121</v>
      </c>
      <c r="H420" s="17">
        <f t="shared" si="53"/>
        <v>5.2767607150549208E-3</v>
      </c>
    </row>
    <row r="421" spans="1:8" x14ac:dyDescent="0.2">
      <c r="A421" s="14"/>
      <c r="B421" s="15" t="s">
        <v>395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396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397</v>
      </c>
      <c r="C423" s="16">
        <v>1</v>
      </c>
      <c r="D423" s="16">
        <v>0</v>
      </c>
      <c r="E423" s="17">
        <f t="shared" si="51"/>
        <v>1.0768899418479432E-4</v>
      </c>
      <c r="F423" s="17" t="str">
        <f t="shared" si="52"/>
        <v/>
      </c>
      <c r="G423" s="17">
        <f t="shared" si="54"/>
        <v>-1</v>
      </c>
      <c r="H423" s="17">
        <f t="shared" si="53"/>
        <v>-1.0768899418479432E-4</v>
      </c>
    </row>
    <row r="424" spans="1:8" x14ac:dyDescent="0.2">
      <c r="A424" s="14"/>
      <c r="B424" s="15" t="s">
        <v>398</v>
      </c>
      <c r="C424" s="16">
        <v>8</v>
      </c>
      <c r="D424" s="16">
        <v>0</v>
      </c>
      <c r="E424" s="17">
        <f t="shared" si="51"/>
        <v>8.6151195347835456E-4</v>
      </c>
      <c r="F424" s="17" t="str">
        <f t="shared" si="52"/>
        <v/>
      </c>
      <c r="G424" s="17">
        <f t="shared" si="54"/>
        <v>-1</v>
      </c>
      <c r="H424" s="17">
        <f t="shared" si="53"/>
        <v>-8.6151195347835456E-4</v>
      </c>
    </row>
    <row r="425" spans="1:8" x14ac:dyDescent="0.2">
      <c r="A425" s="14"/>
      <c r="B425" s="15" t="s">
        <v>399</v>
      </c>
      <c r="C425" s="16">
        <v>3</v>
      </c>
      <c r="D425" s="16">
        <v>1</v>
      </c>
      <c r="E425" s="17">
        <f t="shared" si="51"/>
        <v>3.2306698255438296E-4</v>
      </c>
      <c r="F425" s="17">
        <f t="shared" si="52"/>
        <v>8.6430423509075192E-5</v>
      </c>
      <c r="G425" s="17">
        <f t="shared" si="54"/>
        <v>-0.66666666666666663</v>
      </c>
      <c r="H425" s="17">
        <f t="shared" si="53"/>
        <v>-2.1537798836958864E-4</v>
      </c>
    </row>
    <row r="426" spans="1:8" x14ac:dyDescent="0.2">
      <c r="A426" s="14"/>
      <c r="B426" s="15" t="s">
        <v>400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401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402</v>
      </c>
      <c r="C428" s="16">
        <v>5</v>
      </c>
      <c r="D428" s="16">
        <v>0</v>
      </c>
      <c r="E428" s="17">
        <f t="shared" si="51"/>
        <v>5.3844497092397155E-4</v>
      </c>
      <c r="F428" s="17" t="str">
        <f t="shared" si="52"/>
        <v/>
      </c>
      <c r="G428" s="17">
        <f t="shared" si="54"/>
        <v>-1</v>
      </c>
      <c r="H428" s="17">
        <f t="shared" si="53"/>
        <v>-5.3844497092397155E-4</v>
      </c>
    </row>
    <row r="429" spans="1:8" x14ac:dyDescent="0.2">
      <c r="A429" s="14"/>
      <c r="B429" s="15" t="s">
        <v>403</v>
      </c>
      <c r="C429" s="16">
        <v>4</v>
      </c>
      <c r="D429" s="16">
        <v>1</v>
      </c>
      <c r="E429" s="17">
        <f t="shared" si="51"/>
        <v>4.3075597673917728E-4</v>
      </c>
      <c r="F429" s="17">
        <f t="shared" si="52"/>
        <v>8.6430423509075192E-5</v>
      </c>
      <c r="G429" s="17">
        <f t="shared" si="54"/>
        <v>-0.75</v>
      </c>
      <c r="H429" s="17">
        <f t="shared" si="53"/>
        <v>-3.2306698255438296E-4</v>
      </c>
    </row>
    <row r="430" spans="1:8" x14ac:dyDescent="0.2">
      <c r="A430" s="14"/>
      <c r="B430" s="15" t="s">
        <v>404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405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406</v>
      </c>
      <c r="C432" s="16">
        <v>12</v>
      </c>
      <c r="D432" s="16">
        <v>21</v>
      </c>
      <c r="E432" s="17">
        <f t="shared" si="51"/>
        <v>1.2922679302175318E-3</v>
      </c>
      <c r="F432" s="17">
        <f t="shared" si="52"/>
        <v>1.8150388936905792E-3</v>
      </c>
      <c r="G432" s="17">
        <f t="shared" si="54"/>
        <v>0.75</v>
      </c>
      <c r="H432" s="17">
        <f t="shared" si="53"/>
        <v>9.6920094766314883E-4</v>
      </c>
    </row>
    <row r="433" spans="1:8" x14ac:dyDescent="0.2">
      <c r="A433" s="14"/>
      <c r="B433" s="15" t="s">
        <v>407</v>
      </c>
      <c r="C433" s="16">
        <v>0</v>
      </c>
      <c r="D433" s="16">
        <v>44</v>
      </c>
      <c r="E433" s="17" t="str">
        <f t="shared" si="51"/>
        <v/>
      </c>
      <c r="F433" s="17">
        <f t="shared" si="52"/>
        <v>3.8029386343993088E-3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408</v>
      </c>
      <c r="C434" s="16">
        <v>39</v>
      </c>
      <c r="D434" s="16">
        <v>17</v>
      </c>
      <c r="E434" s="17">
        <f t="shared" si="51"/>
        <v>4.1998707732069781E-3</v>
      </c>
      <c r="F434" s="17">
        <f t="shared" si="52"/>
        <v>1.4693171996542783E-3</v>
      </c>
      <c r="G434" s="17">
        <f t="shared" si="54"/>
        <v>-0.5641025641025641</v>
      </c>
      <c r="H434" s="17">
        <f t="shared" si="53"/>
        <v>-2.3691578720654747E-3</v>
      </c>
    </row>
    <row r="435" spans="1:8" ht="25.5" x14ac:dyDescent="0.2">
      <c r="A435" s="14"/>
      <c r="B435" s="15" t="s">
        <v>409</v>
      </c>
      <c r="C435" s="16">
        <v>1</v>
      </c>
      <c r="D435" s="16">
        <v>0</v>
      </c>
      <c r="E435" s="17">
        <f t="shared" si="51"/>
        <v>1.0768899418479432E-4</v>
      </c>
      <c r="F435" s="17" t="str">
        <f t="shared" si="52"/>
        <v/>
      </c>
      <c r="G435" s="17">
        <f t="shared" si="54"/>
        <v>-1</v>
      </c>
      <c r="H435" s="17">
        <f t="shared" si="53"/>
        <v>-1.0768899418479432E-4</v>
      </c>
    </row>
    <row r="436" spans="1:8" x14ac:dyDescent="0.2">
      <c r="A436" s="14"/>
      <c r="B436" s="15" t="s">
        <v>410</v>
      </c>
      <c r="C436" s="16">
        <v>0</v>
      </c>
      <c r="D436" s="16">
        <v>2</v>
      </c>
      <c r="E436" s="17" t="str">
        <f t="shared" si="51"/>
        <v/>
      </c>
      <c r="F436" s="17">
        <f t="shared" si="52"/>
        <v>1.7286084701815038E-4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92</v>
      </c>
      <c r="B437" s="15" t="s">
        <v>411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1.7286084701815038E-4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92</v>
      </c>
      <c r="B438" s="15" t="s">
        <v>412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92</v>
      </c>
      <c r="B439" s="15" t="s">
        <v>413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414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415</v>
      </c>
      <c r="C441" s="16">
        <v>0</v>
      </c>
      <c r="D441" s="16">
        <v>2</v>
      </c>
      <c r="E441" s="17" t="str">
        <f t="shared" si="51"/>
        <v/>
      </c>
      <c r="F441" s="17">
        <f t="shared" si="52"/>
        <v>1.7286084701815038E-4</v>
      </c>
      <c r="G441" s="17">
        <f t="shared" si="54"/>
        <v>1</v>
      </c>
      <c r="H441" s="17" t="str">
        <f t="shared" si="53"/>
        <v/>
      </c>
    </row>
    <row r="442" spans="1:8" x14ac:dyDescent="0.2">
      <c r="A442" s="14"/>
      <c r="B442" s="15" t="s">
        <v>416</v>
      </c>
      <c r="C442" s="16">
        <v>162</v>
      </c>
      <c r="D442" s="16">
        <v>87</v>
      </c>
      <c r="E442" s="17">
        <f t="shared" si="51"/>
        <v>1.744561705793668E-2</v>
      </c>
      <c r="F442" s="17">
        <f t="shared" si="52"/>
        <v>7.5194468452895423E-3</v>
      </c>
      <c r="G442" s="17">
        <f t="shared" si="54"/>
        <v>-0.46296296296296297</v>
      </c>
      <c r="H442" s="17">
        <f t="shared" si="53"/>
        <v>-8.0766745638595743E-3</v>
      </c>
    </row>
    <row r="443" spans="1:8" x14ac:dyDescent="0.2">
      <c r="A443" s="14"/>
      <c r="B443" s="15" t="s">
        <v>417</v>
      </c>
      <c r="C443" s="16">
        <v>27</v>
      </c>
      <c r="D443" s="16">
        <v>13</v>
      </c>
      <c r="E443" s="17">
        <f t="shared" si="51"/>
        <v>2.9076028429894465E-3</v>
      </c>
      <c r="F443" s="17">
        <f t="shared" si="52"/>
        <v>1.1235955056179776E-3</v>
      </c>
      <c r="G443" s="17">
        <f t="shared" si="54"/>
        <v>-0.51851851851851849</v>
      </c>
      <c r="H443" s="17">
        <f t="shared" si="53"/>
        <v>-1.5076459185871204E-3</v>
      </c>
    </row>
    <row r="444" spans="1:8" x14ac:dyDescent="0.2">
      <c r="A444" s="14"/>
      <c r="B444" s="15" t="s">
        <v>418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419</v>
      </c>
      <c r="C445" s="16">
        <v>25</v>
      </c>
      <c r="D445" s="16">
        <v>11</v>
      </c>
      <c r="E445" s="17">
        <f t="shared" si="51"/>
        <v>2.692224854619858E-3</v>
      </c>
      <c r="F445" s="17">
        <f t="shared" si="52"/>
        <v>9.5073465859982719E-4</v>
      </c>
      <c r="G445" s="17">
        <f t="shared" si="54"/>
        <v>-0.56000000000000005</v>
      </c>
      <c r="H445" s="17">
        <f t="shared" si="53"/>
        <v>-1.5076459185871206E-3</v>
      </c>
    </row>
    <row r="446" spans="1:8" x14ac:dyDescent="0.2">
      <c r="A446" s="14"/>
      <c r="B446" s="15" t="s">
        <v>420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421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422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423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424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425</v>
      </c>
      <c r="C451" s="16">
        <v>1</v>
      </c>
      <c r="D451" s="16">
        <v>0</v>
      </c>
      <c r="E451" s="17">
        <f t="shared" si="51"/>
        <v>1.0768899418479432E-4</v>
      </c>
      <c r="F451" s="17" t="str">
        <f t="shared" si="52"/>
        <v/>
      </c>
      <c r="G451" s="17">
        <f t="shared" si="54"/>
        <v>-1</v>
      </c>
      <c r="H451" s="17">
        <f t="shared" si="53"/>
        <v>-1.0768899418479432E-4</v>
      </c>
    </row>
    <row r="452" spans="1:8" x14ac:dyDescent="0.2">
      <c r="A452" s="14"/>
      <c r="B452" s="15" t="s">
        <v>426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427</v>
      </c>
      <c r="C453" s="16">
        <v>24</v>
      </c>
      <c r="D453" s="16">
        <v>93</v>
      </c>
      <c r="E453" s="17">
        <f t="shared" si="51"/>
        <v>2.5845358604350637E-3</v>
      </c>
      <c r="F453" s="17">
        <f t="shared" si="52"/>
        <v>8.0380293863439936E-3</v>
      </c>
      <c r="G453" s="17">
        <f t="shared" si="54"/>
        <v>2.875</v>
      </c>
      <c r="H453" s="17">
        <f t="shared" si="53"/>
        <v>7.4305405987508078E-3</v>
      </c>
    </row>
    <row r="454" spans="1:8" x14ac:dyDescent="0.2">
      <c r="A454" s="14"/>
      <c r="B454" s="15" t="s">
        <v>428</v>
      </c>
      <c r="C454" s="16">
        <v>1</v>
      </c>
      <c r="D454" s="16">
        <v>0</v>
      </c>
      <c r="E454" s="17">
        <f t="shared" si="51"/>
        <v>1.0768899418479432E-4</v>
      </c>
      <c r="F454" s="17" t="str">
        <f t="shared" si="52"/>
        <v/>
      </c>
      <c r="G454" s="17">
        <f t="shared" si="54"/>
        <v>-1</v>
      </c>
      <c r="H454" s="17">
        <f t="shared" si="53"/>
        <v>-1.0768899418479432E-4</v>
      </c>
    </row>
    <row r="455" spans="1:8" x14ac:dyDescent="0.2">
      <c r="A455" s="14"/>
      <c r="B455" s="15" t="s">
        <v>429</v>
      </c>
      <c r="C455" s="16">
        <v>25</v>
      </c>
      <c r="D455" s="16">
        <v>21</v>
      </c>
      <c r="E455" s="17">
        <f t="shared" si="51"/>
        <v>2.692224854619858E-3</v>
      </c>
      <c r="F455" s="17">
        <f t="shared" si="52"/>
        <v>1.8150388936905792E-3</v>
      </c>
      <c r="G455" s="17">
        <f t="shared" si="54"/>
        <v>-0.16</v>
      </c>
      <c r="H455" s="17">
        <f t="shared" si="53"/>
        <v>-4.3075597673917728E-4</v>
      </c>
    </row>
    <row r="456" spans="1:8" x14ac:dyDescent="0.2">
      <c r="A456" s="14"/>
      <c r="B456" s="15" t="s">
        <v>430</v>
      </c>
      <c r="C456" s="16">
        <v>70</v>
      </c>
      <c r="D456" s="16">
        <v>21</v>
      </c>
      <c r="E456" s="17">
        <f t="shared" si="51"/>
        <v>7.5382295929356021E-3</v>
      </c>
      <c r="F456" s="17">
        <f t="shared" si="52"/>
        <v>1.8150388936905792E-3</v>
      </c>
      <c r="G456" s="17">
        <f t="shared" si="54"/>
        <v>-0.7</v>
      </c>
      <c r="H456" s="17">
        <f t="shared" si="53"/>
        <v>-5.2767607150549208E-3</v>
      </c>
    </row>
    <row r="457" spans="1:8" x14ac:dyDescent="0.2">
      <c r="A457" s="14"/>
      <c r="B457" s="15" t="s">
        <v>431</v>
      </c>
      <c r="C457" s="16">
        <v>5</v>
      </c>
      <c r="D457" s="16">
        <v>15</v>
      </c>
      <c r="E457" s="17">
        <f t="shared" si="51"/>
        <v>5.3844497092397155E-4</v>
      </c>
      <c r="F457" s="17">
        <f t="shared" si="52"/>
        <v>1.2964563526361278E-3</v>
      </c>
      <c r="G457" s="17">
        <f t="shared" si="54"/>
        <v>2</v>
      </c>
      <c r="H457" s="17">
        <f t="shared" si="53"/>
        <v>1.0768899418479431E-3</v>
      </c>
    </row>
    <row r="458" spans="1:8" ht="25.5" x14ac:dyDescent="0.2">
      <c r="A458" s="14"/>
      <c r="B458" s="15" t="s">
        <v>432</v>
      </c>
      <c r="C458" s="16">
        <v>23</v>
      </c>
      <c r="D458" s="16">
        <v>2</v>
      </c>
      <c r="E458" s="17">
        <f t="shared" si="51"/>
        <v>2.4768468662502694E-3</v>
      </c>
      <c r="F458" s="17">
        <f t="shared" si="52"/>
        <v>1.7286084701815038E-4</v>
      </c>
      <c r="G458" s="17">
        <f t="shared" si="54"/>
        <v>-0.91304347826086951</v>
      </c>
      <c r="H458" s="17">
        <f t="shared" si="53"/>
        <v>-2.2614688778806805E-3</v>
      </c>
    </row>
    <row r="459" spans="1:8" ht="25.5" x14ac:dyDescent="0.2">
      <c r="A459" s="14"/>
      <c r="B459" s="15" t="s">
        <v>433</v>
      </c>
      <c r="C459" s="16">
        <v>6</v>
      </c>
      <c r="D459" s="16">
        <v>36</v>
      </c>
      <c r="E459" s="17">
        <f t="shared" si="51"/>
        <v>6.4613396510876592E-4</v>
      </c>
      <c r="F459" s="17">
        <f t="shared" si="52"/>
        <v>3.111495246326707E-3</v>
      </c>
      <c r="G459" s="17">
        <f t="shared" si="54"/>
        <v>5</v>
      </c>
      <c r="H459" s="17">
        <f t="shared" si="53"/>
        <v>3.2306698255438297E-3</v>
      </c>
    </row>
    <row r="460" spans="1:8" ht="25.5" x14ac:dyDescent="0.2">
      <c r="A460" s="14"/>
      <c r="B460" s="15" t="s">
        <v>434</v>
      </c>
      <c r="C460" s="16">
        <v>2</v>
      </c>
      <c r="D460" s="16">
        <v>0</v>
      </c>
      <c r="E460" s="17">
        <f t="shared" si="51"/>
        <v>2.1537798836958864E-4</v>
      </c>
      <c r="F460" s="17" t="str">
        <f t="shared" si="52"/>
        <v/>
      </c>
      <c r="G460" s="17">
        <f t="shared" si="54"/>
        <v>-1</v>
      </c>
      <c r="H460" s="17">
        <f t="shared" si="53"/>
        <v>-2.1537798836958864E-4</v>
      </c>
    </row>
    <row r="461" spans="1:8" x14ac:dyDescent="0.2">
      <c r="A461" s="14"/>
      <c r="B461" s="15" t="s">
        <v>435</v>
      </c>
      <c r="C461" s="16">
        <v>10</v>
      </c>
      <c r="D461" s="16">
        <v>2</v>
      </c>
      <c r="E461" s="17">
        <f t="shared" si="51"/>
        <v>1.0768899418479431E-3</v>
      </c>
      <c r="F461" s="17">
        <f t="shared" si="52"/>
        <v>1.7286084701815038E-4</v>
      </c>
      <c r="G461" s="17">
        <f t="shared" si="54"/>
        <v>-0.8</v>
      </c>
      <c r="H461" s="17">
        <f t="shared" si="53"/>
        <v>-8.6151195347835456E-4</v>
      </c>
    </row>
    <row r="462" spans="1:8" ht="25.5" x14ac:dyDescent="0.2">
      <c r="A462" s="14"/>
      <c r="B462" s="15" t="s">
        <v>436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437</v>
      </c>
      <c r="C463" s="16">
        <v>10</v>
      </c>
      <c r="D463" s="16">
        <v>0</v>
      </c>
      <c r="E463" s="17">
        <f t="shared" si="51"/>
        <v>1.0768899418479431E-3</v>
      </c>
      <c r="F463" s="17" t="str">
        <f t="shared" si="52"/>
        <v/>
      </c>
      <c r="G463" s="17">
        <f t="shared" si="54"/>
        <v>-1</v>
      </c>
      <c r="H463" s="17">
        <f t="shared" si="53"/>
        <v>-1.0768899418479431E-3</v>
      </c>
    </row>
    <row r="464" spans="1:8" x14ac:dyDescent="0.2">
      <c r="A464" s="14"/>
      <c r="B464" s="15" t="s">
        <v>438</v>
      </c>
      <c r="C464" s="16">
        <v>2</v>
      </c>
      <c r="D464" s="16">
        <v>2</v>
      </c>
      <c r="E464" s="17">
        <f t="shared" si="51"/>
        <v>2.1537798836958864E-4</v>
      </c>
      <c r="F464" s="17">
        <f t="shared" si="52"/>
        <v>1.7286084701815038E-4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439</v>
      </c>
      <c r="C465" s="16">
        <v>225</v>
      </c>
      <c r="D465" s="16">
        <v>65</v>
      </c>
      <c r="E465" s="17">
        <f t="shared" si="51"/>
        <v>2.4230023691578721E-2</v>
      </c>
      <c r="F465" s="17">
        <f t="shared" si="52"/>
        <v>5.6179775280898875E-3</v>
      </c>
      <c r="G465" s="17">
        <f t="shared" si="54"/>
        <v>-0.71111111111111114</v>
      </c>
      <c r="H465" s="17">
        <f t="shared" si="53"/>
        <v>-1.7230239069567093E-2</v>
      </c>
    </row>
    <row r="466" spans="1:8" x14ac:dyDescent="0.2">
      <c r="A466" s="14"/>
      <c r="B466" s="15" t="s">
        <v>440</v>
      </c>
      <c r="C466" s="16">
        <v>109</v>
      </c>
      <c r="D466" s="16">
        <v>2</v>
      </c>
      <c r="E466" s="17">
        <f t="shared" si="51"/>
        <v>1.1738100366142579E-2</v>
      </c>
      <c r="F466" s="17">
        <f t="shared" si="52"/>
        <v>1.7286084701815038E-4</v>
      </c>
      <c r="G466" s="17">
        <f t="shared" si="54"/>
        <v>-0.98165137614678899</v>
      </c>
      <c r="H466" s="17">
        <f t="shared" si="53"/>
        <v>-1.1522722377772991E-2</v>
      </c>
    </row>
    <row r="467" spans="1:8" x14ac:dyDescent="0.2">
      <c r="A467" s="14"/>
      <c r="B467" s="15" t="s">
        <v>441</v>
      </c>
      <c r="C467" s="16">
        <v>0</v>
      </c>
      <c r="D467" s="16">
        <v>21</v>
      </c>
      <c r="E467" s="17" t="str">
        <f t="shared" si="51"/>
        <v/>
      </c>
      <c r="F467" s="17">
        <f t="shared" si="52"/>
        <v>1.8150388936905792E-3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442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8.6430423509075192E-5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443</v>
      </c>
      <c r="C469" s="16">
        <v>7</v>
      </c>
      <c r="D469" s="16">
        <v>24</v>
      </c>
      <c r="E469" s="17">
        <f t="shared" si="51"/>
        <v>7.5382295929356019E-4</v>
      </c>
      <c r="F469" s="17">
        <f t="shared" si="52"/>
        <v>2.0743301642178048E-3</v>
      </c>
      <c r="G469" s="17">
        <f t="shared" si="54"/>
        <v>2.4285714285714284</v>
      </c>
      <c r="H469" s="17">
        <f t="shared" si="53"/>
        <v>1.8307129011415032E-3</v>
      </c>
    </row>
    <row r="470" spans="1:8" x14ac:dyDescent="0.2">
      <c r="A470" s="14"/>
      <c r="B470" s="15" t="s">
        <v>444</v>
      </c>
      <c r="C470" s="16">
        <v>7</v>
      </c>
      <c r="D470" s="16">
        <v>5</v>
      </c>
      <c r="E470" s="17">
        <f t="shared" si="51"/>
        <v>7.5382295929356019E-4</v>
      </c>
      <c r="F470" s="17">
        <f t="shared" si="52"/>
        <v>4.3215211754537599E-4</v>
      </c>
      <c r="G470" s="17">
        <f t="shared" si="54"/>
        <v>-0.2857142857142857</v>
      </c>
      <c r="H470" s="17">
        <f t="shared" si="53"/>
        <v>-2.1537798836958861E-4</v>
      </c>
    </row>
    <row r="471" spans="1:8" x14ac:dyDescent="0.2">
      <c r="A471" s="14"/>
      <c r="B471" s="15" t="s">
        <v>445</v>
      </c>
      <c r="C471" s="16">
        <v>405</v>
      </c>
      <c r="D471" s="16">
        <v>385</v>
      </c>
      <c r="E471" s="17">
        <f t="shared" si="51"/>
        <v>4.36140426448417E-2</v>
      </c>
      <c r="F471" s="17">
        <f t="shared" si="52"/>
        <v>3.3275713050993951E-2</v>
      </c>
      <c r="G471" s="17">
        <f t="shared" si="54"/>
        <v>-4.9382716049382713E-2</v>
      </c>
      <c r="H471" s="17">
        <f t="shared" si="53"/>
        <v>-2.1537798836958862E-3</v>
      </c>
    </row>
    <row r="472" spans="1:8" x14ac:dyDescent="0.2">
      <c r="A472" s="14"/>
      <c r="B472" s="15" t="s">
        <v>446</v>
      </c>
      <c r="C472" s="16">
        <v>11</v>
      </c>
      <c r="D472" s="16">
        <v>1</v>
      </c>
      <c r="E472" s="17">
        <f t="shared" si="51"/>
        <v>1.1845789360327374E-3</v>
      </c>
      <c r="F472" s="17">
        <f t="shared" si="52"/>
        <v>8.6430423509075192E-5</v>
      </c>
      <c r="G472" s="17">
        <f t="shared" si="54"/>
        <v>-0.90909090909090906</v>
      </c>
      <c r="H472" s="17">
        <f t="shared" si="53"/>
        <v>-1.0768899418479431E-3</v>
      </c>
    </row>
    <row r="473" spans="1:8" x14ac:dyDescent="0.2">
      <c r="A473" s="14"/>
      <c r="B473" s="15" t="s">
        <v>447</v>
      </c>
      <c r="C473" s="16">
        <v>3</v>
      </c>
      <c r="D473" s="16">
        <v>0</v>
      </c>
      <c r="E473" s="17">
        <f t="shared" si="51"/>
        <v>3.2306698255438296E-4</v>
      </c>
      <c r="F473" s="17" t="str">
        <f t="shared" si="52"/>
        <v/>
      </c>
      <c r="G473" s="17">
        <f t="shared" si="54"/>
        <v>-1</v>
      </c>
      <c r="H473" s="17">
        <f t="shared" si="53"/>
        <v>-3.2306698255438296E-4</v>
      </c>
    </row>
    <row r="474" spans="1:8" x14ac:dyDescent="0.2">
      <c r="A474" s="14"/>
      <c r="B474" s="15" t="s">
        <v>448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449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450</v>
      </c>
      <c r="C476" s="16">
        <v>57</v>
      </c>
      <c r="D476" s="16">
        <v>1</v>
      </c>
      <c r="E476" s="17">
        <f t="shared" si="51"/>
        <v>6.1382726685332758E-3</v>
      </c>
      <c r="F476" s="17">
        <f t="shared" si="52"/>
        <v>8.6430423509075192E-5</v>
      </c>
      <c r="G476" s="17">
        <f t="shared" si="54"/>
        <v>-0.98245614035087714</v>
      </c>
      <c r="H476" s="17">
        <f t="shared" si="53"/>
        <v>-6.0305836743484815E-3</v>
      </c>
    </row>
    <row r="477" spans="1:8" x14ac:dyDescent="0.2">
      <c r="A477" s="14"/>
      <c r="B477" s="15" t="s">
        <v>451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452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453</v>
      </c>
      <c r="C479" s="16">
        <v>217</v>
      </c>
      <c r="D479" s="16">
        <v>78</v>
      </c>
      <c r="E479" s="17">
        <f t="shared" si="55"/>
        <v>2.3368511738100367E-2</v>
      </c>
      <c r="F479" s="17">
        <f t="shared" si="56"/>
        <v>6.7415730337078653E-3</v>
      </c>
      <c r="G479" s="17">
        <f t="shared" si="58"/>
        <v>-0.64055299539170507</v>
      </c>
      <c r="H479" s="17">
        <f t="shared" si="57"/>
        <v>-1.4968770191686411E-2</v>
      </c>
    </row>
    <row r="480" spans="1:8" ht="25.5" x14ac:dyDescent="0.2">
      <c r="A480" s="14"/>
      <c r="B480" s="15" t="s">
        <v>454</v>
      </c>
      <c r="C480" s="16">
        <v>0</v>
      </c>
      <c r="D480" s="16">
        <v>14</v>
      </c>
      <c r="E480" s="17" t="str">
        <f t="shared" si="55"/>
        <v/>
      </c>
      <c r="F480" s="17">
        <f t="shared" si="56"/>
        <v>1.2100259291270526E-3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455</v>
      </c>
      <c r="C481" s="16">
        <v>17</v>
      </c>
      <c r="D481" s="16">
        <v>10</v>
      </c>
      <c r="E481" s="17">
        <f t="shared" si="55"/>
        <v>1.8307129011415034E-3</v>
      </c>
      <c r="F481" s="17">
        <f t="shared" si="56"/>
        <v>8.6430423509075197E-4</v>
      </c>
      <c r="G481" s="17">
        <f t="shared" si="58"/>
        <v>-0.41176470588235292</v>
      </c>
      <c r="H481" s="17">
        <f t="shared" si="57"/>
        <v>-7.5382295929356019E-4</v>
      </c>
    </row>
    <row r="482" spans="1:8" x14ac:dyDescent="0.2">
      <c r="A482" s="14"/>
      <c r="B482" s="15" t="s">
        <v>456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457</v>
      </c>
      <c r="C483" s="16">
        <v>6</v>
      </c>
      <c r="D483" s="16">
        <v>2</v>
      </c>
      <c r="E483" s="17">
        <f t="shared" si="55"/>
        <v>6.4613396510876592E-4</v>
      </c>
      <c r="F483" s="17">
        <f t="shared" si="56"/>
        <v>1.7286084701815038E-4</v>
      </c>
      <c r="G483" s="17">
        <f t="shared" si="58"/>
        <v>-0.66666666666666663</v>
      </c>
      <c r="H483" s="17">
        <f t="shared" si="57"/>
        <v>-4.3075597673917728E-4</v>
      </c>
    </row>
    <row r="484" spans="1:8" x14ac:dyDescent="0.2">
      <c r="A484" s="14"/>
      <c r="B484" s="15" t="s">
        <v>458</v>
      </c>
      <c r="C484" s="16">
        <v>83</v>
      </c>
      <c r="D484" s="16">
        <v>59</v>
      </c>
      <c r="E484" s="17">
        <f t="shared" si="55"/>
        <v>8.9381865173379284E-3</v>
      </c>
      <c r="F484" s="17">
        <f t="shared" si="56"/>
        <v>5.0993949870354362E-3</v>
      </c>
      <c r="G484" s="17">
        <f t="shared" si="58"/>
        <v>-0.28915662650602408</v>
      </c>
      <c r="H484" s="17">
        <f t="shared" si="57"/>
        <v>-2.5845358604350637E-3</v>
      </c>
    </row>
    <row r="485" spans="1:8" x14ac:dyDescent="0.2">
      <c r="A485" s="14"/>
      <c r="B485" s="15" t="s">
        <v>459</v>
      </c>
      <c r="C485" s="16">
        <v>10</v>
      </c>
      <c r="D485" s="16">
        <v>5</v>
      </c>
      <c r="E485" s="17">
        <f t="shared" si="55"/>
        <v>1.0768899418479431E-3</v>
      </c>
      <c r="F485" s="17">
        <f t="shared" si="56"/>
        <v>4.3215211754537599E-4</v>
      </c>
      <c r="G485" s="17">
        <f t="shared" si="58"/>
        <v>-0.5</v>
      </c>
      <c r="H485" s="17">
        <f t="shared" si="57"/>
        <v>-5.3844497092397155E-4</v>
      </c>
    </row>
    <row r="486" spans="1:8" x14ac:dyDescent="0.2">
      <c r="A486" s="14"/>
      <c r="B486" s="15" t="s">
        <v>460</v>
      </c>
      <c r="C486" s="16">
        <v>21</v>
      </c>
      <c r="D486" s="16">
        <v>14</v>
      </c>
      <c r="E486" s="17">
        <f t="shared" si="55"/>
        <v>2.2614688778806805E-3</v>
      </c>
      <c r="F486" s="17">
        <f t="shared" si="56"/>
        <v>1.2100259291270526E-3</v>
      </c>
      <c r="G486" s="17">
        <f t="shared" si="58"/>
        <v>-0.33333333333333331</v>
      </c>
      <c r="H486" s="17">
        <f t="shared" si="57"/>
        <v>-7.5382295929356008E-4</v>
      </c>
    </row>
    <row r="487" spans="1:8" x14ac:dyDescent="0.2">
      <c r="A487" s="14"/>
      <c r="B487" s="15" t="s">
        <v>461</v>
      </c>
      <c r="C487" s="16">
        <v>1</v>
      </c>
      <c r="D487" s="16">
        <v>1</v>
      </c>
      <c r="E487" s="17">
        <f t="shared" si="55"/>
        <v>1.0768899418479432E-4</v>
      </c>
      <c r="F487" s="17">
        <f t="shared" si="56"/>
        <v>8.6430423509075192E-5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462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463</v>
      </c>
      <c r="C489" s="16">
        <v>46</v>
      </c>
      <c r="D489" s="16">
        <v>3</v>
      </c>
      <c r="E489" s="17">
        <f t="shared" si="55"/>
        <v>4.9536937325005389E-3</v>
      </c>
      <c r="F489" s="17">
        <f t="shared" si="56"/>
        <v>2.592912705272256E-4</v>
      </c>
      <c r="G489" s="17">
        <f t="shared" si="58"/>
        <v>-0.93478260869565222</v>
      </c>
      <c r="H489" s="17">
        <f t="shared" si="57"/>
        <v>-4.6306267499461561E-3</v>
      </c>
    </row>
    <row r="490" spans="1:8" x14ac:dyDescent="0.2">
      <c r="A490" s="14"/>
      <c r="B490" s="15" t="s">
        <v>464</v>
      </c>
      <c r="C490" s="16">
        <v>87</v>
      </c>
      <c r="D490" s="16">
        <v>46</v>
      </c>
      <c r="E490" s="17">
        <f t="shared" si="55"/>
        <v>9.3689424940771055E-3</v>
      </c>
      <c r="F490" s="17">
        <f t="shared" si="56"/>
        <v>3.9757994814174592E-3</v>
      </c>
      <c r="G490" s="17">
        <f t="shared" si="58"/>
        <v>-0.47126436781609193</v>
      </c>
      <c r="H490" s="17">
        <f t="shared" si="57"/>
        <v>-4.4152487615765667E-3</v>
      </c>
    </row>
    <row r="491" spans="1:8" x14ac:dyDescent="0.2">
      <c r="A491" s="14"/>
      <c r="B491" s="15" t="s">
        <v>465</v>
      </c>
      <c r="C491" s="16">
        <v>7</v>
      </c>
      <c r="D491" s="16">
        <v>0</v>
      </c>
      <c r="E491" s="17">
        <f t="shared" si="55"/>
        <v>7.5382295929356019E-4</v>
      </c>
      <c r="F491" s="17" t="str">
        <f t="shared" si="56"/>
        <v/>
      </c>
      <c r="G491" s="17">
        <f t="shared" si="58"/>
        <v>-1</v>
      </c>
      <c r="H491" s="17">
        <f t="shared" si="57"/>
        <v>-7.5382295929356019E-4</v>
      </c>
    </row>
    <row r="492" spans="1:8" ht="25.5" x14ac:dyDescent="0.2">
      <c r="A492" s="14"/>
      <c r="B492" s="15" t="s">
        <v>466</v>
      </c>
      <c r="C492" s="16">
        <v>0</v>
      </c>
      <c r="D492" s="16">
        <v>10</v>
      </c>
      <c r="E492" s="17" t="str">
        <f t="shared" si="55"/>
        <v/>
      </c>
      <c r="F492" s="17">
        <f t="shared" si="56"/>
        <v>8.6430423509075197E-4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467</v>
      </c>
      <c r="C493" s="16">
        <v>6</v>
      </c>
      <c r="D493" s="16">
        <v>1</v>
      </c>
      <c r="E493" s="17">
        <f t="shared" si="55"/>
        <v>6.4613396510876592E-4</v>
      </c>
      <c r="F493" s="17">
        <f t="shared" si="56"/>
        <v>8.6430423509075192E-5</v>
      </c>
      <c r="G493" s="17">
        <f t="shared" si="58"/>
        <v>-0.83333333333333337</v>
      </c>
      <c r="H493" s="17">
        <f t="shared" si="57"/>
        <v>-5.3844497092397166E-4</v>
      </c>
    </row>
    <row r="494" spans="1:8" ht="25.5" x14ac:dyDescent="0.2">
      <c r="A494" s="14"/>
      <c r="B494" s="15" t="s">
        <v>468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469</v>
      </c>
      <c r="C495" s="16">
        <v>3</v>
      </c>
      <c r="D495" s="16">
        <v>5</v>
      </c>
      <c r="E495" s="17">
        <f t="shared" si="55"/>
        <v>3.2306698255438296E-4</v>
      </c>
      <c r="F495" s="17">
        <f t="shared" si="56"/>
        <v>4.3215211754537599E-4</v>
      </c>
      <c r="G495" s="17">
        <f t="shared" si="58"/>
        <v>0.66666666666666663</v>
      </c>
      <c r="H495" s="17">
        <f t="shared" si="57"/>
        <v>2.1537798836958864E-4</v>
      </c>
    </row>
    <row r="496" spans="1:8" ht="25.5" x14ac:dyDescent="0.2">
      <c r="A496" s="14"/>
      <c r="B496" s="15" t="s">
        <v>470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471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472</v>
      </c>
      <c r="C498" s="16">
        <v>9</v>
      </c>
      <c r="D498" s="16">
        <v>3</v>
      </c>
      <c r="E498" s="17">
        <f t="shared" si="55"/>
        <v>9.6920094766314883E-4</v>
      </c>
      <c r="F498" s="17">
        <f t="shared" si="56"/>
        <v>2.592912705272256E-4</v>
      </c>
      <c r="G498" s="17">
        <f t="shared" si="58"/>
        <v>-0.66666666666666663</v>
      </c>
      <c r="H498" s="17">
        <f t="shared" si="57"/>
        <v>-6.4613396510876582E-4</v>
      </c>
    </row>
    <row r="499" spans="1:8" ht="25.5" x14ac:dyDescent="0.2">
      <c r="A499" s="14"/>
      <c r="B499" s="15" t="s">
        <v>473</v>
      </c>
      <c r="C499" s="16">
        <v>70</v>
      </c>
      <c r="D499" s="16">
        <v>2</v>
      </c>
      <c r="E499" s="17">
        <f t="shared" si="55"/>
        <v>7.5382295929356021E-3</v>
      </c>
      <c r="F499" s="17">
        <f t="shared" si="56"/>
        <v>1.7286084701815038E-4</v>
      </c>
      <c r="G499" s="17">
        <f t="shared" si="58"/>
        <v>-0.97142857142857142</v>
      </c>
      <c r="H499" s="17">
        <f t="shared" si="57"/>
        <v>-7.3228516045660136E-3</v>
      </c>
    </row>
    <row r="500" spans="1:8" ht="25.5" x14ac:dyDescent="0.2">
      <c r="A500" s="14"/>
      <c r="B500" s="15" t="s">
        <v>474</v>
      </c>
      <c r="C500" s="16">
        <v>12</v>
      </c>
      <c r="D500" s="16">
        <v>8</v>
      </c>
      <c r="E500" s="17">
        <f t="shared" si="55"/>
        <v>1.2922679302175318E-3</v>
      </c>
      <c r="F500" s="17">
        <f t="shared" si="56"/>
        <v>6.9144338807260153E-4</v>
      </c>
      <c r="G500" s="17">
        <f t="shared" si="58"/>
        <v>-0.33333333333333331</v>
      </c>
      <c r="H500" s="17">
        <f t="shared" si="57"/>
        <v>-4.3075597673917728E-4</v>
      </c>
    </row>
    <row r="501" spans="1:8" ht="25.5" x14ac:dyDescent="0.2">
      <c r="A501" s="14"/>
      <c r="B501" s="15" t="s">
        <v>475</v>
      </c>
      <c r="C501" s="16">
        <v>9</v>
      </c>
      <c r="D501" s="16">
        <v>25</v>
      </c>
      <c r="E501" s="17">
        <f t="shared" si="55"/>
        <v>9.6920094766314883E-4</v>
      </c>
      <c r="F501" s="17">
        <f t="shared" si="56"/>
        <v>2.16076058772688E-3</v>
      </c>
      <c r="G501" s="17">
        <f t="shared" si="58"/>
        <v>1.7777777777777777</v>
      </c>
      <c r="H501" s="17">
        <f t="shared" si="57"/>
        <v>1.7230239069567089E-3</v>
      </c>
    </row>
    <row r="502" spans="1:8" ht="25.5" x14ac:dyDescent="0.2">
      <c r="A502" s="14"/>
      <c r="B502" s="15" t="s">
        <v>476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477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478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479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480</v>
      </c>
      <c r="C506" s="16">
        <v>2</v>
      </c>
      <c r="D506" s="16">
        <v>0</v>
      </c>
      <c r="E506" s="17">
        <f t="shared" si="55"/>
        <v>2.1537798836958864E-4</v>
      </c>
      <c r="F506" s="17" t="str">
        <f t="shared" si="56"/>
        <v/>
      </c>
      <c r="G506" s="17">
        <f t="shared" si="58"/>
        <v>-1</v>
      </c>
      <c r="H506" s="17">
        <f t="shared" si="57"/>
        <v>-2.1537798836958864E-4</v>
      </c>
    </row>
    <row r="507" spans="1:8" x14ac:dyDescent="0.2">
      <c r="A507" s="14"/>
      <c r="B507" s="15" t="s">
        <v>481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482</v>
      </c>
      <c r="C508" s="16">
        <v>10</v>
      </c>
      <c r="D508" s="16">
        <v>0</v>
      </c>
      <c r="E508" s="17">
        <f t="shared" si="55"/>
        <v>1.0768899418479431E-3</v>
      </c>
      <c r="F508" s="17" t="str">
        <f t="shared" si="56"/>
        <v/>
      </c>
      <c r="G508" s="17">
        <f t="shared" si="58"/>
        <v>-1</v>
      </c>
      <c r="H508" s="17">
        <f t="shared" si="57"/>
        <v>-1.0768899418479431E-3</v>
      </c>
    </row>
    <row r="509" spans="1:8" x14ac:dyDescent="0.2">
      <c r="A509" s="14"/>
      <c r="B509" s="15" t="s">
        <v>483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484</v>
      </c>
      <c r="C510" s="16">
        <v>144</v>
      </c>
      <c r="D510" s="16">
        <v>1787</v>
      </c>
      <c r="E510" s="17">
        <f t="shared" si="55"/>
        <v>1.5507215162610381E-2</v>
      </c>
      <c r="F510" s="17">
        <f t="shared" si="56"/>
        <v>0.15445116681071738</v>
      </c>
      <c r="G510" s="17">
        <f t="shared" si="58"/>
        <v>11.409722222222221</v>
      </c>
      <c r="H510" s="17">
        <f t="shared" si="57"/>
        <v>0.17693301744561704</v>
      </c>
    </row>
    <row r="511" spans="1:8" x14ac:dyDescent="0.2">
      <c r="A511" s="14"/>
      <c r="B511" s="15" t="s">
        <v>485</v>
      </c>
      <c r="C511" s="16">
        <v>34</v>
      </c>
      <c r="D511" s="16">
        <v>27</v>
      </c>
      <c r="E511" s="17">
        <f t="shared" si="55"/>
        <v>3.6614258022830068E-3</v>
      </c>
      <c r="F511" s="17">
        <f t="shared" si="56"/>
        <v>2.33362143474503E-3</v>
      </c>
      <c r="G511" s="17">
        <f t="shared" si="58"/>
        <v>-0.20588235294117646</v>
      </c>
      <c r="H511" s="17">
        <f t="shared" si="57"/>
        <v>-7.5382295929356019E-4</v>
      </c>
    </row>
    <row r="512" spans="1:8" ht="38.25" x14ac:dyDescent="0.2">
      <c r="A512" s="14"/>
      <c r="B512" s="15" t="s">
        <v>486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487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488</v>
      </c>
      <c r="C514" s="16">
        <v>3</v>
      </c>
      <c r="D514" s="16">
        <v>3</v>
      </c>
      <c r="E514" s="17">
        <f t="shared" si="55"/>
        <v>3.2306698255438296E-4</v>
      </c>
      <c r="F514" s="17">
        <f t="shared" si="56"/>
        <v>2.592912705272256E-4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489</v>
      </c>
      <c r="C515" s="16">
        <v>9</v>
      </c>
      <c r="D515" s="16">
        <v>12</v>
      </c>
      <c r="E515" s="17">
        <f t="shared" si="55"/>
        <v>9.6920094766314883E-4</v>
      </c>
      <c r="F515" s="17">
        <f t="shared" si="56"/>
        <v>1.0371650821089024E-3</v>
      </c>
      <c r="G515" s="17">
        <f t="shared" si="58"/>
        <v>0.33333333333333331</v>
      </c>
      <c r="H515" s="17">
        <f t="shared" si="57"/>
        <v>3.2306698255438291E-4</v>
      </c>
    </row>
    <row r="516" spans="1:8" x14ac:dyDescent="0.2">
      <c r="A516" s="14"/>
      <c r="B516" s="15" t="s">
        <v>490</v>
      </c>
      <c r="C516" s="16">
        <v>2</v>
      </c>
      <c r="D516" s="16">
        <v>0</v>
      </c>
      <c r="E516" s="17">
        <f t="shared" si="55"/>
        <v>2.1537798836958864E-4</v>
      </c>
      <c r="F516" s="17" t="str">
        <f t="shared" si="56"/>
        <v/>
      </c>
      <c r="G516" s="17">
        <f t="shared" si="58"/>
        <v>-1</v>
      </c>
      <c r="H516" s="17">
        <f t="shared" si="57"/>
        <v>-2.1537798836958864E-4</v>
      </c>
    </row>
    <row r="517" spans="1:8" ht="25.5" x14ac:dyDescent="0.2">
      <c r="A517" s="14"/>
      <c r="B517" s="15" t="s">
        <v>491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8.6430423509075192E-5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492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493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494</v>
      </c>
      <c r="C520" s="16">
        <v>1</v>
      </c>
      <c r="D520" s="16">
        <v>0</v>
      </c>
      <c r="E520" s="17">
        <f t="shared" si="55"/>
        <v>1.0768899418479432E-4</v>
      </c>
      <c r="F520" s="17" t="str">
        <f t="shared" si="56"/>
        <v/>
      </c>
      <c r="G520" s="17">
        <f t="shared" si="58"/>
        <v>-1</v>
      </c>
      <c r="H520" s="17">
        <f t="shared" si="57"/>
        <v>-1.0768899418479432E-4</v>
      </c>
    </row>
    <row r="521" spans="1:8" x14ac:dyDescent="0.2">
      <c r="A521" s="14"/>
      <c r="B521" s="15" t="s">
        <v>495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496</v>
      </c>
      <c r="C522" s="16">
        <v>13</v>
      </c>
      <c r="D522" s="16">
        <v>0</v>
      </c>
      <c r="E522" s="17">
        <f t="shared" si="55"/>
        <v>1.3999569244023261E-3</v>
      </c>
      <c r="F522" s="17" t="str">
        <f t="shared" si="56"/>
        <v/>
      </c>
      <c r="G522" s="17">
        <f t="shared" si="58"/>
        <v>-1</v>
      </c>
      <c r="H522" s="17">
        <f t="shared" si="57"/>
        <v>-1.3999569244023261E-3</v>
      </c>
    </row>
    <row r="523" spans="1:8" ht="25.5" x14ac:dyDescent="0.2">
      <c r="A523" s="14"/>
      <c r="B523" s="15" t="s">
        <v>497</v>
      </c>
      <c r="C523" s="16">
        <v>1</v>
      </c>
      <c r="D523" s="16">
        <v>1</v>
      </c>
      <c r="E523" s="17">
        <f t="shared" si="55"/>
        <v>1.0768899418479432E-4</v>
      </c>
      <c r="F523" s="17">
        <f t="shared" si="56"/>
        <v>8.6430423509075192E-5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498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499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500</v>
      </c>
      <c r="C526" s="16">
        <v>2</v>
      </c>
      <c r="D526" s="16">
        <v>0</v>
      </c>
      <c r="E526" s="17">
        <f t="shared" si="55"/>
        <v>2.1537798836958864E-4</v>
      </c>
      <c r="F526" s="17" t="str">
        <f t="shared" si="56"/>
        <v/>
      </c>
      <c r="G526" s="17">
        <f t="shared" si="58"/>
        <v>-1</v>
      </c>
      <c r="H526" s="17">
        <f t="shared" si="57"/>
        <v>-2.1537798836958864E-4</v>
      </c>
    </row>
    <row r="527" spans="1:8" x14ac:dyDescent="0.2">
      <c r="A527" s="14"/>
      <c r="B527" s="15" t="s">
        <v>501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502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503</v>
      </c>
      <c r="C529" s="16">
        <v>4</v>
      </c>
      <c r="D529" s="16">
        <v>1</v>
      </c>
      <c r="E529" s="17">
        <f t="shared" si="55"/>
        <v>4.3075597673917728E-4</v>
      </c>
      <c r="F529" s="17">
        <f t="shared" si="56"/>
        <v>8.6430423509075192E-5</v>
      </c>
      <c r="G529" s="17">
        <f t="shared" si="58"/>
        <v>-0.75</v>
      </c>
      <c r="H529" s="17">
        <f t="shared" si="57"/>
        <v>-3.2306698255438296E-4</v>
      </c>
    </row>
    <row r="530" spans="1:8" ht="25.5" x14ac:dyDescent="0.2">
      <c r="A530" s="14"/>
      <c r="B530" s="15" t="s">
        <v>504</v>
      </c>
      <c r="C530" s="16">
        <v>1</v>
      </c>
      <c r="D530" s="16">
        <v>1</v>
      </c>
      <c r="E530" s="17">
        <f t="shared" si="55"/>
        <v>1.0768899418479432E-4</v>
      </c>
      <c r="F530" s="17">
        <f t="shared" si="56"/>
        <v>8.6430423509075192E-5</v>
      </c>
      <c r="G530" s="17">
        <f t="shared" si="58"/>
        <v>0</v>
      </c>
      <c r="H530" s="17">
        <f t="shared" si="57"/>
        <v>0</v>
      </c>
    </row>
    <row r="531" spans="1:8" x14ac:dyDescent="0.2">
      <c r="A531" s="14"/>
      <c r="B531" s="15" t="s">
        <v>505</v>
      </c>
      <c r="C531" s="16">
        <v>29</v>
      </c>
      <c r="D531" s="16">
        <v>0</v>
      </c>
      <c r="E531" s="17">
        <f t="shared" si="55"/>
        <v>3.122980831359035E-3</v>
      </c>
      <c r="F531" s="17" t="str">
        <f t="shared" si="56"/>
        <v/>
      </c>
      <c r="G531" s="17">
        <f t="shared" si="58"/>
        <v>-1</v>
      </c>
      <c r="H531" s="17">
        <f t="shared" si="57"/>
        <v>-3.122980831359035E-3</v>
      </c>
    </row>
    <row r="532" spans="1:8" x14ac:dyDescent="0.2">
      <c r="A532" s="14"/>
      <c r="B532" s="15" t="s">
        <v>506</v>
      </c>
      <c r="C532" s="16">
        <v>6</v>
      </c>
      <c r="D532" s="16">
        <v>3</v>
      </c>
      <c r="E532" s="17">
        <f t="shared" si="55"/>
        <v>6.4613396510876592E-4</v>
      </c>
      <c r="F532" s="17">
        <f t="shared" si="56"/>
        <v>2.592912705272256E-4</v>
      </c>
      <c r="G532" s="17">
        <f t="shared" si="58"/>
        <v>-0.5</v>
      </c>
      <c r="H532" s="17">
        <f t="shared" si="57"/>
        <v>-3.2306698255438296E-4</v>
      </c>
    </row>
    <row r="533" spans="1:8" x14ac:dyDescent="0.2">
      <c r="A533" s="14"/>
      <c r="B533" s="15" t="s">
        <v>507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508</v>
      </c>
      <c r="C534" s="16">
        <v>6</v>
      </c>
      <c r="D534" s="16">
        <v>16</v>
      </c>
      <c r="E534" s="17">
        <f t="shared" si="55"/>
        <v>6.4613396510876592E-4</v>
      </c>
      <c r="F534" s="17">
        <f t="shared" si="56"/>
        <v>1.3828867761452031E-3</v>
      </c>
      <c r="G534" s="17">
        <f t="shared" si="58"/>
        <v>1.6666666666666667</v>
      </c>
      <c r="H534" s="17">
        <f t="shared" si="57"/>
        <v>1.0768899418479433E-3</v>
      </c>
    </row>
    <row r="535" spans="1:8" x14ac:dyDescent="0.2">
      <c r="A535" s="14"/>
      <c r="B535" s="15" t="s">
        <v>509</v>
      </c>
      <c r="C535" s="16">
        <v>64</v>
      </c>
      <c r="D535" s="16">
        <v>68</v>
      </c>
      <c r="E535" s="17">
        <f t="shared" si="55"/>
        <v>6.8920956278268365E-3</v>
      </c>
      <c r="F535" s="17">
        <f t="shared" si="56"/>
        <v>5.8772687986171131E-3</v>
      </c>
      <c r="G535" s="17">
        <f t="shared" si="58"/>
        <v>6.25E-2</v>
      </c>
      <c r="H535" s="17">
        <f t="shared" si="57"/>
        <v>4.3075597673917728E-4</v>
      </c>
    </row>
    <row r="536" spans="1:8" ht="25.5" x14ac:dyDescent="0.2">
      <c r="A536" s="14"/>
      <c r="B536" s="15" t="s">
        <v>510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511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8.6430423509075192E-5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512</v>
      </c>
      <c r="C538" s="16">
        <v>98</v>
      </c>
      <c r="D538" s="16">
        <v>57</v>
      </c>
      <c r="E538" s="17">
        <f t="shared" si="55"/>
        <v>1.0553521430109843E-2</v>
      </c>
      <c r="F538" s="17">
        <f t="shared" si="56"/>
        <v>4.9265341400172857E-3</v>
      </c>
      <c r="G538" s="17">
        <f t="shared" si="58"/>
        <v>-0.41836734693877553</v>
      </c>
      <c r="H538" s="17">
        <f t="shared" si="57"/>
        <v>-4.4152487615765675E-3</v>
      </c>
    </row>
    <row r="539" spans="1:8" x14ac:dyDescent="0.2">
      <c r="A539" s="14"/>
      <c r="B539" s="15" t="s">
        <v>513</v>
      </c>
      <c r="C539" s="16">
        <v>48</v>
      </c>
      <c r="D539" s="16">
        <v>90</v>
      </c>
      <c r="E539" s="17">
        <f t="shared" si="55"/>
        <v>5.1690717208701274E-3</v>
      </c>
      <c r="F539" s="17">
        <f t="shared" si="56"/>
        <v>7.7787381158167671E-3</v>
      </c>
      <c r="G539" s="17">
        <f t="shared" si="58"/>
        <v>0.875</v>
      </c>
      <c r="H539" s="17">
        <f t="shared" si="57"/>
        <v>4.5229377557613618E-3</v>
      </c>
    </row>
    <row r="540" spans="1:8" x14ac:dyDescent="0.2">
      <c r="A540" s="14"/>
      <c r="B540" s="15" t="s">
        <v>644</v>
      </c>
      <c r="C540" s="16">
        <v>0</v>
      </c>
      <c r="D540" s="16">
        <v>2</v>
      </c>
      <c r="E540" s="17" t="str">
        <f t="shared" si="55"/>
        <v/>
      </c>
      <c r="F540" s="17">
        <f t="shared" si="56"/>
        <v>1.7286084701815038E-4</v>
      </c>
      <c r="G540" s="17">
        <f t="shared" si="58"/>
        <v>1</v>
      </c>
      <c r="H540" s="17" t="str">
        <f t="shared" si="57"/>
        <v/>
      </c>
    </row>
    <row r="541" spans="1:8" x14ac:dyDescent="0.2">
      <c r="A541" s="14"/>
      <c r="B541" s="15" t="s">
        <v>514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515</v>
      </c>
      <c r="C542" s="16">
        <v>1</v>
      </c>
      <c r="D542" s="16">
        <v>0</v>
      </c>
      <c r="E542" s="17">
        <f t="shared" si="59"/>
        <v>1.0768899418479432E-4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-1.0768899418479432E-4</v>
      </c>
    </row>
    <row r="543" spans="1:8" x14ac:dyDescent="0.2">
      <c r="A543" s="14"/>
      <c r="B543" s="15" t="s">
        <v>516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517</v>
      </c>
      <c r="C544" s="16">
        <v>5</v>
      </c>
      <c r="D544" s="16">
        <v>0</v>
      </c>
      <c r="E544" s="17">
        <f t="shared" si="59"/>
        <v>5.3844497092397155E-4</v>
      </c>
      <c r="F544" s="17" t="str">
        <f t="shared" si="60"/>
        <v/>
      </c>
      <c r="G544" s="17">
        <f t="shared" si="62"/>
        <v>-1</v>
      </c>
      <c r="H544" s="17">
        <f t="shared" si="61"/>
        <v>-5.3844497092397155E-4</v>
      </c>
    </row>
    <row r="545" spans="1:8" x14ac:dyDescent="0.2">
      <c r="A545" s="14"/>
      <c r="B545" s="15" t="s">
        <v>518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519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520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521</v>
      </c>
      <c r="C548" s="16">
        <v>23</v>
      </c>
      <c r="D548" s="16">
        <v>230</v>
      </c>
      <c r="E548" s="17">
        <f t="shared" si="59"/>
        <v>2.4768468662502694E-3</v>
      </c>
      <c r="F548" s="17">
        <f t="shared" si="60"/>
        <v>1.9878997407087293E-2</v>
      </c>
      <c r="G548" s="17">
        <f t="shared" si="62"/>
        <v>9</v>
      </c>
      <c r="H548" s="17">
        <f t="shared" si="61"/>
        <v>2.2291621796252426E-2</v>
      </c>
    </row>
    <row r="549" spans="1:8" ht="25.5" x14ac:dyDescent="0.2">
      <c r="A549" s="14"/>
      <c r="B549" s="15" t="s">
        <v>522</v>
      </c>
      <c r="C549" s="16">
        <v>1</v>
      </c>
      <c r="D549" s="16">
        <v>0</v>
      </c>
      <c r="E549" s="17">
        <f t="shared" si="59"/>
        <v>1.0768899418479432E-4</v>
      </c>
      <c r="F549" s="17" t="str">
        <f t="shared" si="60"/>
        <v/>
      </c>
      <c r="G549" s="17">
        <f t="shared" si="62"/>
        <v>-1</v>
      </c>
      <c r="H549" s="17">
        <f t="shared" si="61"/>
        <v>-1.0768899418479432E-4</v>
      </c>
    </row>
    <row r="550" spans="1:8" x14ac:dyDescent="0.2">
      <c r="A550" s="14" t="s">
        <v>92</v>
      </c>
      <c r="B550" s="15" t="s">
        <v>523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524</v>
      </c>
      <c r="C551" s="16">
        <v>8</v>
      </c>
      <c r="D551" s="16">
        <v>7</v>
      </c>
      <c r="E551" s="17">
        <f t="shared" si="59"/>
        <v>8.6151195347835456E-4</v>
      </c>
      <c r="F551" s="17">
        <f t="shared" si="60"/>
        <v>6.0501296456352631E-4</v>
      </c>
      <c r="G551" s="17">
        <f t="shared" si="62"/>
        <v>-0.125</v>
      </c>
      <c r="H551" s="17">
        <f t="shared" si="61"/>
        <v>-1.0768899418479432E-4</v>
      </c>
    </row>
    <row r="552" spans="1:8" ht="25.5" x14ac:dyDescent="0.2">
      <c r="A552" s="14"/>
      <c r="B552" s="15" t="s">
        <v>525</v>
      </c>
      <c r="C552" s="16">
        <v>5</v>
      </c>
      <c r="D552" s="16">
        <v>1</v>
      </c>
      <c r="E552" s="17">
        <f t="shared" si="59"/>
        <v>5.3844497092397155E-4</v>
      </c>
      <c r="F552" s="17">
        <f t="shared" si="60"/>
        <v>8.6430423509075192E-5</v>
      </c>
      <c r="G552" s="17">
        <f t="shared" si="62"/>
        <v>-0.8</v>
      </c>
      <c r="H552" s="17">
        <f t="shared" si="61"/>
        <v>-4.3075597673917728E-4</v>
      </c>
    </row>
    <row r="553" spans="1:8" x14ac:dyDescent="0.2">
      <c r="A553" s="14"/>
      <c r="B553" s="15" t="s">
        <v>526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527</v>
      </c>
      <c r="C554" s="16">
        <v>319</v>
      </c>
      <c r="D554" s="16">
        <v>581</v>
      </c>
      <c r="E554" s="17">
        <f t="shared" si="59"/>
        <v>3.4352789144949387E-2</v>
      </c>
      <c r="F554" s="17">
        <f t="shared" si="60"/>
        <v>5.0216076058772686E-2</v>
      </c>
      <c r="G554" s="17">
        <f t="shared" si="62"/>
        <v>0.82131661442006265</v>
      </c>
      <c r="H554" s="17">
        <f t="shared" si="61"/>
        <v>2.821451647641611E-2</v>
      </c>
    </row>
    <row r="555" spans="1:8" ht="25.5" x14ac:dyDescent="0.2">
      <c r="A555" s="14"/>
      <c r="B555" s="15" t="s">
        <v>528</v>
      </c>
      <c r="C555" s="16">
        <v>0</v>
      </c>
      <c r="D555" s="16">
        <v>1</v>
      </c>
      <c r="E555" s="17" t="str">
        <f t="shared" si="59"/>
        <v/>
      </c>
      <c r="F555" s="17">
        <f t="shared" si="60"/>
        <v>8.6430423509075192E-5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529</v>
      </c>
      <c r="C556" s="16">
        <v>2</v>
      </c>
      <c r="D556" s="16">
        <v>0</v>
      </c>
      <c r="E556" s="17">
        <f t="shared" si="59"/>
        <v>2.1537798836958864E-4</v>
      </c>
      <c r="F556" s="17" t="str">
        <f t="shared" si="60"/>
        <v/>
      </c>
      <c r="G556" s="17">
        <f t="shared" si="62"/>
        <v>-1</v>
      </c>
      <c r="H556" s="17">
        <f t="shared" si="61"/>
        <v>-2.1537798836958864E-4</v>
      </c>
    </row>
    <row r="557" spans="1:8" x14ac:dyDescent="0.2">
      <c r="A557" s="14"/>
      <c r="B557" s="15" t="s">
        <v>530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531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532</v>
      </c>
      <c r="C559" s="16">
        <v>355</v>
      </c>
      <c r="D559" s="16">
        <v>494</v>
      </c>
      <c r="E559" s="17">
        <f t="shared" si="59"/>
        <v>3.8229592935601985E-2</v>
      </c>
      <c r="F559" s="17">
        <f t="shared" si="60"/>
        <v>4.2696629213483148E-2</v>
      </c>
      <c r="G559" s="17">
        <f t="shared" si="62"/>
        <v>0.39154929577464787</v>
      </c>
      <c r="H559" s="17">
        <f t="shared" si="61"/>
        <v>1.4968770191686411E-2</v>
      </c>
    </row>
    <row r="560" spans="1:8" ht="25.5" x14ac:dyDescent="0.2">
      <c r="A560" s="14"/>
      <c r="B560" s="15" t="s">
        <v>533</v>
      </c>
      <c r="C560" s="16">
        <v>48</v>
      </c>
      <c r="D560" s="16">
        <v>44</v>
      </c>
      <c r="E560" s="17">
        <f t="shared" si="59"/>
        <v>5.1690717208701274E-3</v>
      </c>
      <c r="F560" s="17">
        <f t="shared" si="60"/>
        <v>3.8029386343993088E-3</v>
      </c>
      <c r="G560" s="17">
        <f t="shared" si="62"/>
        <v>-8.3333333333333329E-2</v>
      </c>
      <c r="H560" s="17">
        <f t="shared" si="61"/>
        <v>-4.3075597673917728E-4</v>
      </c>
    </row>
    <row r="561" spans="1:8" x14ac:dyDescent="0.2">
      <c r="A561" s="14"/>
      <c r="B561" s="15" t="s">
        <v>534</v>
      </c>
      <c r="C561" s="16">
        <v>112</v>
      </c>
      <c r="D561" s="16">
        <v>134</v>
      </c>
      <c r="E561" s="17">
        <f t="shared" si="59"/>
        <v>1.2061167348696963E-2</v>
      </c>
      <c r="F561" s="17">
        <f t="shared" si="60"/>
        <v>1.1581676750216076E-2</v>
      </c>
      <c r="G561" s="17">
        <f t="shared" si="62"/>
        <v>0.19642857142857142</v>
      </c>
      <c r="H561" s="17">
        <f t="shared" si="61"/>
        <v>2.3691578720654747E-3</v>
      </c>
    </row>
    <row r="562" spans="1:8" x14ac:dyDescent="0.2">
      <c r="A562" s="14"/>
      <c r="B562" s="15" t="s">
        <v>535</v>
      </c>
      <c r="C562" s="16">
        <v>5</v>
      </c>
      <c r="D562" s="16">
        <v>0</v>
      </c>
      <c r="E562" s="17">
        <f t="shared" si="59"/>
        <v>5.3844497092397155E-4</v>
      </c>
      <c r="F562" s="17" t="str">
        <f t="shared" si="60"/>
        <v/>
      </c>
      <c r="G562" s="17">
        <f t="shared" si="62"/>
        <v>-1</v>
      </c>
      <c r="H562" s="17">
        <f t="shared" si="61"/>
        <v>-5.3844497092397155E-4</v>
      </c>
    </row>
    <row r="563" spans="1:8" x14ac:dyDescent="0.2">
      <c r="A563" s="14"/>
      <c r="B563" s="15" t="s">
        <v>536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537</v>
      </c>
      <c r="C564" s="16">
        <v>0</v>
      </c>
      <c r="D564" s="16">
        <v>1</v>
      </c>
      <c r="E564" s="17" t="str">
        <f t="shared" si="59"/>
        <v/>
      </c>
      <c r="F564" s="17">
        <f t="shared" si="60"/>
        <v>8.6430423509075192E-5</v>
      </c>
      <c r="G564" s="17">
        <f t="shared" si="62"/>
        <v>1</v>
      </c>
      <c r="H564" s="17" t="str">
        <f t="shared" si="61"/>
        <v/>
      </c>
    </row>
    <row r="565" spans="1:8" x14ac:dyDescent="0.2">
      <c r="A565" s="14"/>
      <c r="B565" s="15" t="s">
        <v>538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539</v>
      </c>
      <c r="C566" s="16">
        <v>62</v>
      </c>
      <c r="D566" s="16">
        <v>0</v>
      </c>
      <c r="E566" s="17">
        <f t="shared" si="59"/>
        <v>6.6767176394572471E-3</v>
      </c>
      <c r="F566" s="17" t="str">
        <f t="shared" si="60"/>
        <v/>
      </c>
      <c r="G566" s="17">
        <f t="shared" si="62"/>
        <v>-1</v>
      </c>
      <c r="H566" s="17">
        <f t="shared" si="61"/>
        <v>-6.6767176394572471E-3</v>
      </c>
    </row>
    <row r="567" spans="1:8" x14ac:dyDescent="0.2">
      <c r="A567" s="14"/>
      <c r="B567" s="15" t="s">
        <v>540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541</v>
      </c>
      <c r="C568" s="16">
        <v>51</v>
      </c>
      <c r="D568" s="16">
        <v>104</v>
      </c>
      <c r="E568" s="17">
        <f t="shared" si="59"/>
        <v>5.4921387034245102E-3</v>
      </c>
      <c r="F568" s="17">
        <f t="shared" si="60"/>
        <v>8.988764044943821E-3</v>
      </c>
      <c r="G568" s="17">
        <f t="shared" si="62"/>
        <v>1.0392156862745099</v>
      </c>
      <c r="H568" s="17">
        <f t="shared" si="61"/>
        <v>5.7075166917940996E-3</v>
      </c>
    </row>
    <row r="569" spans="1:8" x14ac:dyDescent="0.2">
      <c r="A569" s="14"/>
      <c r="B569" s="15" t="s">
        <v>542</v>
      </c>
      <c r="C569" s="16">
        <v>1</v>
      </c>
      <c r="D569" s="16">
        <v>2</v>
      </c>
      <c r="E569" s="17">
        <f t="shared" si="59"/>
        <v>1.0768899418479432E-4</v>
      </c>
      <c r="F569" s="17">
        <f t="shared" si="60"/>
        <v>1.7286084701815038E-4</v>
      </c>
      <c r="G569" s="17">
        <f t="shared" si="62"/>
        <v>1</v>
      </c>
      <c r="H569" s="17">
        <f t="shared" si="61"/>
        <v>1.0768899418479432E-4</v>
      </c>
    </row>
    <row r="570" spans="1:8" x14ac:dyDescent="0.2">
      <c r="A570" s="14"/>
      <c r="B570" s="15" t="s">
        <v>543</v>
      </c>
      <c r="C570" s="16">
        <v>29</v>
      </c>
      <c r="D570" s="16">
        <v>38</v>
      </c>
      <c r="E570" s="17">
        <f t="shared" si="59"/>
        <v>3.122980831359035E-3</v>
      </c>
      <c r="F570" s="17">
        <f t="shared" si="60"/>
        <v>3.2843560933448574E-3</v>
      </c>
      <c r="G570" s="17">
        <f t="shared" si="62"/>
        <v>0.31034482758620691</v>
      </c>
      <c r="H570" s="17">
        <f t="shared" si="61"/>
        <v>9.6920094766314883E-4</v>
      </c>
    </row>
    <row r="571" spans="1:8" ht="25.5" x14ac:dyDescent="0.2">
      <c r="A571" s="14"/>
      <c r="B571" s="15" t="s">
        <v>544</v>
      </c>
      <c r="C571" s="16">
        <v>0</v>
      </c>
      <c r="D571" s="16">
        <v>10</v>
      </c>
      <c r="E571" s="17" t="str">
        <f t="shared" si="59"/>
        <v/>
      </c>
      <c r="F571" s="17">
        <f t="shared" si="60"/>
        <v>8.6430423509075197E-4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545</v>
      </c>
      <c r="C572" s="16">
        <v>17</v>
      </c>
      <c r="D572" s="16">
        <v>0</v>
      </c>
      <c r="E572" s="17">
        <f t="shared" si="59"/>
        <v>1.8307129011415034E-3</v>
      </c>
      <c r="F572" s="17" t="str">
        <f t="shared" si="60"/>
        <v/>
      </c>
      <c r="G572" s="17">
        <f t="shared" si="62"/>
        <v>-1</v>
      </c>
      <c r="H572" s="17">
        <f t="shared" si="61"/>
        <v>-1.8307129011415034E-3</v>
      </c>
    </row>
    <row r="573" spans="1:8" x14ac:dyDescent="0.2">
      <c r="A573" s="14"/>
      <c r="B573" s="15" t="s">
        <v>546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547</v>
      </c>
      <c r="C574" s="16">
        <v>21</v>
      </c>
      <c r="D574" s="16">
        <v>5</v>
      </c>
      <c r="E574" s="17">
        <f t="shared" si="59"/>
        <v>2.2614688778806805E-3</v>
      </c>
      <c r="F574" s="17">
        <f t="shared" si="60"/>
        <v>4.3215211754537599E-4</v>
      </c>
      <c r="G574" s="17">
        <f t="shared" si="62"/>
        <v>-0.76190476190476186</v>
      </c>
      <c r="H574" s="17">
        <f t="shared" si="61"/>
        <v>-1.7230239069567089E-3</v>
      </c>
    </row>
    <row r="575" spans="1:8" ht="25.5" x14ac:dyDescent="0.2">
      <c r="A575" s="14"/>
      <c r="B575" s="15" t="s">
        <v>548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549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 s="21"/>
      <c r="C577" s="21"/>
      <c r="D577" s="21"/>
      <c r="E577" s="21"/>
      <c r="F577" s="21"/>
      <c r="G577" s="21"/>
      <c r="H577" s="21"/>
    </row>
    <row r="578" spans="1:8" x14ac:dyDescent="0.2">
      <c r="A578" s="11"/>
      <c r="B578" s="21"/>
      <c r="C578" s="21"/>
      <c r="D578" s="21"/>
      <c r="E578" s="21"/>
      <c r="F578" s="21"/>
      <c r="G578" s="21"/>
      <c r="H578" s="21"/>
    </row>
    <row r="579" spans="1:8" ht="15.75" thickBot="1" x14ac:dyDescent="0.25">
      <c r="A579" s="11"/>
      <c r="B579" s="21"/>
      <c r="C579" s="21"/>
      <c r="D579" s="21"/>
      <c r="E579" s="21"/>
      <c r="F579" s="21"/>
      <c r="G579" s="21"/>
      <c r="H579" s="21"/>
    </row>
    <row r="580" spans="1:8" ht="29.25" customHeight="1" thickBot="1" x14ac:dyDescent="0.25">
      <c r="A580" s="14"/>
      <c r="B580" s="34" t="s">
        <v>3</v>
      </c>
      <c r="C580" s="36" t="s">
        <v>4</v>
      </c>
      <c r="D580" s="37"/>
      <c r="E580" s="36" t="s">
        <v>5</v>
      </c>
      <c r="F580" s="37"/>
      <c r="G580" s="38" t="s">
        <v>641</v>
      </c>
      <c r="H580" s="40" t="s">
        <v>6</v>
      </c>
    </row>
    <row r="581" spans="1:8" ht="15.75" thickBot="1" x14ac:dyDescent="0.25">
      <c r="A581" s="14"/>
      <c r="B581" s="35"/>
      <c r="C581" s="7">
        <v>2019</v>
      </c>
      <c r="D581" s="7">
        <v>2020</v>
      </c>
      <c r="E581" s="7">
        <v>2019</v>
      </c>
      <c r="F581" s="7">
        <v>2020</v>
      </c>
      <c r="G581" s="39"/>
      <c r="H581" s="41"/>
    </row>
    <row r="582" spans="1:8" x14ac:dyDescent="0.2">
      <c r="A582" s="14"/>
      <c r="B582" s="18" t="s">
        <v>11</v>
      </c>
      <c r="C582" s="19">
        <f>SUM(C583:C609)</f>
        <v>6744</v>
      </c>
      <c r="D582" s="19">
        <f>SUM(D583:D609)</f>
        <v>4627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-0.31390865954922892</v>
      </c>
      <c r="H582" s="20">
        <f t="shared" ref="H582:H609" si="65">+IF(OR(AND(E582=""),(G582="")),"",E582*G582)</f>
        <v>-0.31390865954922892</v>
      </c>
    </row>
    <row r="583" spans="1:8" x14ac:dyDescent="0.2">
      <c r="A583" s="14"/>
      <c r="B583" s="15" t="s">
        <v>550</v>
      </c>
      <c r="C583" s="16">
        <v>38</v>
      </c>
      <c r="D583" s="16">
        <v>13</v>
      </c>
      <c r="E583" s="17">
        <f t="shared" si="63"/>
        <v>5.6346381969157771E-3</v>
      </c>
      <c r="F583" s="17">
        <f t="shared" si="64"/>
        <v>2.8095958504430517E-3</v>
      </c>
      <c r="G583" s="17">
        <f t="shared" ref="G583:G609" si="66">+IF(AND(C583=0,D583=0)," ",IF(C583=0,1,IF(D583=0,-1,(D583-C583)/C583)))</f>
        <v>-0.65789473684210531</v>
      </c>
      <c r="H583" s="17">
        <f t="shared" si="65"/>
        <v>-3.7069988137603798E-3</v>
      </c>
    </row>
    <row r="584" spans="1:8" x14ac:dyDescent="0.2">
      <c r="A584" s="14"/>
      <c r="B584" s="15" t="s">
        <v>551</v>
      </c>
      <c r="C584" s="16">
        <v>18</v>
      </c>
      <c r="D584" s="16">
        <v>207</v>
      </c>
      <c r="E584" s="17">
        <f t="shared" si="63"/>
        <v>2.6690391459074734E-3</v>
      </c>
      <c r="F584" s="17">
        <f t="shared" si="64"/>
        <v>4.473741084936244E-2</v>
      </c>
      <c r="G584" s="17">
        <f t="shared" si="66"/>
        <v>10.5</v>
      </c>
      <c r="H584" s="17">
        <f t="shared" si="65"/>
        <v>2.802491103202847E-2</v>
      </c>
    </row>
    <row r="585" spans="1:8" ht="25.5" x14ac:dyDescent="0.2">
      <c r="A585" s="14"/>
      <c r="B585" s="15" t="s">
        <v>552</v>
      </c>
      <c r="C585" s="16">
        <v>237</v>
      </c>
      <c r="D585" s="16">
        <v>141</v>
      </c>
      <c r="E585" s="17">
        <f t="shared" si="63"/>
        <v>3.5142348754448396E-2</v>
      </c>
      <c r="F585" s="17">
        <f t="shared" si="64"/>
        <v>3.0473308839420791E-2</v>
      </c>
      <c r="G585" s="17">
        <f t="shared" si="66"/>
        <v>-0.4050632911392405</v>
      </c>
      <c r="H585" s="17">
        <f t="shared" si="65"/>
        <v>-1.4234875444839857E-2</v>
      </c>
    </row>
    <row r="586" spans="1:8" x14ac:dyDescent="0.2">
      <c r="A586" s="14"/>
      <c r="B586" s="15" t="s">
        <v>553</v>
      </c>
      <c r="C586" s="16">
        <v>49</v>
      </c>
      <c r="D586" s="16">
        <v>41</v>
      </c>
      <c r="E586" s="17">
        <f t="shared" si="63"/>
        <v>7.265717674970344E-3</v>
      </c>
      <c r="F586" s="17">
        <f t="shared" si="64"/>
        <v>8.8610330667819315E-3</v>
      </c>
      <c r="G586" s="17">
        <f t="shared" si="66"/>
        <v>-0.16326530612244897</v>
      </c>
      <c r="H586" s="17">
        <f t="shared" si="65"/>
        <v>-1.1862396204033213E-3</v>
      </c>
    </row>
    <row r="587" spans="1:8" x14ac:dyDescent="0.2">
      <c r="A587" s="14"/>
      <c r="B587" s="15" t="s">
        <v>554</v>
      </c>
      <c r="C587" s="16">
        <v>21</v>
      </c>
      <c r="D587" s="16">
        <v>2</v>
      </c>
      <c r="E587" s="17">
        <f t="shared" si="63"/>
        <v>3.1138790035587188E-3</v>
      </c>
      <c r="F587" s="17">
        <f t="shared" si="64"/>
        <v>4.3224551545277719E-4</v>
      </c>
      <c r="G587" s="17">
        <f t="shared" si="66"/>
        <v>-0.90476190476190477</v>
      </c>
      <c r="H587" s="17">
        <f t="shared" si="65"/>
        <v>-2.8173190984578885E-3</v>
      </c>
    </row>
    <row r="588" spans="1:8" x14ac:dyDescent="0.2">
      <c r="A588" s="14"/>
      <c r="B588" s="15" t="s">
        <v>555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556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557</v>
      </c>
      <c r="C590" s="16">
        <v>8</v>
      </c>
      <c r="D590" s="16">
        <v>9</v>
      </c>
      <c r="E590" s="17">
        <f t="shared" si="63"/>
        <v>1.1862396204033216E-3</v>
      </c>
      <c r="F590" s="17">
        <f t="shared" si="64"/>
        <v>1.9451048195374973E-3</v>
      </c>
      <c r="G590" s="17">
        <f t="shared" si="66"/>
        <v>0.125</v>
      </c>
      <c r="H590" s="17">
        <f t="shared" si="65"/>
        <v>1.4827995255041519E-4</v>
      </c>
    </row>
    <row r="591" spans="1:8" x14ac:dyDescent="0.2">
      <c r="A591" s="14"/>
      <c r="B591" s="15" t="s">
        <v>558</v>
      </c>
      <c r="C591" s="16">
        <v>4</v>
      </c>
      <c r="D591" s="16">
        <v>0</v>
      </c>
      <c r="E591" s="17">
        <f t="shared" si="63"/>
        <v>5.9311981020166078E-4</v>
      </c>
      <c r="F591" s="17" t="str">
        <f t="shared" si="64"/>
        <v/>
      </c>
      <c r="G591" s="17">
        <f t="shared" si="66"/>
        <v>-1</v>
      </c>
      <c r="H591" s="17">
        <f t="shared" si="65"/>
        <v>-5.9311981020166078E-4</v>
      </c>
    </row>
    <row r="592" spans="1:8" ht="25.5" x14ac:dyDescent="0.2">
      <c r="A592" s="14"/>
      <c r="B592" s="15" t="s">
        <v>559</v>
      </c>
      <c r="C592" s="16">
        <v>31</v>
      </c>
      <c r="D592" s="16">
        <v>2</v>
      </c>
      <c r="E592" s="17">
        <f t="shared" si="63"/>
        <v>4.5966785290628706E-3</v>
      </c>
      <c r="F592" s="17">
        <f t="shared" si="64"/>
        <v>4.3224551545277719E-4</v>
      </c>
      <c r="G592" s="17">
        <f t="shared" si="66"/>
        <v>-0.93548387096774188</v>
      </c>
      <c r="H592" s="17">
        <f t="shared" si="65"/>
        <v>-4.3001186239620404E-3</v>
      </c>
    </row>
    <row r="593" spans="1:8" x14ac:dyDescent="0.2">
      <c r="A593" s="14"/>
      <c r="B593" s="15" t="s">
        <v>560</v>
      </c>
      <c r="C593" s="16">
        <v>32</v>
      </c>
      <c r="D593" s="16">
        <v>5</v>
      </c>
      <c r="E593" s="17">
        <f t="shared" si="63"/>
        <v>4.7449584816132862E-3</v>
      </c>
      <c r="F593" s="17">
        <f t="shared" si="64"/>
        <v>1.080613788631943E-3</v>
      </c>
      <c r="G593" s="17">
        <f t="shared" si="66"/>
        <v>-0.84375</v>
      </c>
      <c r="H593" s="17">
        <f t="shared" si="65"/>
        <v>-4.0035587188612101E-3</v>
      </c>
    </row>
    <row r="594" spans="1:8" x14ac:dyDescent="0.2">
      <c r="A594" s="14"/>
      <c r="B594" s="15" t="s">
        <v>561</v>
      </c>
      <c r="C594" s="16">
        <v>14</v>
      </c>
      <c r="D594" s="16">
        <v>2</v>
      </c>
      <c r="E594" s="17">
        <f t="shared" si="63"/>
        <v>2.0759193357058124E-3</v>
      </c>
      <c r="F594" s="17">
        <f t="shared" si="64"/>
        <v>4.3224551545277719E-4</v>
      </c>
      <c r="G594" s="17">
        <f t="shared" si="66"/>
        <v>-0.8571428571428571</v>
      </c>
      <c r="H594" s="17">
        <f t="shared" si="65"/>
        <v>-1.7793594306049819E-3</v>
      </c>
    </row>
    <row r="595" spans="1:8" x14ac:dyDescent="0.2">
      <c r="A595" s="14" t="s">
        <v>92</v>
      </c>
      <c r="B595" s="15" t="s">
        <v>562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563</v>
      </c>
      <c r="C596" s="16">
        <v>1</v>
      </c>
      <c r="D596" s="16">
        <v>0</v>
      </c>
      <c r="E596" s="17">
        <f t="shared" si="63"/>
        <v>1.4827995255041519E-4</v>
      </c>
      <c r="F596" s="17" t="str">
        <f t="shared" si="64"/>
        <v/>
      </c>
      <c r="G596" s="17">
        <f t="shared" si="66"/>
        <v>-1</v>
      </c>
      <c r="H596" s="17">
        <f t="shared" si="65"/>
        <v>-1.4827995255041519E-4</v>
      </c>
    </row>
    <row r="597" spans="1:8" ht="25.5" x14ac:dyDescent="0.2">
      <c r="A597" s="14"/>
      <c r="B597" s="15" t="s">
        <v>564</v>
      </c>
      <c r="C597" s="16">
        <v>25</v>
      </c>
      <c r="D597" s="16">
        <v>39</v>
      </c>
      <c r="E597" s="17">
        <f t="shared" si="63"/>
        <v>3.7069988137603798E-3</v>
      </c>
      <c r="F597" s="17">
        <f t="shared" si="64"/>
        <v>8.4287875513291543E-3</v>
      </c>
      <c r="G597" s="17">
        <f t="shared" si="66"/>
        <v>0.56000000000000005</v>
      </c>
      <c r="H597" s="17">
        <f t="shared" si="65"/>
        <v>2.0759193357058128E-3</v>
      </c>
    </row>
    <row r="598" spans="1:8" x14ac:dyDescent="0.2">
      <c r="A598" s="14"/>
      <c r="B598" s="15" t="s">
        <v>565</v>
      </c>
      <c r="C598" s="16">
        <v>17</v>
      </c>
      <c r="D598" s="16">
        <v>147</v>
      </c>
      <c r="E598" s="17">
        <f t="shared" si="63"/>
        <v>2.5207591933570582E-3</v>
      </c>
      <c r="F598" s="17">
        <f t="shared" si="64"/>
        <v>3.1770045385779121E-2</v>
      </c>
      <c r="G598" s="17">
        <f t="shared" si="66"/>
        <v>7.6470588235294121</v>
      </c>
      <c r="H598" s="17">
        <f t="shared" si="65"/>
        <v>1.9276393831553974E-2</v>
      </c>
    </row>
    <row r="599" spans="1:8" x14ac:dyDescent="0.2">
      <c r="A599" s="14"/>
      <c r="B599" s="15" t="s">
        <v>566</v>
      </c>
      <c r="C599" s="16">
        <v>38</v>
      </c>
      <c r="D599" s="16">
        <v>7</v>
      </c>
      <c r="E599" s="17">
        <f t="shared" si="63"/>
        <v>5.6346381969157771E-3</v>
      </c>
      <c r="F599" s="17">
        <f t="shared" si="64"/>
        <v>1.5128593040847202E-3</v>
      </c>
      <c r="G599" s="17">
        <f t="shared" si="66"/>
        <v>-0.81578947368421051</v>
      </c>
      <c r="H599" s="17">
        <f t="shared" si="65"/>
        <v>-4.5966785290628706E-3</v>
      </c>
    </row>
    <row r="600" spans="1:8" x14ac:dyDescent="0.2">
      <c r="A600" s="14"/>
      <c r="B600" s="15" t="s">
        <v>567</v>
      </c>
      <c r="C600" s="16">
        <v>5618</v>
      </c>
      <c r="D600" s="16">
        <v>3664</v>
      </c>
      <c r="E600" s="17">
        <f t="shared" si="63"/>
        <v>0.83303677342823246</v>
      </c>
      <c r="F600" s="17">
        <f t="shared" si="64"/>
        <v>0.79187378430948774</v>
      </c>
      <c r="G600" s="17">
        <f t="shared" si="66"/>
        <v>-0.34781060875756498</v>
      </c>
      <c r="H600" s="17">
        <f t="shared" si="65"/>
        <v>-0.28973902728351125</v>
      </c>
    </row>
    <row r="601" spans="1:8" x14ac:dyDescent="0.2">
      <c r="A601" s="14"/>
      <c r="B601" s="15" t="s">
        <v>568</v>
      </c>
      <c r="C601" s="16">
        <v>77</v>
      </c>
      <c r="D601" s="16">
        <v>33</v>
      </c>
      <c r="E601" s="17">
        <f t="shared" si="63"/>
        <v>1.1417556346381969E-2</v>
      </c>
      <c r="F601" s="17">
        <f t="shared" si="64"/>
        <v>7.1320510049708236E-3</v>
      </c>
      <c r="G601" s="17">
        <f t="shared" si="66"/>
        <v>-0.5714285714285714</v>
      </c>
      <c r="H601" s="17">
        <f t="shared" si="65"/>
        <v>-6.5243179122182679E-3</v>
      </c>
    </row>
    <row r="602" spans="1:8" x14ac:dyDescent="0.2">
      <c r="A602" s="14"/>
      <c r="B602" s="15" t="s">
        <v>569</v>
      </c>
      <c r="C602" s="16">
        <v>98</v>
      </c>
      <c r="D602" s="16">
        <v>27</v>
      </c>
      <c r="E602" s="17">
        <f t="shared" si="63"/>
        <v>1.4531435349940688E-2</v>
      </c>
      <c r="F602" s="17">
        <f t="shared" si="64"/>
        <v>5.835314458612492E-3</v>
      </c>
      <c r="G602" s="17">
        <f t="shared" si="66"/>
        <v>-0.72448979591836737</v>
      </c>
      <c r="H602" s="17">
        <f t="shared" si="65"/>
        <v>-1.0527876631079479E-2</v>
      </c>
    </row>
    <row r="603" spans="1:8" x14ac:dyDescent="0.2">
      <c r="A603" s="14"/>
      <c r="B603" s="15" t="s">
        <v>570</v>
      </c>
      <c r="C603" s="16">
        <v>24</v>
      </c>
      <c r="D603" s="16">
        <v>15</v>
      </c>
      <c r="E603" s="17">
        <f t="shared" si="63"/>
        <v>3.5587188612099642E-3</v>
      </c>
      <c r="F603" s="17">
        <f t="shared" si="64"/>
        <v>3.2418413658958289E-3</v>
      </c>
      <c r="G603" s="17">
        <f t="shared" si="66"/>
        <v>-0.375</v>
      </c>
      <c r="H603" s="17">
        <f t="shared" si="65"/>
        <v>-1.3345195729537367E-3</v>
      </c>
    </row>
    <row r="604" spans="1:8" ht="25.5" x14ac:dyDescent="0.2">
      <c r="A604" s="14"/>
      <c r="B604" s="15" t="s">
        <v>571</v>
      </c>
      <c r="C604" s="16">
        <v>14</v>
      </c>
      <c r="D604" s="16">
        <v>0</v>
      </c>
      <c r="E604" s="17">
        <f t="shared" si="63"/>
        <v>2.0759193357058124E-3</v>
      </c>
      <c r="F604" s="17" t="str">
        <f t="shared" si="64"/>
        <v/>
      </c>
      <c r="G604" s="17">
        <f t="shared" si="66"/>
        <v>-1</v>
      </c>
      <c r="H604" s="17">
        <f t="shared" si="65"/>
        <v>-2.0759193357058124E-3</v>
      </c>
    </row>
    <row r="605" spans="1:8" x14ac:dyDescent="0.2">
      <c r="A605" s="14"/>
      <c r="B605" s="15" t="s">
        <v>572</v>
      </c>
      <c r="C605" s="16">
        <v>71</v>
      </c>
      <c r="D605" s="16">
        <v>18</v>
      </c>
      <c r="E605" s="17">
        <f t="shared" si="63"/>
        <v>1.0527876631079479E-2</v>
      </c>
      <c r="F605" s="17">
        <f t="shared" si="64"/>
        <v>3.8902096390749947E-3</v>
      </c>
      <c r="G605" s="17">
        <f t="shared" si="66"/>
        <v>-0.74647887323943662</v>
      </c>
      <c r="H605" s="17">
        <f t="shared" si="65"/>
        <v>-7.8588374851720055E-3</v>
      </c>
    </row>
    <row r="606" spans="1:8" x14ac:dyDescent="0.2">
      <c r="A606" s="14"/>
      <c r="B606" s="15" t="s">
        <v>573</v>
      </c>
      <c r="C606" s="16">
        <v>6</v>
      </c>
      <c r="D606" s="16">
        <v>1</v>
      </c>
      <c r="E606" s="17">
        <f t="shared" si="63"/>
        <v>8.8967971530249106E-4</v>
      </c>
      <c r="F606" s="17">
        <f t="shared" si="64"/>
        <v>2.1612275772638859E-4</v>
      </c>
      <c r="G606" s="17">
        <f t="shared" si="66"/>
        <v>-0.83333333333333337</v>
      </c>
      <c r="H606" s="17">
        <f t="shared" si="65"/>
        <v>-7.4139976275207592E-4</v>
      </c>
    </row>
    <row r="607" spans="1:8" ht="25.5" x14ac:dyDescent="0.2">
      <c r="A607" s="14"/>
      <c r="B607" s="15" t="s">
        <v>574</v>
      </c>
      <c r="C607" s="16">
        <v>2</v>
      </c>
      <c r="D607" s="16">
        <v>3</v>
      </c>
      <c r="E607" s="17">
        <f t="shared" si="63"/>
        <v>2.9655990510083039E-4</v>
      </c>
      <c r="F607" s="17">
        <f t="shared" si="64"/>
        <v>6.4836827317916578E-4</v>
      </c>
      <c r="G607" s="17">
        <f t="shared" si="66"/>
        <v>0.5</v>
      </c>
      <c r="H607" s="17">
        <f t="shared" si="65"/>
        <v>1.4827995255041519E-4</v>
      </c>
    </row>
    <row r="608" spans="1:8" ht="25.5" x14ac:dyDescent="0.2">
      <c r="A608" s="14"/>
      <c r="B608" s="24" t="s">
        <v>575</v>
      </c>
      <c r="C608" s="25">
        <v>12</v>
      </c>
      <c r="D608" s="25">
        <v>39</v>
      </c>
      <c r="E608" s="26">
        <f t="shared" si="63"/>
        <v>1.7793594306049821E-3</v>
      </c>
      <c r="F608" s="26">
        <f t="shared" si="64"/>
        <v>8.4287875513291543E-3</v>
      </c>
      <c r="G608" s="26">
        <f t="shared" si="66"/>
        <v>2.25</v>
      </c>
      <c r="H608" s="26">
        <f t="shared" si="65"/>
        <v>4.0035587188612101E-3</v>
      </c>
    </row>
    <row r="609" spans="1:8" ht="25.5" x14ac:dyDescent="0.2">
      <c r="A609" s="14"/>
      <c r="B609" s="31" t="s">
        <v>576</v>
      </c>
      <c r="C609" s="32">
        <v>289</v>
      </c>
      <c r="D609" s="32">
        <v>212</v>
      </c>
      <c r="E609" s="33">
        <f t="shared" si="63"/>
        <v>4.2852906287069989E-2</v>
      </c>
      <c r="F609" s="33">
        <f t="shared" si="64"/>
        <v>4.5818024637994378E-2</v>
      </c>
      <c r="G609" s="33">
        <f t="shared" si="66"/>
        <v>-0.26643598615916952</v>
      </c>
      <c r="H609" s="33">
        <f t="shared" si="65"/>
        <v>-1.1417556346381969E-2</v>
      </c>
    </row>
    <row r="610" spans="1:8" s="30" customFormat="1" x14ac:dyDescent="0.2">
      <c r="A610" s="27"/>
      <c r="B610" s="28" t="s">
        <v>12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2021-02-24T16:05:39Z</dcterms:modified>
  <cp:category/>
  <cp:contentStatus/>
</cp:coreProperties>
</file>